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MACINDICADORES\Desktop\"/>
    </mc:Choice>
  </mc:AlternateContent>
  <xr:revisionPtr revIDLastSave="0" documentId="8_{9B949B9F-9715-4A57-A40B-DE08A9035EE4}" xr6:coauthVersionLast="46" xr6:coauthVersionMax="46" xr10:uidLastSave="{00000000-0000-0000-0000-000000000000}"/>
  <bookViews>
    <workbookView xWindow="-120" yWindow="-120" windowWidth="20730" windowHeight="11160" tabRatio="500" xr2:uid="{00000000-000D-0000-FFFF-FFFF00000000}"/>
  </bookViews>
  <sheets>
    <sheet name="FT" sheetId="1" r:id="rId1"/>
  </sheets>
  <definedNames>
    <definedName name="_xlnm._FilterDatabase" localSheetId="0">FT!$A$13:$BL$1847</definedName>
    <definedName name="_FilterDatabase_0_0" localSheetId="0">FT!$A$13:$BL$1840</definedName>
    <definedName name="_xlnm.Print_Area" localSheetId="0">FT!$A$1:$AC$1840</definedName>
    <definedName name="_xlnm.Print_Titles" localSheetId="0">FT!$12:$13</definedName>
  </definedNames>
  <calcPr calcId="191029" iterateDelta="1E-4"/>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O1847" i="1" l="1"/>
  <c r="R1847" i="1" s="1"/>
  <c r="T1846" i="1"/>
  <c r="T1845" i="1"/>
  <c r="O1844" i="1"/>
  <c r="T1843" i="1"/>
  <c r="R1842" i="1"/>
  <c r="O1842" i="1"/>
  <c r="P1842" i="1" s="1"/>
  <c r="P1841" i="1"/>
  <c r="O1841" i="1"/>
  <c r="R1841" i="1" s="1"/>
  <c r="T1841" i="1" s="1"/>
  <c r="T1840" i="1"/>
  <c r="T1839" i="1"/>
  <c r="R1838" i="1"/>
  <c r="O1838" i="1"/>
  <c r="P1838" i="1" s="1"/>
  <c r="T1837" i="1"/>
  <c r="O1836" i="1"/>
  <c r="S1835" i="1"/>
  <c r="R1835" i="1"/>
  <c r="T1835" i="1" s="1"/>
  <c r="P1835" i="1"/>
  <c r="O1835" i="1"/>
  <c r="T1834" i="1"/>
  <c r="T1833" i="1"/>
  <c r="O1832" i="1"/>
  <c r="T1831" i="1"/>
  <c r="R1830" i="1"/>
  <c r="O1830" i="1"/>
  <c r="P1830" i="1" s="1"/>
  <c r="T1829" i="1"/>
  <c r="T1828" i="1"/>
  <c r="S1827" i="1"/>
  <c r="R1827" i="1"/>
  <c r="T1827" i="1" s="1"/>
  <c r="P1827" i="1"/>
  <c r="O1827" i="1"/>
  <c r="T1826" i="1"/>
  <c r="S1825" i="1"/>
  <c r="P1825" i="1"/>
  <c r="O1825" i="1"/>
  <c r="R1825" i="1" s="1"/>
  <c r="T1825" i="1" s="1"/>
  <c r="T1824" i="1"/>
  <c r="T1823" i="1"/>
  <c r="R1822" i="1"/>
  <c r="O1822" i="1"/>
  <c r="P1822" i="1" s="1"/>
  <c r="T1821" i="1"/>
  <c r="O1820" i="1"/>
  <c r="S1819" i="1"/>
  <c r="R1819" i="1"/>
  <c r="T1819" i="1" s="1"/>
  <c r="P1819" i="1"/>
  <c r="O1819" i="1"/>
  <c r="R1818" i="1"/>
  <c r="O1818" i="1"/>
  <c r="P1818" i="1" s="1"/>
  <c r="P1817" i="1"/>
  <c r="O1817" i="1"/>
  <c r="R1817" i="1" s="1"/>
  <c r="T1817" i="1" s="1"/>
  <c r="O1816" i="1"/>
  <c r="P1815" i="1"/>
  <c r="O1815" i="1"/>
  <c r="R1815" i="1" s="1"/>
  <c r="R1814" i="1"/>
  <c r="O1814" i="1"/>
  <c r="P1814" i="1" s="1"/>
  <c r="P1813" i="1"/>
  <c r="O1813" i="1"/>
  <c r="R1813" i="1" s="1"/>
  <c r="O1812" i="1"/>
  <c r="P1810" i="1"/>
  <c r="O1810" i="1"/>
  <c r="R1810" i="1" s="1"/>
  <c r="R1809" i="1"/>
  <c r="O1809" i="1"/>
  <c r="P1809" i="1" s="1"/>
  <c r="S1808" i="1"/>
  <c r="P1808" i="1"/>
  <c r="O1808" i="1"/>
  <c r="R1808" i="1" s="1"/>
  <c r="T1808" i="1" s="1"/>
  <c r="O1807" i="1"/>
  <c r="P1806" i="1"/>
  <c r="O1806" i="1"/>
  <c r="R1806" i="1" s="1"/>
  <c r="R1805" i="1"/>
  <c r="O1805" i="1"/>
  <c r="P1805" i="1" s="1"/>
  <c r="S1804" i="1"/>
  <c r="P1804" i="1"/>
  <c r="O1804" i="1"/>
  <c r="R1804" i="1" s="1"/>
  <c r="T1804" i="1" s="1"/>
  <c r="O1803" i="1"/>
  <c r="P1802" i="1"/>
  <c r="O1802" i="1"/>
  <c r="R1802" i="1" s="1"/>
  <c r="R1801" i="1"/>
  <c r="O1801" i="1"/>
  <c r="P1801" i="1" s="1"/>
  <c r="P1799" i="1"/>
  <c r="O1799" i="1"/>
  <c r="R1799" i="1" s="1"/>
  <c r="T1799" i="1" s="1"/>
  <c r="O1798" i="1"/>
  <c r="P1797" i="1"/>
  <c r="O1797" i="1"/>
  <c r="R1797" i="1" s="1"/>
  <c r="R1796" i="1"/>
  <c r="O1796" i="1"/>
  <c r="P1796" i="1" s="1"/>
  <c r="P1795" i="1"/>
  <c r="O1795" i="1"/>
  <c r="R1795" i="1" s="1"/>
  <c r="O1794" i="1"/>
  <c r="P1794" i="1" s="1"/>
  <c r="S1793" i="1"/>
  <c r="P1793" i="1"/>
  <c r="O1793" i="1"/>
  <c r="R1793" i="1" s="1"/>
  <c r="T1793" i="1" s="1"/>
  <c r="R1792" i="1"/>
  <c r="O1792" i="1"/>
  <c r="P1792" i="1" s="1"/>
  <c r="P1791" i="1"/>
  <c r="O1791" i="1"/>
  <c r="R1791" i="1" s="1"/>
  <c r="O1790" i="1"/>
  <c r="P1790" i="1" s="1"/>
  <c r="S1789" i="1"/>
  <c r="P1789" i="1"/>
  <c r="O1789" i="1"/>
  <c r="R1789" i="1" s="1"/>
  <c r="T1789" i="1" s="1"/>
  <c r="R1787" i="1"/>
  <c r="O1787" i="1"/>
  <c r="P1787" i="1" s="1"/>
  <c r="P1786" i="1"/>
  <c r="O1786" i="1"/>
  <c r="R1786" i="1" s="1"/>
  <c r="O1785" i="1"/>
  <c r="P1785" i="1" s="1"/>
  <c r="S1784" i="1"/>
  <c r="P1784" i="1"/>
  <c r="O1784" i="1"/>
  <c r="R1784" i="1" s="1"/>
  <c r="T1784" i="1" s="1"/>
  <c r="R1783" i="1"/>
  <c r="O1783" i="1"/>
  <c r="P1783" i="1" s="1"/>
  <c r="P1782" i="1"/>
  <c r="O1782" i="1"/>
  <c r="R1782" i="1" s="1"/>
  <c r="O1781" i="1"/>
  <c r="P1781" i="1" s="1"/>
  <c r="S1780" i="1"/>
  <c r="P1780" i="1"/>
  <c r="O1780" i="1"/>
  <c r="R1780" i="1" s="1"/>
  <c r="T1780" i="1" s="1"/>
  <c r="R1778" i="1"/>
  <c r="O1778" i="1"/>
  <c r="P1778" i="1" s="1"/>
  <c r="P1776" i="1"/>
  <c r="O1776" i="1"/>
  <c r="R1776" i="1" s="1"/>
  <c r="O1774" i="1"/>
  <c r="P1774" i="1" s="1"/>
  <c r="S1773" i="1"/>
  <c r="P1773" i="1"/>
  <c r="O1773" i="1"/>
  <c r="R1773" i="1" s="1"/>
  <c r="T1773" i="1" s="1"/>
  <c r="R1771" i="1"/>
  <c r="O1771" i="1"/>
  <c r="P1771" i="1" s="1"/>
  <c r="P1770" i="1"/>
  <c r="O1770" i="1"/>
  <c r="R1770" i="1" s="1"/>
  <c r="O1769" i="1"/>
  <c r="P1769" i="1" s="1"/>
  <c r="S1768" i="1"/>
  <c r="P1768" i="1"/>
  <c r="O1768" i="1"/>
  <c r="R1768" i="1" s="1"/>
  <c r="T1768" i="1" s="1"/>
  <c r="R1767" i="1"/>
  <c r="O1767" i="1"/>
  <c r="P1767" i="1" s="1"/>
  <c r="P1766" i="1"/>
  <c r="O1766" i="1"/>
  <c r="R1766" i="1" s="1"/>
  <c r="O1765" i="1"/>
  <c r="P1765" i="1" s="1"/>
  <c r="S1763" i="1"/>
  <c r="P1763" i="1"/>
  <c r="O1763" i="1"/>
  <c r="R1763" i="1" s="1"/>
  <c r="T1763" i="1" s="1"/>
  <c r="R1762" i="1"/>
  <c r="O1762" i="1"/>
  <c r="P1762" i="1" s="1"/>
  <c r="P1761" i="1"/>
  <c r="O1761" i="1"/>
  <c r="R1761" i="1" s="1"/>
  <c r="O1760" i="1"/>
  <c r="P1760" i="1" s="1"/>
  <c r="S1759" i="1"/>
  <c r="P1759" i="1"/>
  <c r="O1759" i="1"/>
  <c r="R1759" i="1" s="1"/>
  <c r="T1759" i="1" s="1"/>
  <c r="R1758" i="1"/>
  <c r="O1758" i="1"/>
  <c r="P1758" i="1" s="1"/>
  <c r="P1756" i="1"/>
  <c r="O1756" i="1"/>
  <c r="R1756" i="1" s="1"/>
  <c r="O1755" i="1"/>
  <c r="P1755" i="1" s="1"/>
  <c r="S1754" i="1"/>
  <c r="P1754" i="1"/>
  <c r="O1754" i="1"/>
  <c r="R1754" i="1" s="1"/>
  <c r="T1754" i="1" s="1"/>
  <c r="R1752" i="1"/>
  <c r="O1752" i="1"/>
  <c r="P1752" i="1" s="1"/>
  <c r="P1749" i="1"/>
  <c r="O1749" i="1"/>
  <c r="R1749" i="1" s="1"/>
  <c r="O1747" i="1"/>
  <c r="P1747" i="1" s="1"/>
  <c r="S1746" i="1"/>
  <c r="P1746" i="1"/>
  <c r="O1746" i="1"/>
  <c r="R1746" i="1" s="1"/>
  <c r="T1746" i="1" s="1"/>
  <c r="R1745" i="1"/>
  <c r="O1745" i="1"/>
  <c r="P1745" i="1" s="1"/>
  <c r="P1744" i="1"/>
  <c r="O1744" i="1"/>
  <c r="R1744" i="1" s="1"/>
  <c r="O1743" i="1"/>
  <c r="P1743" i="1" s="1"/>
  <c r="S1741" i="1"/>
  <c r="P1741" i="1"/>
  <c r="O1741" i="1"/>
  <c r="R1741" i="1" s="1"/>
  <c r="T1741" i="1" s="1"/>
  <c r="R1740" i="1"/>
  <c r="O1740" i="1"/>
  <c r="P1740" i="1" s="1"/>
  <c r="P1739" i="1"/>
  <c r="O1739" i="1"/>
  <c r="R1739" i="1" s="1"/>
  <c r="O1738" i="1"/>
  <c r="P1738" i="1" s="1"/>
  <c r="S1736" i="1"/>
  <c r="P1736" i="1"/>
  <c r="O1736" i="1"/>
  <c r="R1736" i="1" s="1"/>
  <c r="T1736" i="1" s="1"/>
  <c r="R1735" i="1"/>
  <c r="O1735" i="1"/>
  <c r="P1735" i="1" s="1"/>
  <c r="P1733" i="1"/>
  <c r="O1733" i="1"/>
  <c r="R1733" i="1" s="1"/>
  <c r="O1732" i="1"/>
  <c r="P1731" i="1"/>
  <c r="O1731" i="1"/>
  <c r="R1731" i="1" s="1"/>
  <c r="R1730" i="1"/>
  <c r="P1730" i="1"/>
  <c r="O1730" i="1"/>
  <c r="S1729" i="1"/>
  <c r="R1729" i="1"/>
  <c r="T1729" i="1" s="1"/>
  <c r="O1729" i="1"/>
  <c r="P1729" i="1" s="1"/>
  <c r="O1728" i="1"/>
  <c r="P1727" i="1"/>
  <c r="O1727" i="1"/>
  <c r="R1727" i="1" s="1"/>
  <c r="R1726" i="1"/>
  <c r="P1726" i="1"/>
  <c r="O1726" i="1"/>
  <c r="S1724" i="1"/>
  <c r="R1724" i="1"/>
  <c r="T1724" i="1" s="1"/>
  <c r="O1724" i="1"/>
  <c r="P1724" i="1" s="1"/>
  <c r="O1723" i="1"/>
  <c r="P1721" i="1"/>
  <c r="O1721" i="1"/>
  <c r="R1721" i="1" s="1"/>
  <c r="R1720" i="1"/>
  <c r="P1720" i="1"/>
  <c r="O1720" i="1"/>
  <c r="S1718" i="1"/>
  <c r="R1718" i="1"/>
  <c r="T1718" i="1" s="1"/>
  <c r="O1718" i="1"/>
  <c r="P1718" i="1" s="1"/>
  <c r="O1716" i="1"/>
  <c r="P1715" i="1"/>
  <c r="O1715" i="1"/>
  <c r="R1715" i="1" s="1"/>
  <c r="R1714" i="1"/>
  <c r="P1714" i="1"/>
  <c r="O1714" i="1"/>
  <c r="S1713" i="1"/>
  <c r="R1713" i="1"/>
  <c r="T1713" i="1" s="1"/>
  <c r="O1713" i="1"/>
  <c r="P1713" i="1" s="1"/>
  <c r="O1712" i="1"/>
  <c r="P1711" i="1"/>
  <c r="O1711" i="1"/>
  <c r="R1711" i="1" s="1"/>
  <c r="R1710" i="1"/>
  <c r="P1710" i="1"/>
  <c r="O1710" i="1"/>
  <c r="S1708" i="1"/>
  <c r="R1708" i="1"/>
  <c r="T1708" i="1" s="1"/>
  <c r="O1708" i="1"/>
  <c r="P1708" i="1" s="1"/>
  <c r="O1707" i="1"/>
  <c r="P1706" i="1"/>
  <c r="O1706" i="1"/>
  <c r="R1706" i="1" s="1"/>
  <c r="R1705" i="1"/>
  <c r="P1705" i="1"/>
  <c r="O1705" i="1"/>
  <c r="S1703" i="1"/>
  <c r="R1703" i="1"/>
  <c r="T1703" i="1" s="1"/>
  <c r="O1703" i="1"/>
  <c r="P1703" i="1" s="1"/>
  <c r="O1702" i="1"/>
  <c r="P1701" i="1"/>
  <c r="O1701" i="1"/>
  <c r="R1701" i="1" s="1"/>
  <c r="R1699" i="1"/>
  <c r="P1699" i="1"/>
  <c r="O1699" i="1"/>
  <c r="S1698" i="1"/>
  <c r="R1698" i="1"/>
  <c r="T1698" i="1" s="1"/>
  <c r="O1698" i="1"/>
  <c r="P1698" i="1" s="1"/>
  <c r="O1697" i="1"/>
  <c r="O1696" i="1"/>
  <c r="R1696" i="1" s="1"/>
  <c r="S1696" i="1" s="1"/>
  <c r="R1694" i="1"/>
  <c r="P1694" i="1"/>
  <c r="O1694" i="1"/>
  <c r="R1692" i="1"/>
  <c r="O1692" i="1"/>
  <c r="P1692" i="1" s="1"/>
  <c r="O1691" i="1"/>
  <c r="O1690" i="1"/>
  <c r="R1690" i="1" s="1"/>
  <c r="S1690" i="1" s="1"/>
  <c r="R1689" i="1"/>
  <c r="P1689" i="1"/>
  <c r="O1689" i="1"/>
  <c r="R1688" i="1"/>
  <c r="O1688" i="1"/>
  <c r="P1688" i="1" s="1"/>
  <c r="O1686" i="1"/>
  <c r="O1685" i="1"/>
  <c r="R1685" i="1" s="1"/>
  <c r="S1685" i="1" s="1"/>
  <c r="R1684" i="1"/>
  <c r="P1684" i="1"/>
  <c r="O1684" i="1"/>
  <c r="R1683" i="1"/>
  <c r="O1683" i="1"/>
  <c r="P1683" i="1" s="1"/>
  <c r="O1682" i="1"/>
  <c r="O1681" i="1"/>
  <c r="R1681" i="1" s="1"/>
  <c r="S1681" i="1" s="1"/>
  <c r="R1679" i="1"/>
  <c r="P1679" i="1"/>
  <c r="O1679" i="1"/>
  <c r="R1677" i="1"/>
  <c r="O1677" i="1"/>
  <c r="P1677" i="1" s="1"/>
  <c r="S1676" i="1"/>
  <c r="P1676" i="1"/>
  <c r="O1676" i="1"/>
  <c r="R1676" i="1" s="1"/>
  <c r="T1676" i="1" s="1"/>
  <c r="R1674" i="1"/>
  <c r="S1674" i="1" s="1"/>
  <c r="P1674" i="1"/>
  <c r="O1674" i="1"/>
  <c r="R1673" i="1"/>
  <c r="T1673" i="1" s="1"/>
  <c r="P1673" i="1"/>
  <c r="O1673" i="1"/>
  <c r="R1671" i="1"/>
  <c r="O1671" i="1"/>
  <c r="P1671" i="1" s="1"/>
  <c r="S1670" i="1"/>
  <c r="P1670" i="1"/>
  <c r="O1670" i="1"/>
  <c r="R1670" i="1" s="1"/>
  <c r="T1670" i="1" s="1"/>
  <c r="R1668" i="1"/>
  <c r="S1668" i="1" s="1"/>
  <c r="P1668" i="1"/>
  <c r="O1668" i="1"/>
  <c r="R1667" i="1"/>
  <c r="T1667" i="1" s="1"/>
  <c r="P1667" i="1"/>
  <c r="O1667" i="1"/>
  <c r="R1666" i="1"/>
  <c r="O1666" i="1"/>
  <c r="P1666" i="1" s="1"/>
  <c r="S1665" i="1"/>
  <c r="P1665" i="1"/>
  <c r="O1665" i="1"/>
  <c r="R1665" i="1" s="1"/>
  <c r="T1665" i="1" s="1"/>
  <c r="R1664" i="1"/>
  <c r="S1664" i="1" s="1"/>
  <c r="P1664" i="1"/>
  <c r="O1664" i="1"/>
  <c r="R1662" i="1"/>
  <c r="T1662" i="1" s="1"/>
  <c r="P1662" i="1"/>
  <c r="O1662" i="1"/>
  <c r="R1661" i="1"/>
  <c r="P1661" i="1"/>
  <c r="O1661" i="1"/>
  <c r="S1660" i="1"/>
  <c r="O1660" i="1"/>
  <c r="R1660" i="1" s="1"/>
  <c r="T1660" i="1" s="1"/>
  <c r="O1659" i="1"/>
  <c r="R1657" i="1"/>
  <c r="T1657" i="1" s="1"/>
  <c r="P1657" i="1"/>
  <c r="O1657" i="1"/>
  <c r="R1656" i="1"/>
  <c r="P1656" i="1"/>
  <c r="O1656" i="1"/>
  <c r="O1654" i="1"/>
  <c r="R1654" i="1" s="1"/>
  <c r="O1653" i="1"/>
  <c r="R1652" i="1"/>
  <c r="T1652" i="1" s="1"/>
  <c r="P1652" i="1"/>
  <c r="O1652" i="1"/>
  <c r="R1650" i="1"/>
  <c r="P1650" i="1"/>
  <c r="O1650" i="1"/>
  <c r="S1649" i="1"/>
  <c r="O1649" i="1"/>
  <c r="R1649" i="1" s="1"/>
  <c r="T1649" i="1" s="1"/>
  <c r="O1648" i="1"/>
  <c r="R1647" i="1"/>
  <c r="T1647" i="1" s="1"/>
  <c r="P1647" i="1"/>
  <c r="O1647" i="1"/>
  <c r="R1646" i="1"/>
  <c r="P1646" i="1"/>
  <c r="O1646" i="1"/>
  <c r="O1645" i="1"/>
  <c r="R1645" i="1" s="1"/>
  <c r="O1643" i="1"/>
  <c r="R1642" i="1"/>
  <c r="T1642" i="1" s="1"/>
  <c r="P1642" i="1"/>
  <c r="O1642" i="1"/>
  <c r="R1640" i="1"/>
  <c r="P1640" i="1"/>
  <c r="O1640" i="1"/>
  <c r="S1639" i="1"/>
  <c r="O1639" i="1"/>
  <c r="R1639" i="1" s="1"/>
  <c r="T1639" i="1" s="1"/>
  <c r="O1637" i="1"/>
  <c r="R1636" i="1"/>
  <c r="T1636" i="1" s="1"/>
  <c r="P1636" i="1"/>
  <c r="O1636" i="1"/>
  <c r="R1635" i="1"/>
  <c r="P1635" i="1"/>
  <c r="O1635" i="1"/>
  <c r="O1634" i="1"/>
  <c r="R1634" i="1" s="1"/>
  <c r="O1633" i="1"/>
  <c r="R1632" i="1"/>
  <c r="T1632" i="1" s="1"/>
  <c r="P1632" i="1"/>
  <c r="O1632" i="1"/>
  <c r="R1630" i="1"/>
  <c r="P1630" i="1"/>
  <c r="O1630" i="1"/>
  <c r="S1628" i="1"/>
  <c r="O1628" i="1"/>
  <c r="R1628" i="1" s="1"/>
  <c r="T1628" i="1" s="1"/>
  <c r="O1626" i="1"/>
  <c r="R1621" i="1"/>
  <c r="T1621" i="1" s="1"/>
  <c r="P1621" i="1"/>
  <c r="O1621" i="1"/>
  <c r="R1620" i="1"/>
  <c r="P1620" i="1"/>
  <c r="O1620" i="1"/>
  <c r="O1619" i="1"/>
  <c r="R1619" i="1" s="1"/>
  <c r="O1618" i="1"/>
  <c r="R1617" i="1"/>
  <c r="T1617" i="1" s="1"/>
  <c r="P1617" i="1"/>
  <c r="O1617" i="1"/>
  <c r="R1615" i="1"/>
  <c r="P1615" i="1"/>
  <c r="O1615" i="1"/>
  <c r="S1614" i="1"/>
  <c r="O1614" i="1"/>
  <c r="R1614" i="1" s="1"/>
  <c r="T1614" i="1" s="1"/>
  <c r="O1613" i="1"/>
  <c r="R1612" i="1"/>
  <c r="T1612" i="1" s="1"/>
  <c r="P1612" i="1"/>
  <c r="O1612" i="1"/>
  <c r="R1610" i="1"/>
  <c r="P1610" i="1"/>
  <c r="O1610" i="1"/>
  <c r="O1609" i="1"/>
  <c r="R1609" i="1" s="1"/>
  <c r="O1608" i="1"/>
  <c r="R1606" i="1"/>
  <c r="T1606" i="1" s="1"/>
  <c r="P1606" i="1"/>
  <c r="O1606" i="1"/>
  <c r="R1605" i="1"/>
  <c r="P1605" i="1"/>
  <c r="O1605" i="1"/>
  <c r="S1604" i="1"/>
  <c r="O1604" i="1"/>
  <c r="R1604" i="1" s="1"/>
  <c r="T1604" i="1" s="1"/>
  <c r="O1603" i="1"/>
  <c r="R1601" i="1"/>
  <c r="T1601" i="1" s="1"/>
  <c r="P1601" i="1"/>
  <c r="O1601" i="1"/>
  <c r="R1599" i="1"/>
  <c r="P1599" i="1"/>
  <c r="O1599" i="1"/>
  <c r="O1598" i="1"/>
  <c r="R1598" i="1" s="1"/>
  <c r="O1597" i="1"/>
  <c r="R1596" i="1"/>
  <c r="T1596" i="1" s="1"/>
  <c r="P1596" i="1"/>
  <c r="O1596" i="1"/>
  <c r="R1595" i="1"/>
  <c r="P1595" i="1"/>
  <c r="O1595" i="1"/>
  <c r="S1593" i="1"/>
  <c r="O1593" i="1"/>
  <c r="R1593" i="1" s="1"/>
  <c r="T1593" i="1" s="1"/>
  <c r="O1592" i="1"/>
  <c r="R1591" i="1"/>
  <c r="T1591" i="1" s="1"/>
  <c r="P1591" i="1"/>
  <c r="O1591" i="1"/>
  <c r="R1590" i="1"/>
  <c r="P1590" i="1"/>
  <c r="O1590" i="1"/>
  <c r="O1589" i="1"/>
  <c r="R1589" i="1" s="1"/>
  <c r="O1588" i="1"/>
  <c r="R1586" i="1"/>
  <c r="T1586" i="1" s="1"/>
  <c r="P1586" i="1"/>
  <c r="O1586" i="1"/>
  <c r="R1585" i="1"/>
  <c r="P1585" i="1"/>
  <c r="O1585" i="1"/>
  <c r="S1584" i="1"/>
  <c r="O1584" i="1"/>
  <c r="R1584" i="1" s="1"/>
  <c r="T1584" i="1" s="1"/>
  <c r="O1582" i="1"/>
  <c r="R1581" i="1"/>
  <c r="T1581" i="1" s="1"/>
  <c r="P1581" i="1"/>
  <c r="O1581" i="1"/>
  <c r="R1580" i="1"/>
  <c r="P1580" i="1"/>
  <c r="O1580" i="1"/>
  <c r="O1578" i="1"/>
  <c r="R1578" i="1" s="1"/>
  <c r="O1577" i="1"/>
  <c r="R1576" i="1"/>
  <c r="T1576" i="1" s="1"/>
  <c r="P1576" i="1"/>
  <c r="O1576" i="1"/>
  <c r="R1574" i="1"/>
  <c r="P1574" i="1"/>
  <c r="O1574" i="1"/>
  <c r="O1572" i="1"/>
  <c r="P1571" i="1"/>
  <c r="O1571" i="1"/>
  <c r="R1571" i="1" s="1"/>
  <c r="S1571" i="1" s="1"/>
  <c r="R1570" i="1"/>
  <c r="P1570" i="1"/>
  <c r="O1570" i="1"/>
  <c r="R1569" i="1"/>
  <c r="T1569" i="1" s="1"/>
  <c r="P1569" i="1"/>
  <c r="O1569" i="1"/>
  <c r="O1567" i="1"/>
  <c r="T1566" i="1"/>
  <c r="O1566" i="1"/>
  <c r="R1566" i="1" s="1"/>
  <c r="S1566" i="1" s="1"/>
  <c r="R1565" i="1"/>
  <c r="P1565" i="1"/>
  <c r="O1565" i="1"/>
  <c r="S1564" i="1"/>
  <c r="R1564" i="1"/>
  <c r="T1564" i="1" s="1"/>
  <c r="P1564" i="1"/>
  <c r="O1564" i="1"/>
  <c r="O1563" i="1"/>
  <c r="T1562" i="1"/>
  <c r="P1562" i="1"/>
  <c r="O1562" i="1"/>
  <c r="R1562" i="1" s="1"/>
  <c r="S1562" i="1" s="1"/>
  <c r="R1560" i="1"/>
  <c r="P1560" i="1"/>
  <c r="O1560" i="1"/>
  <c r="R1559" i="1"/>
  <c r="P1559" i="1"/>
  <c r="O1559" i="1"/>
  <c r="O1557" i="1"/>
  <c r="O1556" i="1"/>
  <c r="R1555" i="1"/>
  <c r="P1555" i="1"/>
  <c r="O1555" i="1"/>
  <c r="S1554" i="1"/>
  <c r="R1554" i="1"/>
  <c r="T1554" i="1" s="1"/>
  <c r="P1554" i="1"/>
  <c r="O1554" i="1"/>
  <c r="O1553" i="1"/>
  <c r="P1552" i="1"/>
  <c r="O1552" i="1"/>
  <c r="R1552" i="1" s="1"/>
  <c r="S1552" i="1" s="1"/>
  <c r="R1550" i="1"/>
  <c r="P1550" i="1"/>
  <c r="O1550" i="1"/>
  <c r="R1546" i="1"/>
  <c r="T1546" i="1" s="1"/>
  <c r="P1546" i="1"/>
  <c r="O1546" i="1"/>
  <c r="O1544" i="1"/>
  <c r="T1542" i="1"/>
  <c r="O1542" i="1"/>
  <c r="R1542" i="1" s="1"/>
  <c r="S1542" i="1" s="1"/>
  <c r="R1541" i="1"/>
  <c r="P1541" i="1"/>
  <c r="O1541" i="1"/>
  <c r="S1540" i="1"/>
  <c r="R1540" i="1"/>
  <c r="T1540" i="1" s="1"/>
  <c r="P1540" i="1"/>
  <c r="O1540" i="1"/>
  <c r="O1539" i="1"/>
  <c r="T1537" i="1"/>
  <c r="P1537" i="1"/>
  <c r="O1537" i="1"/>
  <c r="R1537" i="1" s="1"/>
  <c r="S1537" i="1" s="1"/>
  <c r="R1536" i="1"/>
  <c r="P1536" i="1"/>
  <c r="O1536" i="1"/>
  <c r="R1535" i="1"/>
  <c r="P1535" i="1"/>
  <c r="O1535" i="1"/>
  <c r="O1534" i="1"/>
  <c r="O1532" i="1"/>
  <c r="R1531" i="1"/>
  <c r="P1531" i="1"/>
  <c r="O1531" i="1"/>
  <c r="S1530" i="1"/>
  <c r="R1530" i="1"/>
  <c r="T1530" i="1" s="1"/>
  <c r="P1530" i="1"/>
  <c r="O1530" i="1"/>
  <c r="O1529" i="1"/>
  <c r="P1527" i="1"/>
  <c r="O1527" i="1"/>
  <c r="R1527" i="1" s="1"/>
  <c r="S1527" i="1" s="1"/>
  <c r="R1526" i="1"/>
  <c r="P1526" i="1"/>
  <c r="O1526" i="1"/>
  <c r="R1525" i="1"/>
  <c r="T1525" i="1" s="1"/>
  <c r="P1525" i="1"/>
  <c r="O1525" i="1"/>
  <c r="O1523" i="1"/>
  <c r="T1522" i="1"/>
  <c r="O1522" i="1"/>
  <c r="R1522" i="1" s="1"/>
  <c r="S1522" i="1" s="1"/>
  <c r="R1520" i="1"/>
  <c r="P1520" i="1"/>
  <c r="O1520" i="1"/>
  <c r="S1519" i="1"/>
  <c r="R1519" i="1"/>
  <c r="T1519" i="1" s="1"/>
  <c r="P1519" i="1"/>
  <c r="O1519" i="1"/>
  <c r="R1518" i="1"/>
  <c r="O1518" i="1"/>
  <c r="P1518" i="1" s="1"/>
  <c r="T1516" i="1"/>
  <c r="P1516" i="1"/>
  <c r="O1516" i="1"/>
  <c r="R1516" i="1" s="1"/>
  <c r="S1516" i="1" s="1"/>
  <c r="P1515" i="1"/>
  <c r="O1515" i="1"/>
  <c r="R1515" i="1" s="1"/>
  <c r="S1514" i="1"/>
  <c r="R1514" i="1"/>
  <c r="T1514" i="1" s="1"/>
  <c r="P1514" i="1"/>
  <c r="O1514" i="1"/>
  <c r="R1513" i="1"/>
  <c r="O1513" i="1"/>
  <c r="P1513" i="1" s="1"/>
  <c r="T1512" i="1"/>
  <c r="P1512" i="1"/>
  <c r="O1512" i="1"/>
  <c r="R1512" i="1" s="1"/>
  <c r="S1512" i="1" s="1"/>
  <c r="P1511" i="1"/>
  <c r="O1511" i="1"/>
  <c r="R1511" i="1" s="1"/>
  <c r="S1509" i="1"/>
  <c r="R1509" i="1"/>
  <c r="T1509" i="1" s="1"/>
  <c r="P1509" i="1"/>
  <c r="O1509" i="1"/>
  <c r="R1507" i="1"/>
  <c r="O1507" i="1"/>
  <c r="P1507" i="1" s="1"/>
  <c r="T1506" i="1"/>
  <c r="P1506" i="1"/>
  <c r="O1506" i="1"/>
  <c r="R1506" i="1" s="1"/>
  <c r="S1506" i="1" s="1"/>
  <c r="P1504" i="1"/>
  <c r="O1504" i="1"/>
  <c r="R1504" i="1" s="1"/>
  <c r="S1503" i="1"/>
  <c r="R1503" i="1"/>
  <c r="T1503" i="1" s="1"/>
  <c r="P1503" i="1"/>
  <c r="O1503" i="1"/>
  <c r="R1501" i="1"/>
  <c r="O1501" i="1"/>
  <c r="P1501" i="1" s="1"/>
  <c r="T1500" i="1"/>
  <c r="P1500" i="1"/>
  <c r="O1500" i="1"/>
  <c r="R1500" i="1" s="1"/>
  <c r="S1500" i="1" s="1"/>
  <c r="P1498" i="1"/>
  <c r="O1498" i="1"/>
  <c r="R1498" i="1" s="1"/>
  <c r="S1497" i="1"/>
  <c r="R1497" i="1"/>
  <c r="T1497" i="1" s="1"/>
  <c r="P1497" i="1"/>
  <c r="O1497" i="1"/>
  <c r="R1496" i="1"/>
  <c r="S1496" i="1" s="1"/>
  <c r="O1496" i="1"/>
  <c r="P1496" i="1" s="1"/>
  <c r="T1495" i="1"/>
  <c r="P1495" i="1"/>
  <c r="O1495" i="1"/>
  <c r="R1495" i="1" s="1"/>
  <c r="S1495" i="1" s="1"/>
  <c r="T1494" i="1"/>
  <c r="P1494" i="1"/>
  <c r="O1494" i="1"/>
  <c r="R1494" i="1" s="1"/>
  <c r="S1494" i="1" s="1"/>
  <c r="S1493" i="1"/>
  <c r="R1493" i="1"/>
  <c r="T1493" i="1" s="1"/>
  <c r="P1493" i="1"/>
  <c r="O1493" i="1"/>
  <c r="R1491" i="1"/>
  <c r="S1491" i="1" s="1"/>
  <c r="O1491" i="1"/>
  <c r="P1491" i="1" s="1"/>
  <c r="T1490" i="1"/>
  <c r="P1490" i="1"/>
  <c r="O1490" i="1"/>
  <c r="R1490" i="1" s="1"/>
  <c r="S1490" i="1" s="1"/>
  <c r="T1488" i="1"/>
  <c r="P1488" i="1"/>
  <c r="O1488" i="1"/>
  <c r="R1488" i="1" s="1"/>
  <c r="S1488" i="1" s="1"/>
  <c r="S1483" i="1"/>
  <c r="R1483" i="1"/>
  <c r="T1483" i="1" s="1"/>
  <c r="P1483" i="1"/>
  <c r="O1483" i="1"/>
  <c r="R1482" i="1"/>
  <c r="O1482" i="1"/>
  <c r="P1482" i="1" s="1"/>
  <c r="T1481" i="1"/>
  <c r="P1481" i="1"/>
  <c r="O1481" i="1"/>
  <c r="R1481" i="1" s="1"/>
  <c r="S1481" i="1" s="1"/>
  <c r="P1480" i="1"/>
  <c r="O1480" i="1"/>
  <c r="R1480" i="1" s="1"/>
  <c r="S1480" i="1" s="1"/>
  <c r="S1479" i="1"/>
  <c r="R1479" i="1"/>
  <c r="T1479" i="1" s="1"/>
  <c r="P1479" i="1"/>
  <c r="O1479" i="1"/>
  <c r="T1477" i="1"/>
  <c r="R1477" i="1"/>
  <c r="S1477" i="1" s="1"/>
  <c r="O1477" i="1"/>
  <c r="P1477" i="1" s="1"/>
  <c r="T1476" i="1"/>
  <c r="P1476" i="1"/>
  <c r="O1476" i="1"/>
  <c r="R1476" i="1" s="1"/>
  <c r="S1476" i="1" s="1"/>
  <c r="P1475" i="1"/>
  <c r="O1475" i="1"/>
  <c r="R1475" i="1" s="1"/>
  <c r="S1474" i="1"/>
  <c r="R1474" i="1"/>
  <c r="T1474" i="1" s="1"/>
  <c r="P1474" i="1"/>
  <c r="O1474" i="1"/>
  <c r="R1473" i="1"/>
  <c r="S1473" i="1" s="1"/>
  <c r="O1473" i="1"/>
  <c r="P1473" i="1" s="1"/>
  <c r="T1472" i="1"/>
  <c r="O1472" i="1"/>
  <c r="R1472" i="1" s="1"/>
  <c r="S1472" i="1" s="1"/>
  <c r="T1470" i="1"/>
  <c r="P1470" i="1"/>
  <c r="O1470" i="1"/>
  <c r="R1470" i="1" s="1"/>
  <c r="S1470" i="1" s="1"/>
  <c r="S1468" i="1"/>
  <c r="R1468" i="1"/>
  <c r="T1468" i="1" s="1"/>
  <c r="P1468" i="1"/>
  <c r="O1468" i="1"/>
  <c r="O1466" i="1"/>
  <c r="O1465" i="1"/>
  <c r="R1465" i="1" s="1"/>
  <c r="S1465" i="1" s="1"/>
  <c r="T1464" i="1"/>
  <c r="O1464" i="1"/>
  <c r="R1464" i="1" s="1"/>
  <c r="S1464" i="1" s="1"/>
  <c r="R1463" i="1"/>
  <c r="O1463" i="1"/>
  <c r="P1463" i="1" s="1"/>
  <c r="R1461" i="1"/>
  <c r="P1461" i="1"/>
  <c r="O1461" i="1"/>
  <c r="O1460" i="1"/>
  <c r="P1460" i="1" s="1"/>
  <c r="T1459" i="1"/>
  <c r="S1459" i="1"/>
  <c r="O1459" i="1"/>
  <c r="R1459" i="1" s="1"/>
  <c r="R1458" i="1"/>
  <c r="O1458" i="1"/>
  <c r="P1458" i="1" s="1"/>
  <c r="R1457" i="1"/>
  <c r="P1457" i="1"/>
  <c r="O1457" i="1"/>
  <c r="O1455" i="1"/>
  <c r="P1455" i="1" s="1"/>
  <c r="T1453" i="1"/>
  <c r="S1453" i="1"/>
  <c r="O1453" i="1"/>
  <c r="R1453" i="1" s="1"/>
  <c r="R1451" i="1"/>
  <c r="O1451" i="1"/>
  <c r="P1451" i="1" s="1"/>
  <c r="R1449" i="1"/>
  <c r="P1449" i="1"/>
  <c r="O1449" i="1"/>
  <c r="O1448" i="1"/>
  <c r="P1448" i="1" s="1"/>
  <c r="T1446" i="1"/>
  <c r="S1446" i="1"/>
  <c r="O1446" i="1"/>
  <c r="R1446" i="1" s="1"/>
  <c r="R1445" i="1"/>
  <c r="O1445" i="1"/>
  <c r="P1445" i="1" s="1"/>
  <c r="R1444" i="1"/>
  <c r="P1444" i="1"/>
  <c r="O1444" i="1"/>
  <c r="O1443" i="1"/>
  <c r="P1443" i="1" s="1"/>
  <c r="T1441" i="1"/>
  <c r="S1441" i="1"/>
  <c r="O1441" i="1"/>
  <c r="R1441" i="1" s="1"/>
  <c r="R1440" i="1"/>
  <c r="O1440" i="1"/>
  <c r="P1440" i="1" s="1"/>
  <c r="R1438" i="1"/>
  <c r="P1438" i="1"/>
  <c r="O1438" i="1"/>
  <c r="O1436" i="1"/>
  <c r="P1436" i="1" s="1"/>
  <c r="T1434" i="1"/>
  <c r="S1434" i="1"/>
  <c r="O1434" i="1"/>
  <c r="R1434" i="1" s="1"/>
  <c r="R1433" i="1"/>
  <c r="O1433" i="1"/>
  <c r="P1433" i="1" s="1"/>
  <c r="R1431" i="1"/>
  <c r="P1431" i="1"/>
  <c r="O1431" i="1"/>
  <c r="O1430" i="1"/>
  <c r="P1430" i="1" s="1"/>
  <c r="T1429" i="1"/>
  <c r="S1429" i="1"/>
  <c r="O1429" i="1"/>
  <c r="R1429" i="1" s="1"/>
  <c r="S1428" i="1"/>
  <c r="O1428" i="1"/>
  <c r="R1428" i="1" s="1"/>
  <c r="T1428" i="1" s="1"/>
  <c r="O1427" i="1"/>
  <c r="R1426" i="1"/>
  <c r="T1426" i="1" s="1"/>
  <c r="P1426" i="1"/>
  <c r="O1426" i="1"/>
  <c r="R1424" i="1"/>
  <c r="O1424" i="1"/>
  <c r="P1424" i="1" s="1"/>
  <c r="O1423" i="1"/>
  <c r="R1423" i="1" s="1"/>
  <c r="T1423" i="1" s="1"/>
  <c r="O1422" i="1"/>
  <c r="R1419" i="1"/>
  <c r="T1419" i="1" s="1"/>
  <c r="P1419" i="1"/>
  <c r="O1419" i="1"/>
  <c r="R1418" i="1"/>
  <c r="O1418" i="1"/>
  <c r="P1418" i="1" s="1"/>
  <c r="S1417" i="1"/>
  <c r="O1417" i="1"/>
  <c r="R1417" i="1" s="1"/>
  <c r="T1417" i="1" s="1"/>
  <c r="O1415" i="1"/>
  <c r="R1414" i="1"/>
  <c r="T1414" i="1" s="1"/>
  <c r="P1414" i="1"/>
  <c r="O1414" i="1"/>
  <c r="R1413" i="1"/>
  <c r="O1413" i="1"/>
  <c r="P1413" i="1" s="1"/>
  <c r="O1411" i="1"/>
  <c r="R1411" i="1" s="1"/>
  <c r="O1410" i="1"/>
  <c r="R1409" i="1"/>
  <c r="T1409" i="1" s="1"/>
  <c r="P1409" i="1"/>
  <c r="O1409" i="1"/>
  <c r="R1408" i="1"/>
  <c r="O1408" i="1"/>
  <c r="P1408" i="1" s="1"/>
  <c r="S1407" i="1"/>
  <c r="O1407" i="1"/>
  <c r="R1407" i="1" s="1"/>
  <c r="T1407" i="1" s="1"/>
  <c r="O1406" i="1"/>
  <c r="R1404" i="1"/>
  <c r="T1404" i="1" s="1"/>
  <c r="P1404" i="1"/>
  <c r="O1404" i="1"/>
  <c r="R1402" i="1"/>
  <c r="O1402" i="1"/>
  <c r="P1402" i="1" s="1"/>
  <c r="O1401" i="1"/>
  <c r="R1401" i="1" s="1"/>
  <c r="T1401" i="1" s="1"/>
  <c r="O1399" i="1"/>
  <c r="R1398" i="1"/>
  <c r="T1398" i="1" s="1"/>
  <c r="P1398" i="1"/>
  <c r="O1398" i="1"/>
  <c r="R1396" i="1"/>
  <c r="O1396" i="1"/>
  <c r="P1396" i="1" s="1"/>
  <c r="S1395" i="1"/>
  <c r="O1395" i="1"/>
  <c r="R1395" i="1" s="1"/>
  <c r="T1395" i="1" s="1"/>
  <c r="O1394" i="1"/>
  <c r="R1392" i="1"/>
  <c r="T1392" i="1" s="1"/>
  <c r="P1392" i="1"/>
  <c r="O1392" i="1"/>
  <c r="R1391" i="1"/>
  <c r="O1391" i="1"/>
  <c r="P1391" i="1" s="1"/>
  <c r="O1390" i="1"/>
  <c r="R1390" i="1" s="1"/>
  <c r="O1389" i="1"/>
  <c r="R1388" i="1"/>
  <c r="T1388" i="1" s="1"/>
  <c r="P1388" i="1"/>
  <c r="O1388" i="1"/>
  <c r="R1387" i="1"/>
  <c r="O1387" i="1"/>
  <c r="P1387" i="1" s="1"/>
  <c r="S1386" i="1"/>
  <c r="O1386" i="1"/>
  <c r="R1386" i="1" s="1"/>
  <c r="T1386" i="1" s="1"/>
  <c r="O1384" i="1"/>
  <c r="R1383" i="1"/>
  <c r="T1383" i="1" s="1"/>
  <c r="P1383" i="1"/>
  <c r="O1383" i="1"/>
  <c r="R1382" i="1"/>
  <c r="O1382" i="1"/>
  <c r="P1382" i="1" s="1"/>
  <c r="O1381" i="1"/>
  <c r="R1381" i="1" s="1"/>
  <c r="T1381" i="1" s="1"/>
  <c r="O1379" i="1"/>
  <c r="R1378" i="1"/>
  <c r="T1378" i="1" s="1"/>
  <c r="P1378" i="1"/>
  <c r="O1378" i="1"/>
  <c r="R1377" i="1"/>
  <c r="O1377" i="1"/>
  <c r="P1377" i="1" s="1"/>
  <c r="S1375" i="1"/>
  <c r="O1375" i="1"/>
  <c r="R1375" i="1" s="1"/>
  <c r="T1375" i="1" s="1"/>
  <c r="O1374" i="1"/>
  <c r="R1373" i="1"/>
  <c r="T1373" i="1" s="1"/>
  <c r="P1373" i="1"/>
  <c r="O1373" i="1"/>
  <c r="R1372" i="1"/>
  <c r="O1372" i="1"/>
  <c r="P1372" i="1" s="1"/>
  <c r="O1370" i="1"/>
  <c r="R1370" i="1" s="1"/>
  <c r="O1368" i="1"/>
  <c r="R1367" i="1"/>
  <c r="T1367" i="1" s="1"/>
  <c r="P1367" i="1"/>
  <c r="O1367" i="1"/>
  <c r="R1366" i="1"/>
  <c r="O1366" i="1"/>
  <c r="P1366" i="1" s="1"/>
  <c r="S1365" i="1"/>
  <c r="O1365" i="1"/>
  <c r="R1365" i="1" s="1"/>
  <c r="T1365" i="1" s="1"/>
  <c r="O1364" i="1"/>
  <c r="R1362" i="1"/>
  <c r="T1362" i="1" s="1"/>
  <c r="P1362" i="1"/>
  <c r="O1362" i="1"/>
  <c r="R1361" i="1"/>
  <c r="O1361" i="1"/>
  <c r="P1361" i="1" s="1"/>
  <c r="O1360" i="1"/>
  <c r="R1360" i="1" s="1"/>
  <c r="T1360" i="1" s="1"/>
  <c r="O1359" i="1"/>
  <c r="R1358" i="1"/>
  <c r="T1358" i="1" s="1"/>
  <c r="P1358" i="1"/>
  <c r="O1358" i="1"/>
  <c r="R1357" i="1"/>
  <c r="O1357" i="1"/>
  <c r="P1357" i="1" s="1"/>
  <c r="S1355" i="1"/>
  <c r="O1355" i="1"/>
  <c r="R1355" i="1" s="1"/>
  <c r="T1355" i="1" s="1"/>
  <c r="O1354" i="1"/>
  <c r="R1353" i="1"/>
  <c r="T1353" i="1" s="1"/>
  <c r="P1353" i="1"/>
  <c r="O1353" i="1"/>
  <c r="R1351" i="1"/>
  <c r="O1351" i="1"/>
  <c r="P1351" i="1" s="1"/>
  <c r="O1350" i="1"/>
  <c r="R1350" i="1" s="1"/>
  <c r="O1349" i="1"/>
  <c r="R1348" i="1"/>
  <c r="T1348" i="1" s="1"/>
  <c r="P1348" i="1"/>
  <c r="O1348" i="1"/>
  <c r="R1346" i="1"/>
  <c r="O1346" i="1"/>
  <c r="P1346" i="1" s="1"/>
  <c r="S1345" i="1"/>
  <c r="O1345" i="1"/>
  <c r="R1345" i="1" s="1"/>
  <c r="T1345" i="1" s="1"/>
  <c r="O1344" i="1"/>
  <c r="R1343" i="1"/>
  <c r="T1343" i="1" s="1"/>
  <c r="P1343" i="1"/>
  <c r="O1343" i="1"/>
  <c r="R1341" i="1"/>
  <c r="O1341" i="1"/>
  <c r="P1341" i="1" s="1"/>
  <c r="O1340" i="1"/>
  <c r="R1340" i="1" s="1"/>
  <c r="T1340" i="1" s="1"/>
  <c r="O1338" i="1"/>
  <c r="R1337" i="1"/>
  <c r="T1337" i="1" s="1"/>
  <c r="P1337" i="1"/>
  <c r="O1337" i="1"/>
  <c r="R1336" i="1"/>
  <c r="O1336" i="1"/>
  <c r="P1336" i="1" s="1"/>
  <c r="S1335" i="1"/>
  <c r="O1335" i="1"/>
  <c r="R1335" i="1" s="1"/>
  <c r="T1335" i="1" s="1"/>
  <c r="O1333" i="1"/>
  <c r="R1331" i="1"/>
  <c r="T1331" i="1" s="1"/>
  <c r="P1331" i="1"/>
  <c r="O1331" i="1"/>
  <c r="R1328" i="1"/>
  <c r="O1328" i="1"/>
  <c r="P1328" i="1" s="1"/>
  <c r="O1327" i="1"/>
  <c r="R1327" i="1" s="1"/>
  <c r="O1326" i="1"/>
  <c r="R1324" i="1"/>
  <c r="T1324" i="1" s="1"/>
  <c r="P1324" i="1"/>
  <c r="O1324" i="1"/>
  <c r="R1323" i="1"/>
  <c r="O1323" i="1"/>
  <c r="P1323" i="1" s="1"/>
  <c r="S1321" i="1"/>
  <c r="O1321" i="1"/>
  <c r="R1321" i="1" s="1"/>
  <c r="T1321" i="1" s="1"/>
  <c r="O1320" i="1"/>
  <c r="R1319" i="1"/>
  <c r="T1319" i="1" s="1"/>
  <c r="P1319" i="1"/>
  <c r="O1319" i="1"/>
  <c r="R1318" i="1"/>
  <c r="O1318" i="1"/>
  <c r="P1318" i="1" s="1"/>
  <c r="O1316" i="1"/>
  <c r="R1316" i="1" s="1"/>
  <c r="T1316" i="1" s="1"/>
  <c r="O1315" i="1"/>
  <c r="R1314" i="1"/>
  <c r="T1314" i="1" s="1"/>
  <c r="P1314" i="1"/>
  <c r="O1314" i="1"/>
  <c r="R1313" i="1"/>
  <c r="O1313" i="1"/>
  <c r="P1313" i="1" s="1"/>
  <c r="S1312" i="1"/>
  <c r="O1312" i="1"/>
  <c r="R1312" i="1" s="1"/>
  <c r="T1312" i="1" s="1"/>
  <c r="O1311" i="1"/>
  <c r="R1309" i="1"/>
  <c r="T1309" i="1" s="1"/>
  <c r="P1309" i="1"/>
  <c r="O1309" i="1"/>
  <c r="R1308" i="1"/>
  <c r="O1308" i="1"/>
  <c r="P1308" i="1" s="1"/>
  <c r="O1307" i="1"/>
  <c r="R1307" i="1" s="1"/>
  <c r="O1305" i="1"/>
  <c r="R1304" i="1"/>
  <c r="T1304" i="1" s="1"/>
  <c r="P1304" i="1"/>
  <c r="O1304" i="1"/>
  <c r="R1303" i="1"/>
  <c r="O1303" i="1"/>
  <c r="P1303" i="1" s="1"/>
  <c r="S1301" i="1"/>
  <c r="O1301" i="1"/>
  <c r="R1301" i="1" s="1"/>
  <c r="T1301" i="1" s="1"/>
  <c r="O1300" i="1"/>
  <c r="R1298" i="1"/>
  <c r="T1298" i="1" s="1"/>
  <c r="P1298" i="1"/>
  <c r="O1298" i="1"/>
  <c r="R1297" i="1"/>
  <c r="O1297" i="1"/>
  <c r="P1297" i="1" s="1"/>
  <c r="O1296" i="1"/>
  <c r="R1296" i="1" s="1"/>
  <c r="T1296" i="1" s="1"/>
  <c r="O1295" i="1"/>
  <c r="R1293" i="1"/>
  <c r="T1293" i="1" s="1"/>
  <c r="P1293" i="1"/>
  <c r="O1293" i="1"/>
  <c r="R1292" i="1"/>
  <c r="P1292" i="1"/>
  <c r="O1292" i="1"/>
  <c r="O1290" i="1"/>
  <c r="R1290" i="1" s="1"/>
  <c r="O1289" i="1"/>
  <c r="R1288" i="1"/>
  <c r="T1288" i="1" s="1"/>
  <c r="P1288" i="1"/>
  <c r="O1288" i="1"/>
  <c r="R1286" i="1"/>
  <c r="P1286" i="1"/>
  <c r="O1286" i="1"/>
  <c r="O1285" i="1"/>
  <c r="R1285" i="1" s="1"/>
  <c r="T1285" i="1" s="1"/>
  <c r="O1284" i="1"/>
  <c r="R1283" i="1"/>
  <c r="T1283" i="1" s="1"/>
  <c r="P1283" i="1"/>
  <c r="O1283" i="1"/>
  <c r="R1282" i="1"/>
  <c r="P1282" i="1"/>
  <c r="O1282" i="1"/>
  <c r="O1281" i="1"/>
  <c r="R1281" i="1" s="1"/>
  <c r="O1280" i="1"/>
  <c r="R1278" i="1"/>
  <c r="T1278" i="1" s="1"/>
  <c r="P1278" i="1"/>
  <c r="O1278" i="1"/>
  <c r="R1276" i="1"/>
  <c r="P1276" i="1"/>
  <c r="O1276" i="1"/>
  <c r="O1275" i="1"/>
  <c r="R1275" i="1" s="1"/>
  <c r="T1275" i="1" s="1"/>
  <c r="O1273" i="1"/>
  <c r="R1272" i="1"/>
  <c r="T1272" i="1" s="1"/>
  <c r="P1272" i="1"/>
  <c r="O1272" i="1"/>
  <c r="R1270" i="1"/>
  <c r="P1270" i="1"/>
  <c r="O1270" i="1"/>
  <c r="O1269" i="1"/>
  <c r="R1269" i="1" s="1"/>
  <c r="O1267" i="1"/>
  <c r="R1266" i="1"/>
  <c r="T1266" i="1" s="1"/>
  <c r="P1266" i="1"/>
  <c r="O1266" i="1"/>
  <c r="R1265" i="1"/>
  <c r="P1265" i="1"/>
  <c r="O1265" i="1"/>
  <c r="O1264" i="1"/>
  <c r="R1264" i="1" s="1"/>
  <c r="T1264" i="1" s="1"/>
  <c r="O1263" i="1"/>
  <c r="R1262" i="1"/>
  <c r="T1262" i="1" s="1"/>
  <c r="P1262" i="1"/>
  <c r="O1262" i="1"/>
  <c r="R1260" i="1"/>
  <c r="P1260" i="1"/>
  <c r="O1260" i="1"/>
  <c r="O1259" i="1"/>
  <c r="R1259" i="1" s="1"/>
  <c r="O1258" i="1"/>
  <c r="R1256" i="1"/>
  <c r="T1256" i="1" s="1"/>
  <c r="P1256" i="1"/>
  <c r="O1256" i="1"/>
  <c r="R1255" i="1"/>
  <c r="P1255" i="1"/>
  <c r="O1255" i="1"/>
  <c r="O1253" i="1"/>
  <c r="R1253" i="1" s="1"/>
  <c r="T1253" i="1" s="1"/>
  <c r="O1252" i="1"/>
  <c r="R1251" i="1"/>
  <c r="T1251" i="1" s="1"/>
  <c r="P1251" i="1"/>
  <c r="O1251" i="1"/>
  <c r="R1249" i="1"/>
  <c r="P1249" i="1"/>
  <c r="O1249" i="1"/>
  <c r="O1248" i="1"/>
  <c r="R1248" i="1" s="1"/>
  <c r="O1247" i="1"/>
  <c r="R1246" i="1"/>
  <c r="T1246" i="1" s="1"/>
  <c r="P1246" i="1"/>
  <c r="O1246" i="1"/>
  <c r="R1245" i="1"/>
  <c r="P1245" i="1"/>
  <c r="O1245" i="1"/>
  <c r="O1244" i="1"/>
  <c r="R1244" i="1" s="1"/>
  <c r="T1244" i="1" s="1"/>
  <c r="O1242" i="1"/>
  <c r="R1241" i="1"/>
  <c r="P1241" i="1"/>
  <c r="O1241" i="1"/>
  <c r="S1240" i="1"/>
  <c r="R1240" i="1"/>
  <c r="T1240" i="1" s="1"/>
  <c r="P1240" i="1"/>
  <c r="O1240" i="1"/>
  <c r="O1238" i="1"/>
  <c r="P1237" i="1"/>
  <c r="O1237" i="1"/>
  <c r="R1237" i="1" s="1"/>
  <c r="S1237" i="1" s="1"/>
  <c r="R1236" i="1"/>
  <c r="P1236" i="1"/>
  <c r="O1236" i="1"/>
  <c r="R1234" i="1"/>
  <c r="T1234" i="1" s="1"/>
  <c r="P1234" i="1"/>
  <c r="O1234" i="1"/>
  <c r="O1233" i="1"/>
  <c r="T1232" i="1"/>
  <c r="O1232" i="1"/>
  <c r="R1232" i="1" s="1"/>
  <c r="S1232" i="1" s="1"/>
  <c r="R1231" i="1"/>
  <c r="P1231" i="1"/>
  <c r="O1231" i="1"/>
  <c r="S1230" i="1"/>
  <c r="R1230" i="1"/>
  <c r="T1230" i="1" s="1"/>
  <c r="P1230" i="1"/>
  <c r="O1230" i="1"/>
  <c r="O1229" i="1"/>
  <c r="T1227" i="1"/>
  <c r="P1227" i="1"/>
  <c r="O1227" i="1"/>
  <c r="R1227" i="1" s="1"/>
  <c r="S1227" i="1" s="1"/>
  <c r="R1224" i="1"/>
  <c r="P1224" i="1"/>
  <c r="O1224" i="1"/>
  <c r="R1222" i="1"/>
  <c r="P1222" i="1"/>
  <c r="O1222" i="1"/>
  <c r="O1217" i="1"/>
  <c r="O1216" i="1"/>
  <c r="O1215" i="1"/>
  <c r="R1214" i="1"/>
  <c r="T1214" i="1" s="1"/>
  <c r="P1214" i="1"/>
  <c r="O1214" i="1"/>
  <c r="O1213" i="1"/>
  <c r="O1211" i="1"/>
  <c r="O1208" i="1"/>
  <c r="R1206" i="1"/>
  <c r="T1206" i="1" s="1"/>
  <c r="P1206" i="1"/>
  <c r="O1206" i="1"/>
  <c r="O1204" i="1"/>
  <c r="O1203" i="1"/>
  <c r="O1201" i="1"/>
  <c r="R1200" i="1"/>
  <c r="T1200" i="1" s="1"/>
  <c r="P1200" i="1"/>
  <c r="O1200" i="1"/>
  <c r="O1199" i="1"/>
  <c r="P1198" i="1"/>
  <c r="O1198" i="1"/>
  <c r="R1198" i="1" s="1"/>
  <c r="R1196" i="1"/>
  <c r="O1196" i="1"/>
  <c r="P1196" i="1" s="1"/>
  <c r="S1195" i="1"/>
  <c r="R1195" i="1"/>
  <c r="T1195" i="1" s="1"/>
  <c r="P1195" i="1"/>
  <c r="O1195" i="1"/>
  <c r="O1194" i="1"/>
  <c r="P1193" i="1"/>
  <c r="O1193" i="1"/>
  <c r="R1193" i="1" s="1"/>
  <c r="R1191" i="1"/>
  <c r="O1191" i="1"/>
  <c r="P1191" i="1" s="1"/>
  <c r="S1190" i="1"/>
  <c r="R1190" i="1"/>
  <c r="T1190" i="1" s="1"/>
  <c r="P1190" i="1"/>
  <c r="O1190" i="1"/>
  <c r="O1189" i="1"/>
  <c r="P1188" i="1"/>
  <c r="O1188" i="1"/>
  <c r="R1188" i="1" s="1"/>
  <c r="R1187" i="1"/>
  <c r="O1187" i="1"/>
  <c r="P1187" i="1" s="1"/>
  <c r="S1185" i="1"/>
  <c r="R1185" i="1"/>
  <c r="T1185" i="1" s="1"/>
  <c r="P1185" i="1"/>
  <c r="O1185" i="1"/>
  <c r="O1183" i="1"/>
  <c r="P1181" i="1"/>
  <c r="O1181" i="1"/>
  <c r="R1181" i="1" s="1"/>
  <c r="R1180" i="1"/>
  <c r="O1180" i="1"/>
  <c r="P1180" i="1" s="1"/>
  <c r="S1179" i="1"/>
  <c r="R1179" i="1"/>
  <c r="T1179" i="1" s="1"/>
  <c r="P1179" i="1"/>
  <c r="O1179" i="1"/>
  <c r="O1178" i="1"/>
  <c r="P1177" i="1"/>
  <c r="O1177" i="1"/>
  <c r="R1177" i="1" s="1"/>
  <c r="R1175" i="1"/>
  <c r="O1175" i="1"/>
  <c r="P1175" i="1" s="1"/>
  <c r="S1174" i="1"/>
  <c r="R1174" i="1"/>
  <c r="T1174" i="1" s="1"/>
  <c r="P1174" i="1"/>
  <c r="O1174" i="1"/>
  <c r="O1172" i="1"/>
  <c r="P1171" i="1"/>
  <c r="O1171" i="1"/>
  <c r="R1171" i="1" s="1"/>
  <c r="R1170" i="1"/>
  <c r="O1170" i="1"/>
  <c r="P1170" i="1" s="1"/>
  <c r="S1168" i="1"/>
  <c r="R1168" i="1"/>
  <c r="T1168" i="1" s="1"/>
  <c r="P1168" i="1"/>
  <c r="O1168" i="1"/>
  <c r="O1167" i="1"/>
  <c r="P1166" i="1"/>
  <c r="O1166" i="1"/>
  <c r="R1166" i="1" s="1"/>
  <c r="R1164" i="1"/>
  <c r="O1164" i="1"/>
  <c r="P1164" i="1" s="1"/>
  <c r="S1163" i="1"/>
  <c r="R1163" i="1"/>
  <c r="T1163" i="1" s="1"/>
  <c r="P1163" i="1"/>
  <c r="O1163" i="1"/>
  <c r="O1162" i="1"/>
  <c r="P1161" i="1"/>
  <c r="O1161" i="1"/>
  <c r="R1161" i="1" s="1"/>
  <c r="R1159" i="1"/>
  <c r="O1159" i="1"/>
  <c r="P1159" i="1" s="1"/>
  <c r="S1157" i="1"/>
  <c r="R1157" i="1"/>
  <c r="T1157" i="1" s="1"/>
  <c r="P1157" i="1"/>
  <c r="O1157" i="1"/>
  <c r="O1155" i="1"/>
  <c r="P1154" i="1"/>
  <c r="O1154" i="1"/>
  <c r="R1154" i="1" s="1"/>
  <c r="R1153" i="1"/>
  <c r="O1153" i="1"/>
  <c r="P1153" i="1" s="1"/>
  <c r="S1152" i="1"/>
  <c r="R1152" i="1"/>
  <c r="T1152" i="1" s="1"/>
  <c r="P1152" i="1"/>
  <c r="O1152" i="1"/>
  <c r="O1151" i="1"/>
  <c r="P1150" i="1"/>
  <c r="O1150" i="1"/>
  <c r="R1150" i="1" s="1"/>
  <c r="O1148" i="1"/>
  <c r="P1148" i="1" s="1"/>
  <c r="S1144" i="1"/>
  <c r="R1144" i="1"/>
  <c r="T1144" i="1" s="1"/>
  <c r="P1144" i="1"/>
  <c r="O1144" i="1"/>
  <c r="R1143" i="1"/>
  <c r="O1143" i="1"/>
  <c r="P1143" i="1" s="1"/>
  <c r="P1142" i="1"/>
  <c r="O1142" i="1"/>
  <c r="R1142" i="1" s="1"/>
  <c r="R1140" i="1"/>
  <c r="S1140" i="1" s="1"/>
  <c r="O1140" i="1"/>
  <c r="P1140" i="1" s="1"/>
  <c r="S1139" i="1"/>
  <c r="R1139" i="1"/>
  <c r="T1139" i="1" s="1"/>
  <c r="P1139" i="1"/>
  <c r="O1139" i="1"/>
  <c r="O1138" i="1"/>
  <c r="P1138" i="1" s="1"/>
  <c r="P1137" i="1"/>
  <c r="O1137" i="1"/>
  <c r="R1137" i="1" s="1"/>
  <c r="T1137" i="1" s="1"/>
  <c r="O1135" i="1"/>
  <c r="S1133" i="1"/>
  <c r="R1133" i="1"/>
  <c r="T1133" i="1" s="1"/>
  <c r="P1133" i="1"/>
  <c r="O1133" i="1"/>
  <c r="R1132" i="1"/>
  <c r="S1132" i="1" s="1"/>
  <c r="O1132" i="1"/>
  <c r="P1132" i="1" s="1"/>
  <c r="S1130" i="1"/>
  <c r="P1130" i="1"/>
  <c r="O1130" i="1"/>
  <c r="R1130" i="1" s="1"/>
  <c r="T1130" i="1" s="1"/>
  <c r="R1129" i="1"/>
  <c r="O1129" i="1"/>
  <c r="P1129" i="1" s="1"/>
  <c r="S1127" i="1"/>
  <c r="R1127" i="1"/>
  <c r="T1127" i="1" s="1"/>
  <c r="P1127" i="1"/>
  <c r="O1127" i="1"/>
  <c r="O1126" i="1"/>
  <c r="S1125" i="1"/>
  <c r="P1125" i="1"/>
  <c r="O1125" i="1"/>
  <c r="R1125" i="1" s="1"/>
  <c r="T1125" i="1" s="1"/>
  <c r="O1124" i="1"/>
  <c r="P1124" i="1" s="1"/>
  <c r="S1123" i="1"/>
  <c r="R1123" i="1"/>
  <c r="T1123" i="1" s="1"/>
  <c r="P1123" i="1"/>
  <c r="O1123" i="1"/>
  <c r="R1121" i="1"/>
  <c r="O1121" i="1"/>
  <c r="P1121" i="1" s="1"/>
  <c r="P1120" i="1"/>
  <c r="O1120" i="1"/>
  <c r="R1120" i="1" s="1"/>
  <c r="R1117" i="1"/>
  <c r="S1117" i="1" s="1"/>
  <c r="O1117" i="1"/>
  <c r="P1117" i="1" s="1"/>
  <c r="S1115" i="1"/>
  <c r="R1115" i="1"/>
  <c r="T1115" i="1" s="1"/>
  <c r="P1115" i="1"/>
  <c r="O1115" i="1"/>
  <c r="O1114" i="1"/>
  <c r="P1114" i="1" s="1"/>
  <c r="P1113" i="1"/>
  <c r="O1113" i="1"/>
  <c r="R1113" i="1" s="1"/>
  <c r="T1113" i="1" s="1"/>
  <c r="O1112" i="1"/>
  <c r="S1111" i="1"/>
  <c r="R1111" i="1"/>
  <c r="T1111" i="1" s="1"/>
  <c r="P1111" i="1"/>
  <c r="O1111" i="1"/>
  <c r="R1110" i="1"/>
  <c r="S1110" i="1" s="1"/>
  <c r="O1110" i="1"/>
  <c r="P1110" i="1" s="1"/>
  <c r="S1108" i="1"/>
  <c r="P1108" i="1"/>
  <c r="O1108" i="1"/>
  <c r="R1108" i="1" s="1"/>
  <c r="T1108" i="1" s="1"/>
  <c r="R1106" i="1"/>
  <c r="O1106" i="1"/>
  <c r="P1106" i="1" s="1"/>
  <c r="S1105" i="1"/>
  <c r="R1105" i="1"/>
  <c r="T1105" i="1" s="1"/>
  <c r="P1105" i="1"/>
  <c r="O1105" i="1"/>
  <c r="O1103" i="1"/>
  <c r="S1102" i="1"/>
  <c r="P1102" i="1"/>
  <c r="O1102" i="1"/>
  <c r="R1102" i="1" s="1"/>
  <c r="T1102" i="1" s="1"/>
  <c r="O1101" i="1"/>
  <c r="P1101" i="1" s="1"/>
  <c r="S1100" i="1"/>
  <c r="R1100" i="1"/>
  <c r="T1100" i="1" s="1"/>
  <c r="P1100" i="1"/>
  <c r="O1100" i="1"/>
  <c r="R1099" i="1"/>
  <c r="O1099" i="1"/>
  <c r="P1099" i="1" s="1"/>
  <c r="P1098" i="1"/>
  <c r="O1098" i="1"/>
  <c r="R1098" i="1" s="1"/>
  <c r="R1097" i="1"/>
  <c r="S1097" i="1" s="1"/>
  <c r="O1097" i="1"/>
  <c r="P1097" i="1" s="1"/>
  <c r="S1096" i="1"/>
  <c r="R1096" i="1"/>
  <c r="T1096" i="1" s="1"/>
  <c r="P1096" i="1"/>
  <c r="O1096" i="1"/>
  <c r="O1095" i="1"/>
  <c r="P1095" i="1" s="1"/>
  <c r="P1094" i="1"/>
  <c r="O1094" i="1"/>
  <c r="R1094" i="1" s="1"/>
  <c r="T1094" i="1" s="1"/>
  <c r="O1093" i="1"/>
  <c r="S1092" i="1"/>
  <c r="R1092" i="1"/>
  <c r="T1092" i="1" s="1"/>
  <c r="P1092" i="1"/>
  <c r="O1092" i="1"/>
  <c r="R1091" i="1"/>
  <c r="S1091" i="1" s="1"/>
  <c r="O1091" i="1"/>
  <c r="P1091" i="1" s="1"/>
  <c r="S1090" i="1"/>
  <c r="P1090" i="1"/>
  <c r="O1090" i="1"/>
  <c r="R1090" i="1" s="1"/>
  <c r="T1090" i="1" s="1"/>
  <c r="R1088" i="1"/>
  <c r="O1088" i="1"/>
  <c r="P1088" i="1" s="1"/>
  <c r="S1087" i="1"/>
  <c r="R1087" i="1"/>
  <c r="T1087" i="1" s="1"/>
  <c r="P1087" i="1"/>
  <c r="O1087" i="1"/>
  <c r="O1086" i="1"/>
  <c r="S1084" i="1"/>
  <c r="P1084" i="1"/>
  <c r="O1084" i="1"/>
  <c r="R1084" i="1" s="1"/>
  <c r="T1084" i="1" s="1"/>
  <c r="O1081" i="1"/>
  <c r="P1081" i="1" s="1"/>
  <c r="S1079" i="1"/>
  <c r="R1079" i="1"/>
  <c r="T1079" i="1" s="1"/>
  <c r="P1079" i="1"/>
  <c r="O1079" i="1"/>
  <c r="R1077" i="1"/>
  <c r="O1077" i="1"/>
  <c r="P1077" i="1" s="1"/>
  <c r="P1076" i="1"/>
  <c r="O1076" i="1"/>
  <c r="R1076" i="1" s="1"/>
  <c r="R1075" i="1"/>
  <c r="S1075" i="1" s="1"/>
  <c r="O1075" i="1"/>
  <c r="P1075" i="1" s="1"/>
  <c r="S1074" i="1"/>
  <c r="R1074" i="1"/>
  <c r="T1074" i="1" s="1"/>
  <c r="P1074" i="1"/>
  <c r="O1074" i="1"/>
  <c r="O1073" i="1"/>
  <c r="P1073" i="1" s="1"/>
  <c r="P1072" i="1"/>
  <c r="O1072" i="1"/>
  <c r="R1072" i="1" s="1"/>
  <c r="T1072" i="1" s="1"/>
  <c r="O1071" i="1"/>
  <c r="S1070" i="1"/>
  <c r="R1070" i="1"/>
  <c r="T1070" i="1" s="1"/>
  <c r="P1070" i="1"/>
  <c r="O1070" i="1"/>
  <c r="R1069" i="1"/>
  <c r="S1069" i="1" s="1"/>
  <c r="O1069" i="1"/>
  <c r="P1069" i="1" s="1"/>
  <c r="S1068" i="1"/>
  <c r="P1068" i="1"/>
  <c r="O1068" i="1"/>
  <c r="R1068" i="1" s="1"/>
  <c r="T1068" i="1" s="1"/>
  <c r="R1067" i="1"/>
  <c r="O1067" i="1"/>
  <c r="P1067" i="1" s="1"/>
  <c r="S1066" i="1"/>
  <c r="R1066" i="1"/>
  <c r="T1066" i="1" s="1"/>
  <c r="P1066" i="1"/>
  <c r="O1066" i="1"/>
  <c r="R1065" i="1"/>
  <c r="O1065" i="1"/>
  <c r="P1065" i="1" s="1"/>
  <c r="T1064" i="1"/>
  <c r="P1064" i="1"/>
  <c r="O1064" i="1"/>
  <c r="R1064" i="1" s="1"/>
  <c r="S1064" i="1" s="1"/>
  <c r="P1062" i="1"/>
  <c r="O1062" i="1"/>
  <c r="R1062" i="1" s="1"/>
  <c r="S1061" i="1"/>
  <c r="R1061" i="1"/>
  <c r="T1061" i="1" s="1"/>
  <c r="P1061" i="1"/>
  <c r="O1061" i="1"/>
  <c r="R1060" i="1"/>
  <c r="O1060" i="1"/>
  <c r="P1060" i="1" s="1"/>
  <c r="T1055" i="1"/>
  <c r="P1055" i="1"/>
  <c r="O1055" i="1"/>
  <c r="R1055" i="1" s="1"/>
  <c r="S1055" i="1" s="1"/>
  <c r="P1053" i="1"/>
  <c r="O1053" i="1"/>
  <c r="R1053" i="1" s="1"/>
  <c r="S1052" i="1"/>
  <c r="R1052" i="1"/>
  <c r="T1052" i="1" s="1"/>
  <c r="P1052" i="1"/>
  <c r="O1052" i="1"/>
  <c r="R1051" i="1"/>
  <c r="O1051" i="1"/>
  <c r="P1051" i="1" s="1"/>
  <c r="T1050" i="1"/>
  <c r="P1050" i="1"/>
  <c r="O1050" i="1"/>
  <c r="R1050" i="1" s="1"/>
  <c r="S1050" i="1" s="1"/>
  <c r="P1049" i="1"/>
  <c r="O1049" i="1"/>
  <c r="R1049" i="1" s="1"/>
  <c r="S1048" i="1"/>
  <c r="R1048" i="1"/>
  <c r="T1048" i="1" s="1"/>
  <c r="P1048" i="1"/>
  <c r="O1048" i="1"/>
  <c r="R1046" i="1"/>
  <c r="O1046" i="1"/>
  <c r="P1046" i="1" s="1"/>
  <c r="T1045" i="1"/>
  <c r="P1045" i="1"/>
  <c r="O1045" i="1"/>
  <c r="R1045" i="1" s="1"/>
  <c r="S1045" i="1" s="1"/>
  <c r="P1043" i="1"/>
  <c r="O1043" i="1"/>
  <c r="R1043" i="1" s="1"/>
  <c r="S1042" i="1"/>
  <c r="R1042" i="1"/>
  <c r="T1042" i="1" s="1"/>
  <c r="P1042" i="1"/>
  <c r="O1042" i="1"/>
  <c r="R1040" i="1"/>
  <c r="O1040" i="1"/>
  <c r="P1040" i="1" s="1"/>
  <c r="T1039" i="1"/>
  <c r="P1039" i="1"/>
  <c r="O1039" i="1"/>
  <c r="R1039" i="1" s="1"/>
  <c r="S1039" i="1" s="1"/>
  <c r="P1038" i="1"/>
  <c r="O1038" i="1"/>
  <c r="R1038" i="1" s="1"/>
  <c r="S1036" i="1"/>
  <c r="R1036" i="1"/>
  <c r="T1036" i="1" s="1"/>
  <c r="P1036" i="1"/>
  <c r="O1036" i="1"/>
  <c r="R1035" i="1"/>
  <c r="O1035" i="1"/>
  <c r="P1035" i="1" s="1"/>
  <c r="T1034" i="1"/>
  <c r="P1034" i="1"/>
  <c r="O1034" i="1"/>
  <c r="R1034" i="1" s="1"/>
  <c r="S1034" i="1" s="1"/>
  <c r="P1032" i="1"/>
  <c r="O1032" i="1"/>
  <c r="R1032" i="1" s="1"/>
  <c r="S1031" i="1"/>
  <c r="R1031" i="1"/>
  <c r="T1031" i="1" s="1"/>
  <c r="P1031" i="1"/>
  <c r="O1031" i="1"/>
  <c r="R1030" i="1"/>
  <c r="O1030" i="1"/>
  <c r="P1030" i="1" s="1"/>
  <c r="R1029" i="1"/>
  <c r="O1029" i="1"/>
  <c r="P1029" i="1" s="1"/>
  <c r="S1026" i="1"/>
  <c r="R1026" i="1"/>
  <c r="T1026" i="1" s="1"/>
  <c r="P1026" i="1"/>
  <c r="O1026" i="1"/>
  <c r="O1025" i="1"/>
  <c r="P1023" i="1"/>
  <c r="O1023" i="1"/>
  <c r="R1023" i="1" s="1"/>
  <c r="R1022" i="1"/>
  <c r="O1022" i="1"/>
  <c r="P1022" i="1" s="1"/>
  <c r="S1021" i="1"/>
  <c r="R1021" i="1"/>
  <c r="T1021" i="1" s="1"/>
  <c r="P1021" i="1"/>
  <c r="O1021" i="1"/>
  <c r="O1019" i="1"/>
  <c r="P1018" i="1"/>
  <c r="O1018" i="1"/>
  <c r="R1018" i="1" s="1"/>
  <c r="R1017" i="1"/>
  <c r="O1017" i="1"/>
  <c r="P1017" i="1" s="1"/>
  <c r="S1016" i="1"/>
  <c r="R1016" i="1"/>
  <c r="T1016" i="1" s="1"/>
  <c r="P1016" i="1"/>
  <c r="O1016" i="1"/>
  <c r="O1015" i="1"/>
  <c r="P1014" i="1"/>
  <c r="O1014" i="1"/>
  <c r="R1014" i="1" s="1"/>
  <c r="R1012" i="1"/>
  <c r="O1012" i="1"/>
  <c r="P1012" i="1" s="1"/>
  <c r="S1009" i="1"/>
  <c r="R1009" i="1"/>
  <c r="T1009" i="1" s="1"/>
  <c r="P1009" i="1"/>
  <c r="O1009" i="1"/>
  <c r="O1007" i="1"/>
  <c r="P1006" i="1"/>
  <c r="O1006" i="1"/>
  <c r="R1006" i="1" s="1"/>
  <c r="R1005" i="1"/>
  <c r="O1005" i="1"/>
  <c r="P1005" i="1" s="1"/>
  <c r="S1004" i="1"/>
  <c r="R1004" i="1"/>
  <c r="T1004" i="1" s="1"/>
  <c r="P1004" i="1"/>
  <c r="O1004" i="1"/>
  <c r="O1003" i="1"/>
  <c r="P1001" i="1"/>
  <c r="O1001" i="1"/>
  <c r="R1001" i="1" s="1"/>
  <c r="R996" i="1"/>
  <c r="O996" i="1"/>
  <c r="P996" i="1" s="1"/>
  <c r="S995" i="1"/>
  <c r="R995" i="1"/>
  <c r="T995" i="1" s="1"/>
  <c r="P995" i="1"/>
  <c r="O995" i="1"/>
  <c r="O994" i="1"/>
  <c r="P993" i="1"/>
  <c r="O993" i="1"/>
  <c r="R993" i="1" s="1"/>
  <c r="R992" i="1"/>
  <c r="O992" i="1"/>
  <c r="P992" i="1" s="1"/>
  <c r="S991" i="1"/>
  <c r="R991" i="1"/>
  <c r="T991" i="1" s="1"/>
  <c r="P991" i="1"/>
  <c r="O991" i="1"/>
  <c r="O989" i="1"/>
  <c r="P986" i="1"/>
  <c r="O986" i="1"/>
  <c r="R986" i="1" s="1"/>
  <c r="R985" i="1"/>
  <c r="O985" i="1"/>
  <c r="P985" i="1" s="1"/>
  <c r="S984" i="1"/>
  <c r="R984" i="1"/>
  <c r="T984" i="1" s="1"/>
  <c r="P984" i="1"/>
  <c r="O984" i="1"/>
  <c r="O982" i="1"/>
  <c r="P981" i="1"/>
  <c r="O981" i="1"/>
  <c r="R981" i="1" s="1"/>
  <c r="R979" i="1"/>
  <c r="O979" i="1"/>
  <c r="P979" i="1" s="1"/>
  <c r="S978" i="1"/>
  <c r="R978" i="1"/>
  <c r="T978" i="1" s="1"/>
  <c r="P978" i="1"/>
  <c r="O978" i="1"/>
  <c r="O976" i="1"/>
  <c r="P975" i="1"/>
  <c r="O975" i="1"/>
  <c r="R975" i="1" s="1"/>
  <c r="R974" i="1"/>
  <c r="O974" i="1"/>
  <c r="P974" i="1" s="1"/>
  <c r="S973" i="1"/>
  <c r="R973" i="1"/>
  <c r="T973" i="1" s="1"/>
  <c r="P973" i="1"/>
  <c r="O973" i="1"/>
  <c r="O972" i="1"/>
  <c r="P970" i="1"/>
  <c r="O970" i="1"/>
  <c r="R970" i="1" s="1"/>
  <c r="R968" i="1"/>
  <c r="O968" i="1"/>
  <c r="P968" i="1" s="1"/>
  <c r="S967" i="1"/>
  <c r="R967" i="1"/>
  <c r="T967" i="1" s="1"/>
  <c r="P967" i="1"/>
  <c r="O967" i="1"/>
  <c r="O966" i="1"/>
  <c r="P965" i="1"/>
  <c r="O965" i="1"/>
  <c r="R965" i="1" s="1"/>
  <c r="R963" i="1"/>
  <c r="O963" i="1"/>
  <c r="P963" i="1" s="1"/>
  <c r="S962" i="1"/>
  <c r="R962" i="1"/>
  <c r="T962" i="1" s="1"/>
  <c r="P962" i="1"/>
  <c r="O962" i="1"/>
  <c r="O961" i="1"/>
  <c r="P960" i="1"/>
  <c r="O960" i="1"/>
  <c r="R960" i="1" s="1"/>
  <c r="R959" i="1"/>
  <c r="O959" i="1"/>
  <c r="P959" i="1" s="1"/>
  <c r="S957" i="1"/>
  <c r="R957" i="1"/>
  <c r="T957" i="1" s="1"/>
  <c r="P957" i="1"/>
  <c r="O957" i="1"/>
  <c r="O956" i="1"/>
  <c r="P955" i="1"/>
  <c r="O955" i="1"/>
  <c r="R955" i="1" s="1"/>
  <c r="R953" i="1"/>
  <c r="O953" i="1"/>
  <c r="P953" i="1" s="1"/>
  <c r="S952" i="1"/>
  <c r="R952" i="1"/>
  <c r="T952" i="1" s="1"/>
  <c r="P952" i="1"/>
  <c r="O952" i="1"/>
  <c r="O951" i="1"/>
  <c r="P950" i="1"/>
  <c r="O950" i="1"/>
  <c r="R950" i="1" s="1"/>
  <c r="R949" i="1"/>
  <c r="O949" i="1"/>
  <c r="P949" i="1" s="1"/>
  <c r="S948" i="1"/>
  <c r="R948" i="1"/>
  <c r="T948" i="1" s="1"/>
  <c r="P948" i="1"/>
  <c r="O948" i="1"/>
  <c r="O946" i="1"/>
  <c r="P943" i="1"/>
  <c r="O943" i="1"/>
  <c r="R943" i="1" s="1"/>
  <c r="R942" i="1"/>
  <c r="O942" i="1"/>
  <c r="P942" i="1" s="1"/>
  <c r="S941" i="1"/>
  <c r="R941" i="1"/>
  <c r="T941" i="1" s="1"/>
  <c r="P941" i="1"/>
  <c r="O941" i="1"/>
  <c r="O940" i="1"/>
  <c r="P938" i="1"/>
  <c r="O938" i="1"/>
  <c r="R938" i="1" s="1"/>
  <c r="R937" i="1"/>
  <c r="O937" i="1"/>
  <c r="P937" i="1" s="1"/>
  <c r="S936" i="1"/>
  <c r="R936" i="1"/>
  <c r="T936" i="1" s="1"/>
  <c r="P936" i="1"/>
  <c r="O936" i="1"/>
  <c r="O935" i="1"/>
  <c r="P933" i="1"/>
  <c r="O933" i="1"/>
  <c r="R933" i="1" s="1"/>
  <c r="R930" i="1"/>
  <c r="O930" i="1"/>
  <c r="P930" i="1" s="1"/>
  <c r="S929" i="1"/>
  <c r="R929" i="1"/>
  <c r="T929" i="1" s="1"/>
  <c r="P929" i="1"/>
  <c r="O929" i="1"/>
  <c r="O928" i="1"/>
  <c r="P927" i="1"/>
  <c r="O927" i="1"/>
  <c r="R927" i="1" s="1"/>
  <c r="R925" i="1"/>
  <c r="O925" i="1"/>
  <c r="P925" i="1" s="1"/>
  <c r="S924" i="1"/>
  <c r="R924" i="1"/>
  <c r="T924" i="1" s="1"/>
  <c r="P924" i="1"/>
  <c r="O924" i="1"/>
  <c r="O923" i="1"/>
  <c r="P922" i="1"/>
  <c r="O922" i="1"/>
  <c r="R922" i="1" s="1"/>
  <c r="R921" i="1"/>
  <c r="O921" i="1"/>
  <c r="P921" i="1" s="1"/>
  <c r="S919" i="1"/>
  <c r="R919" i="1"/>
  <c r="T919" i="1" s="1"/>
  <c r="P919" i="1"/>
  <c r="O919" i="1"/>
  <c r="O918" i="1"/>
  <c r="P916" i="1"/>
  <c r="O916" i="1"/>
  <c r="R916" i="1" s="1"/>
  <c r="R914" i="1"/>
  <c r="O914" i="1"/>
  <c r="P914" i="1" s="1"/>
  <c r="S910" i="1"/>
  <c r="R910" i="1"/>
  <c r="T910" i="1" s="1"/>
  <c r="P910" i="1"/>
  <c r="O910" i="1"/>
  <c r="O909" i="1"/>
  <c r="P908" i="1"/>
  <c r="O908" i="1"/>
  <c r="R908" i="1" s="1"/>
  <c r="R907" i="1"/>
  <c r="O907" i="1"/>
  <c r="P907" i="1" s="1"/>
  <c r="S906" i="1"/>
  <c r="R906" i="1"/>
  <c r="T906" i="1" s="1"/>
  <c r="P906" i="1"/>
  <c r="O906" i="1"/>
  <c r="O905" i="1"/>
  <c r="P904" i="1"/>
  <c r="O904" i="1"/>
  <c r="R904" i="1" s="1"/>
  <c r="R902" i="1"/>
  <c r="O902" i="1"/>
  <c r="P902" i="1" s="1"/>
  <c r="S901" i="1"/>
  <c r="R901" i="1"/>
  <c r="T901" i="1" s="1"/>
  <c r="P901" i="1"/>
  <c r="O901" i="1"/>
  <c r="O900" i="1"/>
  <c r="P899" i="1"/>
  <c r="O899" i="1"/>
  <c r="R899" i="1" s="1"/>
  <c r="R898" i="1"/>
  <c r="O898" i="1"/>
  <c r="P898" i="1" s="1"/>
  <c r="S896" i="1"/>
  <c r="R896" i="1"/>
  <c r="T896" i="1" s="1"/>
  <c r="P896" i="1"/>
  <c r="O896" i="1"/>
  <c r="O895" i="1"/>
  <c r="P894" i="1"/>
  <c r="O894" i="1"/>
  <c r="R894" i="1" s="1"/>
  <c r="R893" i="1"/>
  <c r="O893" i="1"/>
  <c r="P893" i="1" s="1"/>
  <c r="S892" i="1"/>
  <c r="R892" i="1"/>
  <c r="T892" i="1" s="1"/>
  <c r="P892" i="1"/>
  <c r="O892" i="1"/>
  <c r="O891" i="1"/>
  <c r="P890" i="1"/>
  <c r="O890" i="1"/>
  <c r="R890" i="1" s="1"/>
  <c r="R888" i="1"/>
  <c r="O888" i="1"/>
  <c r="P888" i="1" s="1"/>
  <c r="S887" i="1"/>
  <c r="R887" i="1"/>
  <c r="T887" i="1" s="1"/>
  <c r="P887" i="1"/>
  <c r="O887" i="1"/>
  <c r="O886" i="1"/>
  <c r="P885" i="1"/>
  <c r="O885" i="1"/>
  <c r="R885" i="1" s="1"/>
  <c r="R884" i="1"/>
  <c r="O884" i="1"/>
  <c r="P884" i="1" s="1"/>
  <c r="S883" i="1"/>
  <c r="R883" i="1"/>
  <c r="T883" i="1" s="1"/>
  <c r="P883" i="1"/>
  <c r="O883" i="1"/>
  <c r="R882" i="1"/>
  <c r="O882" i="1"/>
  <c r="P882" i="1" s="1"/>
  <c r="P881" i="1"/>
  <c r="O881" i="1"/>
  <c r="R881" i="1" s="1"/>
  <c r="O880" i="1"/>
  <c r="P880" i="1" s="1"/>
  <c r="S879" i="1"/>
  <c r="R879" i="1"/>
  <c r="T879" i="1" s="1"/>
  <c r="P879" i="1"/>
  <c r="O879" i="1"/>
  <c r="T878" i="1"/>
  <c r="R878" i="1"/>
  <c r="S878" i="1" s="1"/>
  <c r="O878" i="1"/>
  <c r="P878" i="1" s="1"/>
  <c r="P876" i="1"/>
  <c r="O876" i="1"/>
  <c r="R876" i="1" s="1"/>
  <c r="T876" i="1" s="1"/>
  <c r="O875" i="1"/>
  <c r="S874" i="1"/>
  <c r="R874" i="1"/>
  <c r="T874" i="1" s="1"/>
  <c r="P874" i="1"/>
  <c r="O874" i="1"/>
  <c r="O873" i="1"/>
  <c r="P873" i="1" s="1"/>
  <c r="S872" i="1"/>
  <c r="P872" i="1"/>
  <c r="O872" i="1"/>
  <c r="R872" i="1" s="1"/>
  <c r="T872" i="1" s="1"/>
  <c r="R871" i="1"/>
  <c r="O871" i="1"/>
  <c r="P871" i="1" s="1"/>
  <c r="S870" i="1"/>
  <c r="R870" i="1"/>
  <c r="T870" i="1" s="1"/>
  <c r="P870" i="1"/>
  <c r="O870" i="1"/>
  <c r="O869" i="1"/>
  <c r="S868" i="1"/>
  <c r="P868" i="1"/>
  <c r="O868" i="1"/>
  <c r="R868" i="1" s="1"/>
  <c r="T868" i="1" s="1"/>
  <c r="T867" i="1"/>
  <c r="R867" i="1"/>
  <c r="S867" i="1" s="1"/>
  <c r="O867" i="1"/>
  <c r="P867" i="1" s="1"/>
  <c r="S866" i="1"/>
  <c r="R866" i="1"/>
  <c r="T866" i="1" s="1"/>
  <c r="P866" i="1"/>
  <c r="O866" i="1"/>
  <c r="R865" i="1"/>
  <c r="O865" i="1"/>
  <c r="P865" i="1" s="1"/>
  <c r="P864" i="1"/>
  <c r="O864" i="1"/>
  <c r="R864" i="1" s="1"/>
  <c r="O863" i="1"/>
  <c r="P863" i="1" s="1"/>
  <c r="S862" i="1"/>
  <c r="R862" i="1"/>
  <c r="T862" i="1" s="1"/>
  <c r="P862" i="1"/>
  <c r="O862" i="1"/>
  <c r="T860" i="1"/>
  <c r="R860" i="1"/>
  <c r="S860" i="1" s="1"/>
  <c r="O860" i="1"/>
  <c r="P860" i="1" s="1"/>
  <c r="P859" i="1"/>
  <c r="O859" i="1"/>
  <c r="R859" i="1" s="1"/>
  <c r="T859" i="1" s="1"/>
  <c r="O858" i="1"/>
  <c r="S857" i="1"/>
  <c r="R857" i="1"/>
  <c r="T857" i="1" s="1"/>
  <c r="P857" i="1"/>
  <c r="O857" i="1"/>
  <c r="O856" i="1"/>
  <c r="P856" i="1" s="1"/>
  <c r="S854" i="1"/>
  <c r="P854" i="1"/>
  <c r="O854" i="1"/>
  <c r="R854" i="1" s="1"/>
  <c r="T854" i="1" s="1"/>
  <c r="R853" i="1"/>
  <c r="O853" i="1"/>
  <c r="P853" i="1" s="1"/>
  <c r="S852" i="1"/>
  <c r="R852" i="1"/>
  <c r="T852" i="1" s="1"/>
  <c r="P852" i="1"/>
  <c r="O852" i="1"/>
  <c r="O849" i="1"/>
  <c r="S848" i="1"/>
  <c r="P848" i="1"/>
  <c r="O848" i="1"/>
  <c r="R848" i="1" s="1"/>
  <c r="T848" i="1" s="1"/>
  <c r="T847" i="1"/>
  <c r="R847" i="1"/>
  <c r="S847" i="1" s="1"/>
  <c r="O847" i="1"/>
  <c r="P847" i="1" s="1"/>
  <c r="S846" i="1"/>
  <c r="R846" i="1"/>
  <c r="T846" i="1" s="1"/>
  <c r="P846" i="1"/>
  <c r="O846" i="1"/>
  <c r="R844" i="1"/>
  <c r="O844" i="1"/>
  <c r="P844" i="1" s="1"/>
  <c r="P841" i="1"/>
  <c r="O841" i="1"/>
  <c r="R841" i="1" s="1"/>
  <c r="O840" i="1"/>
  <c r="P840" i="1" s="1"/>
  <c r="S839" i="1"/>
  <c r="R839" i="1"/>
  <c r="T839" i="1" s="1"/>
  <c r="P839" i="1"/>
  <c r="O839" i="1"/>
  <c r="T838" i="1"/>
  <c r="R838" i="1"/>
  <c r="S838" i="1" s="1"/>
  <c r="O838" i="1"/>
  <c r="P838" i="1" s="1"/>
  <c r="P837" i="1"/>
  <c r="O837" i="1"/>
  <c r="R837" i="1" s="1"/>
  <c r="T837" i="1" s="1"/>
  <c r="O836" i="1"/>
  <c r="S834" i="1"/>
  <c r="R834" i="1"/>
  <c r="T834" i="1" s="1"/>
  <c r="P834" i="1"/>
  <c r="O834" i="1"/>
  <c r="O833" i="1"/>
  <c r="P833" i="1" s="1"/>
  <c r="S832" i="1"/>
  <c r="P832" i="1"/>
  <c r="O832" i="1"/>
  <c r="R832" i="1" s="1"/>
  <c r="T832" i="1" s="1"/>
  <c r="R831" i="1"/>
  <c r="O831" i="1"/>
  <c r="P831" i="1" s="1"/>
  <c r="S830" i="1"/>
  <c r="R830" i="1"/>
  <c r="T830" i="1" s="1"/>
  <c r="P830" i="1"/>
  <c r="O830" i="1"/>
  <c r="O824" i="1"/>
  <c r="S823" i="1"/>
  <c r="P823" i="1"/>
  <c r="O823" i="1"/>
  <c r="R823" i="1" s="1"/>
  <c r="T823" i="1" s="1"/>
  <c r="T821" i="1"/>
  <c r="R821" i="1"/>
  <c r="S821" i="1" s="1"/>
  <c r="O821" i="1"/>
  <c r="P821" i="1" s="1"/>
  <c r="S820" i="1"/>
  <c r="R820" i="1"/>
  <c r="T820" i="1" s="1"/>
  <c r="P820" i="1"/>
  <c r="O820" i="1"/>
  <c r="R819" i="1"/>
  <c r="O819" i="1"/>
  <c r="P819" i="1" s="1"/>
  <c r="P818" i="1"/>
  <c r="O818" i="1"/>
  <c r="R818" i="1" s="1"/>
  <c r="O817" i="1"/>
  <c r="P817" i="1" s="1"/>
  <c r="S816" i="1"/>
  <c r="R816" i="1"/>
  <c r="T816" i="1" s="1"/>
  <c r="P816" i="1"/>
  <c r="O816" i="1"/>
  <c r="T814" i="1"/>
  <c r="R814" i="1"/>
  <c r="S814" i="1" s="1"/>
  <c r="O814" i="1"/>
  <c r="P814" i="1" s="1"/>
  <c r="P810" i="1"/>
  <c r="O810" i="1"/>
  <c r="R810" i="1" s="1"/>
  <c r="T810" i="1" s="1"/>
  <c r="O808" i="1"/>
  <c r="S807" i="1"/>
  <c r="R807" i="1"/>
  <c r="T807" i="1" s="1"/>
  <c r="P807" i="1"/>
  <c r="O807" i="1"/>
  <c r="O805" i="1"/>
  <c r="P805" i="1" s="1"/>
  <c r="S804" i="1"/>
  <c r="P804" i="1"/>
  <c r="O804" i="1"/>
  <c r="R804" i="1" s="1"/>
  <c r="T804" i="1" s="1"/>
  <c r="R803" i="1"/>
  <c r="O803" i="1"/>
  <c r="P803" i="1" s="1"/>
  <c r="S802" i="1"/>
  <c r="R802" i="1"/>
  <c r="T802" i="1" s="1"/>
  <c r="P802" i="1"/>
  <c r="O802" i="1"/>
  <c r="O800" i="1"/>
  <c r="T798" i="1"/>
  <c r="S798" i="1"/>
  <c r="R798" i="1"/>
  <c r="P798" i="1"/>
  <c r="S795" i="1"/>
  <c r="P795" i="1"/>
  <c r="O795" i="1"/>
  <c r="R795" i="1" s="1"/>
  <c r="T795" i="1" s="1"/>
  <c r="T794" i="1"/>
  <c r="R794" i="1"/>
  <c r="S794" i="1" s="1"/>
  <c r="O794" i="1"/>
  <c r="P794" i="1" s="1"/>
  <c r="S793" i="1"/>
  <c r="R793" i="1"/>
  <c r="T793" i="1" s="1"/>
  <c r="P793" i="1"/>
  <c r="O793" i="1"/>
  <c r="R792" i="1"/>
  <c r="O792" i="1"/>
  <c r="P792" i="1" s="1"/>
  <c r="P791" i="1"/>
  <c r="O791" i="1"/>
  <c r="R791" i="1" s="1"/>
  <c r="O789" i="1"/>
  <c r="P789" i="1" s="1"/>
  <c r="S787" i="1"/>
  <c r="R787" i="1"/>
  <c r="T787" i="1" s="1"/>
  <c r="P787" i="1"/>
  <c r="O787" i="1"/>
  <c r="T786" i="1"/>
  <c r="R786" i="1"/>
  <c r="S786" i="1" s="1"/>
  <c r="O786" i="1"/>
  <c r="P786" i="1" s="1"/>
  <c r="P785" i="1"/>
  <c r="O785" i="1"/>
  <c r="R785" i="1" s="1"/>
  <c r="T785" i="1" s="1"/>
  <c r="O783" i="1"/>
  <c r="S781" i="1"/>
  <c r="R781" i="1"/>
  <c r="T781" i="1" s="1"/>
  <c r="P781" i="1"/>
  <c r="O781" i="1"/>
  <c r="O778" i="1"/>
  <c r="P778" i="1" s="1"/>
  <c r="S777" i="1"/>
  <c r="P777" i="1"/>
  <c r="O777" i="1"/>
  <c r="R777" i="1" s="1"/>
  <c r="T777" i="1" s="1"/>
  <c r="R776" i="1"/>
  <c r="O776" i="1"/>
  <c r="P776" i="1" s="1"/>
  <c r="S775" i="1"/>
  <c r="R775" i="1"/>
  <c r="T775" i="1" s="1"/>
  <c r="P775" i="1"/>
  <c r="O775" i="1"/>
  <c r="O773" i="1"/>
  <c r="S771" i="1"/>
  <c r="P771" i="1"/>
  <c r="O771" i="1"/>
  <c r="R771" i="1" s="1"/>
  <c r="T771" i="1" s="1"/>
  <c r="T770" i="1"/>
  <c r="R770" i="1"/>
  <c r="S770" i="1" s="1"/>
  <c r="O770" i="1"/>
  <c r="P770" i="1" s="1"/>
  <c r="S768" i="1"/>
  <c r="R768" i="1"/>
  <c r="T768" i="1" s="1"/>
  <c r="P768" i="1"/>
  <c r="O768" i="1"/>
  <c r="R765" i="1"/>
  <c r="O765" i="1"/>
  <c r="P765" i="1" s="1"/>
  <c r="P764" i="1"/>
  <c r="O764" i="1"/>
  <c r="R764" i="1" s="1"/>
  <c r="O763" i="1"/>
  <c r="P763" i="1" s="1"/>
  <c r="S761" i="1"/>
  <c r="R761" i="1"/>
  <c r="T761" i="1" s="1"/>
  <c r="P761" i="1"/>
  <c r="O761" i="1"/>
  <c r="T760" i="1"/>
  <c r="R760" i="1"/>
  <c r="S760" i="1" s="1"/>
  <c r="O760" i="1"/>
  <c r="P760" i="1" s="1"/>
  <c r="P759" i="1"/>
  <c r="O759" i="1"/>
  <c r="R759" i="1" s="1"/>
  <c r="T759" i="1" s="1"/>
  <c r="O758" i="1"/>
  <c r="S756" i="1"/>
  <c r="R756" i="1"/>
  <c r="T756" i="1" s="1"/>
  <c r="P756" i="1"/>
  <c r="O756" i="1"/>
  <c r="O754" i="1"/>
  <c r="P754" i="1" s="1"/>
  <c r="S753" i="1"/>
  <c r="P753" i="1"/>
  <c r="O753" i="1"/>
  <c r="R753" i="1" s="1"/>
  <c r="T753" i="1" s="1"/>
  <c r="R752" i="1"/>
  <c r="O752" i="1"/>
  <c r="P752" i="1" s="1"/>
  <c r="S751" i="1"/>
  <c r="R751" i="1"/>
  <c r="T751" i="1" s="1"/>
  <c r="P751" i="1"/>
  <c r="O751" i="1"/>
  <c r="O750" i="1"/>
  <c r="S748" i="1"/>
  <c r="P748" i="1"/>
  <c r="O748" i="1"/>
  <c r="R748" i="1" s="1"/>
  <c r="T748" i="1" s="1"/>
  <c r="T747" i="1"/>
  <c r="R747" i="1"/>
  <c r="S747" i="1" s="1"/>
  <c r="O747" i="1"/>
  <c r="P747" i="1" s="1"/>
  <c r="S746" i="1"/>
  <c r="R746" i="1"/>
  <c r="T746" i="1" s="1"/>
  <c r="P746" i="1"/>
  <c r="O746" i="1"/>
  <c r="R745" i="1"/>
  <c r="O745" i="1"/>
  <c r="P745" i="1" s="1"/>
  <c r="P744" i="1"/>
  <c r="O744" i="1"/>
  <c r="R744" i="1" s="1"/>
  <c r="O743" i="1"/>
  <c r="P743" i="1" s="1"/>
  <c r="S742" i="1"/>
  <c r="R742" i="1"/>
  <c r="T742" i="1" s="1"/>
  <c r="P742" i="1"/>
  <c r="O742" i="1"/>
  <c r="T741" i="1"/>
  <c r="R741" i="1"/>
  <c r="S741" i="1" s="1"/>
  <c r="O741" i="1"/>
  <c r="P741" i="1" s="1"/>
  <c r="P740" i="1"/>
  <c r="O740" i="1"/>
  <c r="R740" i="1" s="1"/>
  <c r="T740" i="1" s="1"/>
  <c r="O739" i="1"/>
  <c r="S738" i="1"/>
  <c r="R738" i="1"/>
  <c r="T738" i="1" s="1"/>
  <c r="P738" i="1"/>
  <c r="O738" i="1"/>
  <c r="O736" i="1"/>
  <c r="P736" i="1" s="1"/>
  <c r="S735" i="1"/>
  <c r="P735" i="1"/>
  <c r="O735" i="1"/>
  <c r="R735" i="1" s="1"/>
  <c r="T735" i="1" s="1"/>
  <c r="R734" i="1"/>
  <c r="O734" i="1"/>
  <c r="P734" i="1" s="1"/>
  <c r="S733" i="1"/>
  <c r="R733" i="1"/>
  <c r="T733" i="1" s="1"/>
  <c r="P733" i="1"/>
  <c r="O733" i="1"/>
  <c r="O732" i="1"/>
  <c r="S729" i="1"/>
  <c r="P729" i="1"/>
  <c r="O729" i="1"/>
  <c r="R729" i="1" s="1"/>
  <c r="T729" i="1" s="1"/>
  <c r="T724" i="1"/>
  <c r="R724" i="1"/>
  <c r="S724" i="1" s="1"/>
  <c r="O724" i="1"/>
  <c r="P724" i="1" s="1"/>
  <c r="S723" i="1"/>
  <c r="R723" i="1"/>
  <c r="T723" i="1" s="1"/>
  <c r="P723" i="1"/>
  <c r="O723" i="1"/>
  <c r="R722" i="1"/>
  <c r="O722" i="1"/>
  <c r="P722" i="1" s="1"/>
  <c r="P721" i="1"/>
  <c r="O721" i="1"/>
  <c r="R721" i="1" s="1"/>
  <c r="O720" i="1"/>
  <c r="P720" i="1" s="1"/>
  <c r="S718" i="1"/>
  <c r="R718" i="1"/>
  <c r="T718" i="1" s="1"/>
  <c r="P718" i="1"/>
  <c r="O718" i="1"/>
  <c r="T716" i="1"/>
  <c r="R716" i="1"/>
  <c r="S716" i="1" s="1"/>
  <c r="O716" i="1"/>
  <c r="P716" i="1" s="1"/>
  <c r="P715" i="1"/>
  <c r="O715" i="1"/>
  <c r="R715" i="1" s="1"/>
  <c r="T715" i="1" s="1"/>
  <c r="O714" i="1"/>
  <c r="S712" i="1"/>
  <c r="R712" i="1"/>
  <c r="T712" i="1" s="1"/>
  <c r="P712" i="1"/>
  <c r="O712" i="1"/>
  <c r="O710" i="1"/>
  <c r="P710" i="1" s="1"/>
  <c r="S708" i="1"/>
  <c r="P708" i="1"/>
  <c r="O708" i="1"/>
  <c r="R708" i="1" s="1"/>
  <c r="T708" i="1" s="1"/>
  <c r="R707" i="1"/>
  <c r="O707" i="1"/>
  <c r="P707" i="1" s="1"/>
  <c r="S706" i="1"/>
  <c r="R706" i="1"/>
  <c r="T706" i="1" s="1"/>
  <c r="P706" i="1"/>
  <c r="O706" i="1"/>
  <c r="O705" i="1"/>
  <c r="S704" i="1"/>
  <c r="P704" i="1"/>
  <c r="O704" i="1"/>
  <c r="R704" i="1" s="1"/>
  <c r="T704" i="1" s="1"/>
  <c r="T702" i="1"/>
  <c r="R702" i="1"/>
  <c r="S702" i="1" s="1"/>
  <c r="O702" i="1"/>
  <c r="P702" i="1" s="1"/>
  <c r="S701" i="1"/>
  <c r="R701" i="1"/>
  <c r="T701" i="1" s="1"/>
  <c r="P701" i="1"/>
  <c r="O701" i="1"/>
  <c r="R700" i="1"/>
  <c r="O700" i="1"/>
  <c r="P700" i="1" s="1"/>
  <c r="P699" i="1"/>
  <c r="O699" i="1"/>
  <c r="R699" i="1" s="1"/>
  <c r="O694" i="1"/>
  <c r="P694" i="1" s="1"/>
  <c r="S693" i="1"/>
  <c r="R693" i="1"/>
  <c r="T693" i="1" s="1"/>
  <c r="P693" i="1"/>
  <c r="O693" i="1"/>
  <c r="T692" i="1"/>
  <c r="R692" i="1"/>
  <c r="S692" i="1" s="1"/>
  <c r="O692" i="1"/>
  <c r="P692" i="1" s="1"/>
  <c r="P691" i="1"/>
  <c r="O691" i="1"/>
  <c r="R691" i="1" s="1"/>
  <c r="T691" i="1" s="1"/>
  <c r="O690" i="1"/>
  <c r="S689" i="1"/>
  <c r="R689" i="1"/>
  <c r="T689" i="1" s="1"/>
  <c r="P689" i="1"/>
  <c r="O689" i="1"/>
  <c r="O688" i="1"/>
  <c r="P688" i="1" s="1"/>
  <c r="S686" i="1"/>
  <c r="P686" i="1"/>
  <c r="O686" i="1"/>
  <c r="R686" i="1" s="1"/>
  <c r="T686" i="1" s="1"/>
  <c r="R683" i="1"/>
  <c r="O683" i="1"/>
  <c r="P683" i="1" s="1"/>
  <c r="S680" i="1"/>
  <c r="R680" i="1"/>
  <c r="T680" i="1" s="1"/>
  <c r="P680" i="1"/>
  <c r="O680" i="1"/>
  <c r="O677" i="1"/>
  <c r="S676" i="1"/>
  <c r="P676" i="1"/>
  <c r="O676" i="1"/>
  <c r="R676" i="1" s="1"/>
  <c r="T676" i="1" s="1"/>
  <c r="T675" i="1"/>
  <c r="R675" i="1"/>
  <c r="S675" i="1" s="1"/>
  <c r="O675" i="1"/>
  <c r="P675" i="1" s="1"/>
  <c r="S674" i="1"/>
  <c r="R674" i="1"/>
  <c r="T674" i="1" s="1"/>
  <c r="P674" i="1"/>
  <c r="O674" i="1"/>
  <c r="R673" i="1"/>
  <c r="O673" i="1"/>
  <c r="P673" i="1" s="1"/>
  <c r="P672" i="1"/>
  <c r="O672" i="1"/>
  <c r="R672" i="1" s="1"/>
  <c r="O670" i="1"/>
  <c r="P670" i="1" s="1"/>
  <c r="S668" i="1"/>
  <c r="R668" i="1"/>
  <c r="T668" i="1" s="1"/>
  <c r="P668" i="1"/>
  <c r="O668" i="1"/>
  <c r="T665" i="1"/>
  <c r="R665" i="1"/>
  <c r="S665" i="1" s="1"/>
  <c r="O665" i="1"/>
  <c r="P665" i="1" s="1"/>
  <c r="P661" i="1"/>
  <c r="O661" i="1"/>
  <c r="R661" i="1" s="1"/>
  <c r="T661" i="1" s="1"/>
  <c r="O660" i="1"/>
  <c r="S659" i="1"/>
  <c r="R659" i="1"/>
  <c r="T659" i="1" s="1"/>
  <c r="P659" i="1"/>
  <c r="O659" i="1"/>
  <c r="O658" i="1"/>
  <c r="O657" i="1"/>
  <c r="O656" i="1"/>
  <c r="S654" i="1"/>
  <c r="R654" i="1"/>
  <c r="T654" i="1" s="1"/>
  <c r="P654" i="1"/>
  <c r="O654" i="1"/>
  <c r="O653" i="1"/>
  <c r="O652" i="1"/>
  <c r="O651" i="1"/>
  <c r="S650" i="1"/>
  <c r="R650" i="1"/>
  <c r="T650" i="1" s="1"/>
  <c r="P650" i="1"/>
  <c r="O650" i="1"/>
  <c r="O649" i="1"/>
  <c r="O647" i="1"/>
  <c r="O646" i="1"/>
  <c r="S643" i="1"/>
  <c r="R643" i="1"/>
  <c r="T643" i="1" s="1"/>
  <c r="P643" i="1"/>
  <c r="O643" i="1"/>
  <c r="O642" i="1"/>
  <c r="O641" i="1"/>
  <c r="O640" i="1"/>
  <c r="S638" i="1"/>
  <c r="R638" i="1"/>
  <c r="T638" i="1" s="1"/>
  <c r="P638" i="1"/>
  <c r="O638" i="1"/>
  <c r="O637" i="1"/>
  <c r="O636" i="1"/>
  <c r="O635" i="1"/>
  <c r="S633" i="1"/>
  <c r="R633" i="1"/>
  <c r="T633" i="1" s="1"/>
  <c r="P633" i="1"/>
  <c r="O633" i="1"/>
  <c r="O631" i="1"/>
  <c r="O629" i="1"/>
  <c r="O627" i="1"/>
  <c r="S626" i="1"/>
  <c r="R626" i="1"/>
  <c r="T626" i="1" s="1"/>
  <c r="P626" i="1"/>
  <c r="O626" i="1"/>
  <c r="O624" i="1"/>
  <c r="O622" i="1"/>
  <c r="O620" i="1"/>
  <c r="S619" i="1"/>
  <c r="R619" i="1"/>
  <c r="T619" i="1" s="1"/>
  <c r="P619" i="1"/>
  <c r="O619" i="1"/>
  <c r="O618" i="1"/>
  <c r="O617" i="1"/>
  <c r="O614" i="1"/>
  <c r="P613" i="1"/>
  <c r="O613" i="1"/>
  <c r="R613" i="1" s="1"/>
  <c r="R612" i="1"/>
  <c r="P612" i="1"/>
  <c r="O612" i="1"/>
  <c r="S611" i="1"/>
  <c r="R611" i="1"/>
  <c r="T611" i="1" s="1"/>
  <c r="O611" i="1"/>
  <c r="P611" i="1" s="1"/>
  <c r="O610" i="1"/>
  <c r="P608" i="1"/>
  <c r="O608" i="1"/>
  <c r="R608" i="1" s="1"/>
  <c r="R606" i="1"/>
  <c r="P606" i="1"/>
  <c r="O606" i="1"/>
  <c r="S604" i="1"/>
  <c r="R604" i="1"/>
  <c r="T604" i="1" s="1"/>
  <c r="O604" i="1"/>
  <c r="P604" i="1" s="1"/>
  <c r="O603" i="1"/>
  <c r="P602" i="1"/>
  <c r="O602" i="1"/>
  <c r="R602" i="1" s="1"/>
  <c r="R600" i="1"/>
  <c r="P600" i="1"/>
  <c r="O600" i="1"/>
  <c r="S598" i="1"/>
  <c r="R598" i="1"/>
  <c r="T598" i="1" s="1"/>
  <c r="O598" i="1"/>
  <c r="P598" i="1" s="1"/>
  <c r="O596" i="1"/>
  <c r="P594" i="1"/>
  <c r="O594" i="1"/>
  <c r="R594" i="1" s="1"/>
  <c r="R593" i="1"/>
  <c r="P593" i="1"/>
  <c r="O593" i="1"/>
  <c r="S591" i="1"/>
  <c r="R591" i="1"/>
  <c r="T591" i="1" s="1"/>
  <c r="O591" i="1"/>
  <c r="P591" i="1" s="1"/>
  <c r="O590" i="1"/>
  <c r="P588" i="1"/>
  <c r="O588" i="1"/>
  <c r="R588" i="1" s="1"/>
  <c r="R586" i="1"/>
  <c r="P586" i="1"/>
  <c r="O586" i="1"/>
  <c r="S584" i="1"/>
  <c r="R584" i="1"/>
  <c r="T584" i="1" s="1"/>
  <c r="O584" i="1"/>
  <c r="P584" i="1" s="1"/>
  <c r="O583" i="1"/>
  <c r="P581" i="1"/>
  <c r="O581" i="1"/>
  <c r="R581" i="1" s="1"/>
  <c r="R580" i="1"/>
  <c r="P580" i="1"/>
  <c r="O580" i="1"/>
  <c r="S579" i="1"/>
  <c r="R579" i="1"/>
  <c r="T579" i="1" s="1"/>
  <c r="O579" i="1"/>
  <c r="P579" i="1" s="1"/>
  <c r="O578" i="1"/>
  <c r="P577" i="1"/>
  <c r="O577" i="1"/>
  <c r="R577" i="1" s="1"/>
  <c r="R575" i="1"/>
  <c r="P575" i="1"/>
  <c r="O575" i="1"/>
  <c r="S573" i="1"/>
  <c r="R573" i="1"/>
  <c r="T573" i="1" s="1"/>
  <c r="O573" i="1"/>
  <c r="P573" i="1" s="1"/>
  <c r="O571" i="1"/>
  <c r="P569" i="1"/>
  <c r="O569" i="1"/>
  <c r="R569" i="1" s="1"/>
  <c r="R568" i="1"/>
  <c r="P568" i="1"/>
  <c r="O568" i="1"/>
  <c r="S566" i="1"/>
  <c r="R566" i="1"/>
  <c r="T566" i="1" s="1"/>
  <c r="O566" i="1"/>
  <c r="P566" i="1" s="1"/>
  <c r="O565" i="1"/>
  <c r="P563" i="1"/>
  <c r="O563" i="1"/>
  <c r="R563" i="1" s="1"/>
  <c r="R562" i="1"/>
  <c r="P562" i="1"/>
  <c r="O562" i="1"/>
  <c r="S561" i="1"/>
  <c r="R561" i="1"/>
  <c r="T561" i="1" s="1"/>
  <c r="O561" i="1"/>
  <c r="P561" i="1" s="1"/>
  <c r="O560" i="1"/>
  <c r="P558" i="1"/>
  <c r="O558" i="1"/>
  <c r="R558" i="1" s="1"/>
  <c r="R557" i="1"/>
  <c r="P557" i="1"/>
  <c r="O557" i="1"/>
  <c r="S556" i="1"/>
  <c r="R556" i="1"/>
  <c r="T556" i="1" s="1"/>
  <c r="O556" i="1"/>
  <c r="P556" i="1" s="1"/>
  <c r="O555" i="1"/>
  <c r="P554" i="1"/>
  <c r="O554" i="1"/>
  <c r="R554" i="1" s="1"/>
  <c r="R553" i="1"/>
  <c r="P553" i="1"/>
  <c r="O553" i="1"/>
  <c r="S552" i="1"/>
  <c r="R552" i="1"/>
  <c r="T552" i="1" s="1"/>
  <c r="O552" i="1"/>
  <c r="P552" i="1" s="1"/>
  <c r="O551" i="1"/>
  <c r="P549" i="1"/>
  <c r="O549" i="1"/>
  <c r="R549" i="1" s="1"/>
  <c r="R547" i="1"/>
  <c r="P547" i="1"/>
  <c r="O547" i="1"/>
  <c r="S545" i="1"/>
  <c r="R545" i="1"/>
  <c r="T545" i="1" s="1"/>
  <c r="O545" i="1"/>
  <c r="P545" i="1" s="1"/>
  <c r="O543" i="1"/>
  <c r="P541" i="1"/>
  <c r="O541" i="1"/>
  <c r="R541" i="1" s="1"/>
  <c r="R539" i="1"/>
  <c r="P539" i="1"/>
  <c r="O539" i="1"/>
  <c r="S538" i="1"/>
  <c r="R538" i="1"/>
  <c r="T538" i="1" s="1"/>
  <c r="O538" i="1"/>
  <c r="P538" i="1" s="1"/>
  <c r="O536" i="1"/>
  <c r="P534" i="1"/>
  <c r="O534" i="1"/>
  <c r="R534" i="1" s="1"/>
  <c r="R533" i="1"/>
  <c r="P533" i="1"/>
  <c r="O533" i="1"/>
  <c r="S532" i="1"/>
  <c r="R532" i="1"/>
  <c r="T532" i="1" s="1"/>
  <c r="O532" i="1"/>
  <c r="P532" i="1" s="1"/>
  <c r="O531" i="1"/>
  <c r="P530" i="1"/>
  <c r="O530" i="1"/>
  <c r="R530" i="1" s="1"/>
  <c r="R528" i="1"/>
  <c r="P528" i="1"/>
  <c r="O528" i="1"/>
  <c r="S526" i="1"/>
  <c r="R526" i="1"/>
  <c r="T526" i="1" s="1"/>
  <c r="O526" i="1"/>
  <c r="P526" i="1" s="1"/>
  <c r="O524" i="1"/>
  <c r="P523" i="1"/>
  <c r="O523" i="1"/>
  <c r="R523" i="1" s="1"/>
  <c r="R521" i="1"/>
  <c r="P521" i="1"/>
  <c r="O521" i="1"/>
  <c r="S520" i="1"/>
  <c r="R520" i="1"/>
  <c r="T520" i="1" s="1"/>
  <c r="O520" i="1"/>
  <c r="P520" i="1" s="1"/>
  <c r="O518" i="1"/>
  <c r="P517" i="1"/>
  <c r="O517" i="1"/>
  <c r="R517" i="1" s="1"/>
  <c r="R515" i="1"/>
  <c r="P515" i="1"/>
  <c r="O515" i="1"/>
  <c r="S514" i="1"/>
  <c r="R514" i="1"/>
  <c r="T514" i="1" s="1"/>
  <c r="O514" i="1"/>
  <c r="P514" i="1" s="1"/>
  <c r="O513" i="1"/>
  <c r="P512" i="1"/>
  <c r="O512" i="1"/>
  <c r="R512" i="1" s="1"/>
  <c r="R511" i="1"/>
  <c r="P511" i="1"/>
  <c r="O511" i="1"/>
  <c r="S509" i="1"/>
  <c r="R509" i="1"/>
  <c r="T509" i="1" s="1"/>
  <c r="O509" i="1"/>
  <c r="P509" i="1" s="1"/>
  <c r="O507" i="1"/>
  <c r="P505" i="1"/>
  <c r="O505" i="1"/>
  <c r="R505" i="1" s="1"/>
  <c r="R504" i="1"/>
  <c r="P504" i="1"/>
  <c r="O504" i="1"/>
  <c r="S502" i="1"/>
  <c r="R502" i="1"/>
  <c r="T502" i="1" s="1"/>
  <c r="O502" i="1"/>
  <c r="P502" i="1" s="1"/>
  <c r="O501" i="1"/>
  <c r="P500" i="1"/>
  <c r="O500" i="1"/>
  <c r="R500" i="1" s="1"/>
  <c r="R499" i="1"/>
  <c r="P499" i="1"/>
  <c r="O499" i="1"/>
  <c r="S498" i="1"/>
  <c r="R498" i="1"/>
  <c r="T498" i="1" s="1"/>
  <c r="O498" i="1"/>
  <c r="P498" i="1" s="1"/>
  <c r="O497" i="1"/>
  <c r="P495" i="1"/>
  <c r="O495" i="1"/>
  <c r="R495" i="1" s="1"/>
  <c r="R493" i="1"/>
  <c r="P493" i="1"/>
  <c r="O493" i="1"/>
  <c r="S491" i="1"/>
  <c r="R491" i="1"/>
  <c r="T491" i="1" s="1"/>
  <c r="O491" i="1"/>
  <c r="P491" i="1" s="1"/>
  <c r="O490" i="1"/>
  <c r="P489" i="1"/>
  <c r="O489" i="1"/>
  <c r="R489" i="1" s="1"/>
  <c r="R487" i="1"/>
  <c r="P487" i="1"/>
  <c r="O487" i="1"/>
  <c r="S486" i="1"/>
  <c r="R486" i="1"/>
  <c r="T486" i="1" s="1"/>
  <c r="P486" i="1"/>
  <c r="O486" i="1"/>
  <c r="O485" i="1"/>
  <c r="P484" i="1"/>
  <c r="O484" i="1"/>
  <c r="R484" i="1" s="1"/>
  <c r="R483" i="1"/>
  <c r="P483" i="1"/>
  <c r="O483" i="1"/>
  <c r="S482" i="1"/>
  <c r="R482" i="1"/>
  <c r="T482" i="1" s="1"/>
  <c r="P482" i="1"/>
  <c r="O482" i="1"/>
  <c r="O481" i="1"/>
  <c r="T480" i="1"/>
  <c r="O480" i="1"/>
  <c r="R480" i="1" s="1"/>
  <c r="S480" i="1" s="1"/>
  <c r="R479" i="1"/>
  <c r="P479" i="1"/>
  <c r="O479" i="1"/>
  <c r="R477" i="1"/>
  <c r="T477" i="1" s="1"/>
  <c r="P477" i="1"/>
  <c r="O477" i="1"/>
  <c r="O475" i="1"/>
  <c r="O473" i="1"/>
  <c r="R473" i="1" s="1"/>
  <c r="S473" i="1" s="1"/>
  <c r="R471" i="1"/>
  <c r="P471" i="1"/>
  <c r="O471" i="1"/>
  <c r="R470" i="1"/>
  <c r="T470" i="1" s="1"/>
  <c r="P470" i="1"/>
  <c r="O470" i="1"/>
  <c r="O469" i="1"/>
  <c r="O467" i="1"/>
  <c r="R467" i="1" s="1"/>
  <c r="S467" i="1" s="1"/>
  <c r="R466" i="1"/>
  <c r="P466" i="1"/>
  <c r="O466" i="1"/>
  <c r="S465" i="1"/>
  <c r="R465" i="1"/>
  <c r="T465" i="1" s="1"/>
  <c r="P465" i="1"/>
  <c r="O465" i="1"/>
  <c r="O464" i="1"/>
  <c r="T463" i="1"/>
  <c r="P463" i="1"/>
  <c r="O463" i="1"/>
  <c r="R463" i="1" s="1"/>
  <c r="S463" i="1" s="1"/>
  <c r="R462" i="1"/>
  <c r="P462" i="1"/>
  <c r="O462" i="1"/>
  <c r="R461" i="1"/>
  <c r="T461" i="1" s="1"/>
  <c r="P461" i="1"/>
  <c r="O461" i="1"/>
  <c r="O460" i="1"/>
  <c r="T458" i="1"/>
  <c r="O458" i="1"/>
  <c r="R458" i="1" s="1"/>
  <c r="S458" i="1" s="1"/>
  <c r="R456" i="1"/>
  <c r="P456" i="1"/>
  <c r="O456" i="1"/>
  <c r="R454" i="1"/>
  <c r="T454" i="1" s="1"/>
  <c r="P454" i="1"/>
  <c r="O454" i="1"/>
  <c r="O451" i="1"/>
  <c r="O450" i="1"/>
  <c r="R450" i="1" s="1"/>
  <c r="S450" i="1" s="1"/>
  <c r="R448" i="1"/>
  <c r="P448" i="1"/>
  <c r="O448" i="1"/>
  <c r="R447" i="1"/>
  <c r="T447" i="1" s="1"/>
  <c r="P447" i="1"/>
  <c r="O447" i="1"/>
  <c r="O446" i="1"/>
  <c r="O445" i="1"/>
  <c r="R445" i="1" s="1"/>
  <c r="S445" i="1" s="1"/>
  <c r="R444" i="1"/>
  <c r="P444" i="1"/>
  <c r="O444" i="1"/>
  <c r="S442" i="1"/>
  <c r="R442" i="1"/>
  <c r="T442" i="1" s="1"/>
  <c r="P442" i="1"/>
  <c r="O442" i="1"/>
  <c r="O441" i="1"/>
  <c r="T440" i="1"/>
  <c r="P440" i="1"/>
  <c r="O440" i="1"/>
  <c r="R440" i="1" s="1"/>
  <c r="S440" i="1" s="1"/>
  <c r="R439" i="1"/>
  <c r="P439" i="1"/>
  <c r="O439" i="1"/>
  <c r="R438" i="1"/>
  <c r="T438" i="1" s="1"/>
  <c r="P438" i="1"/>
  <c r="O438" i="1"/>
  <c r="O437" i="1"/>
  <c r="T435" i="1"/>
  <c r="O435" i="1"/>
  <c r="R435" i="1" s="1"/>
  <c r="S435" i="1" s="1"/>
  <c r="R434" i="1"/>
  <c r="P434" i="1"/>
  <c r="O434" i="1"/>
  <c r="R433" i="1"/>
  <c r="T433" i="1" s="1"/>
  <c r="P433" i="1"/>
  <c r="O433" i="1"/>
  <c r="O432" i="1"/>
  <c r="O431" i="1"/>
  <c r="R431" i="1" s="1"/>
  <c r="S431" i="1" s="1"/>
  <c r="R430" i="1"/>
  <c r="P430" i="1"/>
  <c r="O430" i="1"/>
  <c r="R428" i="1"/>
  <c r="T428" i="1" s="1"/>
  <c r="P428" i="1"/>
  <c r="O428" i="1"/>
  <c r="O427" i="1"/>
  <c r="O425" i="1"/>
  <c r="R425" i="1" s="1"/>
  <c r="S425" i="1" s="1"/>
  <c r="R423" i="1"/>
  <c r="P423" i="1"/>
  <c r="O423" i="1"/>
  <c r="S421" i="1"/>
  <c r="R421" i="1"/>
  <c r="T421" i="1" s="1"/>
  <c r="P421" i="1"/>
  <c r="O421" i="1"/>
  <c r="O419" i="1"/>
  <c r="T418" i="1"/>
  <c r="P418" i="1"/>
  <c r="O418" i="1"/>
  <c r="R418" i="1" s="1"/>
  <c r="S418" i="1" s="1"/>
  <c r="R417" i="1"/>
  <c r="P417" i="1"/>
  <c r="O417" i="1"/>
  <c r="R416" i="1"/>
  <c r="T416" i="1" s="1"/>
  <c r="P416" i="1"/>
  <c r="O416" i="1"/>
  <c r="O415" i="1"/>
  <c r="T413" i="1"/>
  <c r="O413" i="1"/>
  <c r="R413" i="1" s="1"/>
  <c r="S413" i="1" s="1"/>
  <c r="R411" i="1"/>
  <c r="P411" i="1"/>
  <c r="O411" i="1"/>
  <c r="R410" i="1"/>
  <c r="T410" i="1" s="1"/>
  <c r="P410" i="1"/>
  <c r="O410" i="1"/>
  <c r="O409" i="1"/>
  <c r="O408" i="1"/>
  <c r="R408" i="1" s="1"/>
  <c r="S408" i="1" s="1"/>
  <c r="R407" i="1"/>
  <c r="P407" i="1"/>
  <c r="O407" i="1"/>
  <c r="R406" i="1"/>
  <c r="T406" i="1" s="1"/>
  <c r="P406" i="1"/>
  <c r="O406" i="1"/>
  <c r="O404" i="1"/>
  <c r="O402" i="1"/>
  <c r="R402" i="1" s="1"/>
  <c r="S402" i="1" s="1"/>
  <c r="R401" i="1"/>
  <c r="P401" i="1"/>
  <c r="O401" i="1"/>
  <c r="S400" i="1"/>
  <c r="R400" i="1"/>
  <c r="T400" i="1" s="1"/>
  <c r="P400" i="1"/>
  <c r="O400" i="1"/>
  <c r="O398" i="1"/>
  <c r="T397" i="1"/>
  <c r="P397" i="1"/>
  <c r="O397" i="1"/>
  <c r="R397" i="1" s="1"/>
  <c r="S397" i="1" s="1"/>
  <c r="R396" i="1"/>
  <c r="P396" i="1"/>
  <c r="O396" i="1"/>
  <c r="S395" i="1"/>
  <c r="R395" i="1"/>
  <c r="T395" i="1" s="1"/>
  <c r="P395" i="1"/>
  <c r="S393" i="1"/>
  <c r="R393" i="1"/>
  <c r="T393" i="1" s="1"/>
  <c r="P393" i="1"/>
  <c r="O393" i="1"/>
  <c r="T392" i="1"/>
  <c r="S392" i="1"/>
  <c r="R392" i="1"/>
  <c r="P392" i="1"/>
  <c r="O391" i="1"/>
  <c r="T389" i="1"/>
  <c r="P389" i="1"/>
  <c r="O389" i="1"/>
  <c r="R389" i="1" s="1"/>
  <c r="S389" i="1" s="1"/>
  <c r="R388" i="1"/>
  <c r="P388" i="1"/>
  <c r="O388" i="1"/>
  <c r="S386" i="1"/>
  <c r="R386" i="1"/>
  <c r="T386" i="1" s="1"/>
  <c r="P386" i="1"/>
  <c r="O386" i="1"/>
  <c r="O385" i="1"/>
  <c r="T384" i="1"/>
  <c r="P384" i="1"/>
  <c r="O384" i="1"/>
  <c r="R384" i="1" s="1"/>
  <c r="S384" i="1" s="1"/>
  <c r="R383" i="1"/>
  <c r="P383" i="1"/>
  <c r="O383" i="1"/>
  <c r="R382" i="1"/>
  <c r="T382" i="1" s="1"/>
  <c r="P382" i="1"/>
  <c r="O382" i="1"/>
  <c r="O381" i="1"/>
  <c r="O380" i="1"/>
  <c r="R380" i="1" s="1"/>
  <c r="S380" i="1" s="1"/>
  <c r="R379" i="1"/>
  <c r="P379" i="1"/>
  <c r="O379" i="1"/>
  <c r="R378" i="1"/>
  <c r="T378" i="1" s="1"/>
  <c r="P378" i="1"/>
  <c r="O378" i="1"/>
  <c r="O377" i="1"/>
  <c r="O376" i="1"/>
  <c r="R376" i="1" s="1"/>
  <c r="S376" i="1" s="1"/>
  <c r="R375" i="1"/>
  <c r="P375" i="1"/>
  <c r="O375" i="1"/>
  <c r="S374" i="1"/>
  <c r="R374" i="1"/>
  <c r="T374" i="1" s="1"/>
  <c r="P374" i="1"/>
  <c r="O374" i="1"/>
  <c r="O373" i="1"/>
  <c r="T372" i="1"/>
  <c r="P372" i="1"/>
  <c r="O372" i="1"/>
  <c r="R372" i="1" s="1"/>
  <c r="S372" i="1" s="1"/>
  <c r="R371" i="1"/>
  <c r="P371" i="1"/>
  <c r="O371" i="1"/>
  <c r="S370" i="1"/>
  <c r="R370" i="1"/>
  <c r="T370" i="1" s="1"/>
  <c r="P370" i="1"/>
  <c r="O370" i="1"/>
  <c r="O369" i="1"/>
  <c r="T367" i="1"/>
  <c r="P367" i="1"/>
  <c r="O367" i="1"/>
  <c r="R367" i="1" s="1"/>
  <c r="S367" i="1" s="1"/>
  <c r="R365" i="1"/>
  <c r="P365" i="1"/>
  <c r="O365" i="1"/>
  <c r="R363" i="1"/>
  <c r="T363" i="1" s="1"/>
  <c r="P363" i="1"/>
  <c r="O363" i="1"/>
  <c r="O362" i="1"/>
  <c r="O361" i="1"/>
  <c r="R361" i="1" s="1"/>
  <c r="S361" i="1" s="1"/>
  <c r="R360" i="1"/>
  <c r="P360" i="1"/>
  <c r="O360" i="1"/>
  <c r="R358" i="1"/>
  <c r="T358" i="1" s="1"/>
  <c r="P358" i="1"/>
  <c r="O358" i="1"/>
  <c r="O357" i="1"/>
  <c r="O355" i="1"/>
  <c r="R355" i="1" s="1"/>
  <c r="S355" i="1" s="1"/>
  <c r="R354" i="1"/>
  <c r="P354" i="1"/>
  <c r="O354" i="1"/>
  <c r="S353" i="1"/>
  <c r="R353" i="1"/>
  <c r="T353" i="1" s="1"/>
  <c r="P353" i="1"/>
  <c r="O353" i="1"/>
  <c r="O352" i="1"/>
  <c r="T351" i="1"/>
  <c r="P351" i="1"/>
  <c r="O351" i="1"/>
  <c r="R351" i="1" s="1"/>
  <c r="S351" i="1" s="1"/>
  <c r="R350" i="1"/>
  <c r="P350" i="1"/>
  <c r="O350" i="1"/>
  <c r="S348" i="1"/>
  <c r="R348" i="1"/>
  <c r="T348" i="1" s="1"/>
  <c r="P348" i="1"/>
  <c r="O348" i="1"/>
  <c r="O345" i="1"/>
  <c r="T344" i="1"/>
  <c r="P344" i="1"/>
  <c r="O344" i="1"/>
  <c r="R344" i="1" s="1"/>
  <c r="S344" i="1" s="1"/>
  <c r="R341" i="1"/>
  <c r="P341" i="1"/>
  <c r="O341" i="1"/>
  <c r="R339" i="1"/>
  <c r="T339" i="1" s="1"/>
  <c r="P339" i="1"/>
  <c r="O339" i="1"/>
  <c r="O338" i="1"/>
  <c r="O337" i="1"/>
  <c r="R337" i="1" s="1"/>
  <c r="S337" i="1" s="1"/>
  <c r="R336" i="1"/>
  <c r="P336" i="1"/>
  <c r="O336" i="1"/>
  <c r="R335" i="1"/>
  <c r="T335" i="1" s="1"/>
  <c r="P335" i="1"/>
  <c r="O335" i="1"/>
  <c r="O334" i="1"/>
  <c r="O332" i="1"/>
  <c r="R332" i="1" s="1"/>
  <c r="S332" i="1" s="1"/>
  <c r="R331" i="1"/>
  <c r="P331" i="1"/>
  <c r="O331" i="1"/>
  <c r="S329" i="1"/>
  <c r="R329" i="1"/>
  <c r="T329" i="1" s="1"/>
  <c r="P329" i="1"/>
  <c r="O329" i="1"/>
  <c r="O327" i="1"/>
  <c r="T325" i="1"/>
  <c r="P325" i="1"/>
  <c r="O325" i="1"/>
  <c r="R325" i="1" s="1"/>
  <c r="S325" i="1" s="1"/>
  <c r="R322" i="1"/>
  <c r="P322" i="1"/>
  <c r="O322" i="1"/>
  <c r="S319" i="1"/>
  <c r="R319" i="1"/>
  <c r="T319" i="1" s="1"/>
  <c r="P319" i="1"/>
  <c r="O319" i="1"/>
  <c r="O318" i="1"/>
  <c r="T317" i="1"/>
  <c r="P317" i="1"/>
  <c r="O317" i="1"/>
  <c r="R317" i="1" s="1"/>
  <c r="S317" i="1" s="1"/>
  <c r="R316" i="1"/>
  <c r="P316" i="1"/>
  <c r="O316" i="1"/>
  <c r="R315" i="1"/>
  <c r="T315" i="1" s="1"/>
  <c r="P315" i="1"/>
  <c r="O315" i="1"/>
  <c r="O313" i="1"/>
  <c r="O312" i="1"/>
  <c r="R312" i="1" s="1"/>
  <c r="S312" i="1" s="1"/>
  <c r="R311" i="1"/>
  <c r="P311" i="1"/>
  <c r="O311" i="1"/>
  <c r="R310" i="1"/>
  <c r="T310" i="1" s="1"/>
  <c r="P310" i="1"/>
  <c r="O310" i="1"/>
  <c r="O308" i="1"/>
  <c r="O307" i="1"/>
  <c r="R307" i="1" s="1"/>
  <c r="S307" i="1" s="1"/>
  <c r="R306" i="1"/>
  <c r="P306" i="1"/>
  <c r="O306" i="1"/>
  <c r="S305" i="1"/>
  <c r="R305" i="1"/>
  <c r="T305" i="1" s="1"/>
  <c r="P305" i="1"/>
  <c r="O305" i="1"/>
  <c r="O304" i="1"/>
  <c r="T302" i="1"/>
  <c r="P302" i="1"/>
  <c r="O302" i="1"/>
  <c r="R302" i="1" s="1"/>
  <c r="S302" i="1" s="1"/>
  <c r="R301" i="1"/>
  <c r="P301" i="1"/>
  <c r="O301" i="1"/>
  <c r="S300" i="1"/>
  <c r="R300" i="1"/>
  <c r="T300" i="1" s="1"/>
  <c r="P300" i="1"/>
  <c r="O300" i="1"/>
  <c r="O299" i="1"/>
  <c r="T297" i="1"/>
  <c r="P297" i="1"/>
  <c r="O297" i="1"/>
  <c r="R297" i="1" s="1"/>
  <c r="S297" i="1" s="1"/>
  <c r="R296" i="1"/>
  <c r="P296" i="1"/>
  <c r="O296" i="1"/>
  <c r="R295" i="1"/>
  <c r="T295" i="1" s="1"/>
  <c r="P295" i="1"/>
  <c r="O295" i="1"/>
  <c r="O293" i="1"/>
  <c r="O292" i="1"/>
  <c r="R292" i="1" s="1"/>
  <c r="S292" i="1" s="1"/>
  <c r="R290" i="1"/>
  <c r="P290" i="1"/>
  <c r="O290" i="1"/>
  <c r="R288" i="1"/>
  <c r="T288" i="1" s="1"/>
  <c r="P288" i="1"/>
  <c r="O288" i="1"/>
  <c r="O287" i="1"/>
  <c r="O286" i="1"/>
  <c r="R286" i="1" s="1"/>
  <c r="S286" i="1" s="1"/>
  <c r="R285" i="1"/>
  <c r="P285" i="1"/>
  <c r="O285" i="1"/>
  <c r="S284" i="1"/>
  <c r="R284" i="1"/>
  <c r="T284" i="1" s="1"/>
  <c r="P284" i="1"/>
  <c r="O284" i="1"/>
  <c r="O283" i="1"/>
  <c r="T281" i="1"/>
  <c r="P281" i="1"/>
  <c r="O281" i="1"/>
  <c r="R281" i="1" s="1"/>
  <c r="S281" i="1" s="1"/>
  <c r="R278" i="1"/>
  <c r="P278" i="1"/>
  <c r="O278" i="1"/>
  <c r="S277" i="1"/>
  <c r="R277" i="1"/>
  <c r="T277" i="1" s="1"/>
  <c r="P277" i="1"/>
  <c r="O277" i="1"/>
  <c r="O274" i="1"/>
  <c r="T272" i="1"/>
  <c r="P272" i="1"/>
  <c r="O272" i="1"/>
  <c r="R272" i="1" s="1"/>
  <c r="S272" i="1" s="1"/>
  <c r="R270" i="1"/>
  <c r="P270" i="1"/>
  <c r="O270" i="1"/>
  <c r="R267" i="1"/>
  <c r="T267" i="1" s="1"/>
  <c r="P267" i="1"/>
  <c r="O267" i="1"/>
  <c r="O266" i="1"/>
  <c r="O265" i="1"/>
  <c r="R265" i="1" s="1"/>
  <c r="S265" i="1" s="1"/>
  <c r="R264" i="1"/>
  <c r="P264" i="1"/>
  <c r="O264" i="1"/>
  <c r="R263" i="1"/>
  <c r="T263" i="1" s="1"/>
  <c r="P263" i="1"/>
  <c r="O263" i="1"/>
  <c r="O262" i="1"/>
  <c r="O260" i="1"/>
  <c r="R260" i="1" s="1"/>
  <c r="S260" i="1" s="1"/>
  <c r="R259" i="1"/>
  <c r="P259" i="1"/>
  <c r="O259" i="1"/>
  <c r="S257" i="1"/>
  <c r="R257" i="1"/>
  <c r="T257" i="1" s="1"/>
  <c r="P257" i="1"/>
  <c r="O257" i="1"/>
  <c r="O256" i="1"/>
  <c r="T255" i="1"/>
  <c r="P255" i="1"/>
  <c r="O255" i="1"/>
  <c r="R255" i="1" s="1"/>
  <c r="S255" i="1" s="1"/>
  <c r="R253" i="1"/>
  <c r="P253" i="1"/>
  <c r="O253" i="1"/>
  <c r="S252" i="1"/>
  <c r="R252" i="1"/>
  <c r="T252" i="1" s="1"/>
  <c r="P252" i="1"/>
  <c r="O252" i="1"/>
  <c r="O251" i="1"/>
  <c r="T250" i="1"/>
  <c r="P250" i="1"/>
  <c r="O250" i="1"/>
  <c r="R250" i="1" s="1"/>
  <c r="S250" i="1" s="1"/>
  <c r="R249" i="1"/>
  <c r="P249" i="1"/>
  <c r="O249" i="1"/>
  <c r="R248" i="1"/>
  <c r="T248" i="1" s="1"/>
  <c r="P248" i="1"/>
  <c r="O248" i="1"/>
  <c r="O246" i="1"/>
  <c r="O244" i="1"/>
  <c r="R244" i="1" s="1"/>
  <c r="S244" i="1" s="1"/>
  <c r="R242" i="1"/>
  <c r="P242" i="1"/>
  <c r="O242" i="1"/>
  <c r="R241" i="1"/>
  <c r="T241" i="1" s="1"/>
  <c r="P241" i="1"/>
  <c r="O241" i="1"/>
  <c r="O239" i="1"/>
  <c r="O238" i="1"/>
  <c r="R238" i="1" s="1"/>
  <c r="S238" i="1" s="1"/>
  <c r="R237" i="1"/>
  <c r="P237" i="1"/>
  <c r="O237" i="1"/>
  <c r="S236" i="1"/>
  <c r="R236" i="1"/>
  <c r="T236" i="1" s="1"/>
  <c r="P236" i="1"/>
  <c r="O236" i="1"/>
  <c r="O235" i="1"/>
  <c r="T234" i="1"/>
  <c r="P234" i="1"/>
  <c r="O234" i="1"/>
  <c r="R234" i="1" s="1"/>
  <c r="S234" i="1" s="1"/>
  <c r="R232" i="1"/>
  <c r="P232" i="1"/>
  <c r="O232" i="1"/>
  <c r="S230" i="1"/>
  <c r="R230" i="1"/>
  <c r="T230" i="1" s="1"/>
  <c r="P230" i="1"/>
  <c r="O230" i="1"/>
  <c r="O229" i="1"/>
  <c r="T228" i="1"/>
  <c r="P228" i="1"/>
  <c r="O228" i="1"/>
  <c r="R228" i="1" s="1"/>
  <c r="S228" i="1" s="1"/>
  <c r="R227" i="1"/>
  <c r="P227" i="1"/>
  <c r="O227" i="1"/>
  <c r="R226" i="1"/>
  <c r="T226" i="1" s="1"/>
  <c r="P226" i="1"/>
  <c r="O226" i="1"/>
  <c r="O225" i="1"/>
  <c r="O223" i="1"/>
  <c r="R223" i="1" s="1"/>
  <c r="S223" i="1" s="1"/>
  <c r="R222" i="1"/>
  <c r="P222" i="1"/>
  <c r="O222" i="1"/>
  <c r="R220" i="1"/>
  <c r="T220" i="1" s="1"/>
  <c r="P220" i="1"/>
  <c r="O220" i="1"/>
  <c r="O219" i="1"/>
  <c r="O216" i="1"/>
  <c r="R216" i="1" s="1"/>
  <c r="S216" i="1" s="1"/>
  <c r="R215" i="1"/>
  <c r="P215" i="1"/>
  <c r="O215" i="1"/>
  <c r="S214" i="1"/>
  <c r="R214" i="1"/>
  <c r="T214" i="1" s="1"/>
  <c r="P214" i="1"/>
  <c r="O214" i="1"/>
  <c r="O213" i="1"/>
  <c r="P212" i="1"/>
  <c r="O212" i="1"/>
  <c r="R212" i="1" s="1"/>
  <c r="S212" i="1" s="1"/>
  <c r="R210" i="1"/>
  <c r="P210" i="1"/>
  <c r="O210" i="1"/>
  <c r="S209" i="1"/>
  <c r="R209" i="1"/>
  <c r="T209" i="1" s="1"/>
  <c r="P209" i="1"/>
  <c r="O209" i="1"/>
  <c r="O208" i="1"/>
  <c r="T207" i="1"/>
  <c r="P207" i="1"/>
  <c r="O207" i="1"/>
  <c r="R207" i="1" s="1"/>
  <c r="S207" i="1" s="1"/>
  <c r="R206" i="1"/>
  <c r="P206" i="1"/>
  <c r="O206" i="1"/>
  <c r="R205" i="1"/>
  <c r="T205" i="1" s="1"/>
  <c r="P205" i="1"/>
  <c r="O205" i="1"/>
  <c r="O204" i="1"/>
  <c r="T203" i="1"/>
  <c r="O203" i="1"/>
  <c r="R203" i="1" s="1"/>
  <c r="S203" i="1" s="1"/>
  <c r="R202" i="1"/>
  <c r="P202" i="1"/>
  <c r="O202" i="1"/>
  <c r="R200" i="1"/>
  <c r="T200" i="1" s="1"/>
  <c r="P200" i="1"/>
  <c r="O200" i="1"/>
  <c r="O198" i="1"/>
  <c r="O197" i="1"/>
  <c r="R197" i="1" s="1"/>
  <c r="S197" i="1" s="1"/>
  <c r="R196" i="1"/>
  <c r="P196" i="1"/>
  <c r="O196" i="1"/>
  <c r="S194" i="1"/>
  <c r="R194" i="1"/>
  <c r="T194" i="1" s="1"/>
  <c r="P194" i="1"/>
  <c r="O194" i="1"/>
  <c r="O193" i="1"/>
  <c r="P192" i="1"/>
  <c r="O192" i="1"/>
  <c r="R192" i="1" s="1"/>
  <c r="S192" i="1" s="1"/>
  <c r="R190" i="1"/>
  <c r="P190" i="1"/>
  <c r="O190" i="1"/>
  <c r="S189" i="1"/>
  <c r="R189" i="1"/>
  <c r="T189" i="1" s="1"/>
  <c r="P189" i="1"/>
  <c r="O189" i="1"/>
  <c r="O188" i="1"/>
  <c r="T187" i="1"/>
  <c r="P187" i="1"/>
  <c r="O187" i="1"/>
  <c r="R187" i="1" s="1"/>
  <c r="S187" i="1" s="1"/>
  <c r="R186" i="1"/>
  <c r="P186" i="1"/>
  <c r="O186" i="1"/>
  <c r="R185" i="1"/>
  <c r="T185" i="1" s="1"/>
  <c r="P185" i="1"/>
  <c r="O185" i="1"/>
  <c r="O183" i="1"/>
  <c r="T182" i="1"/>
  <c r="O182" i="1"/>
  <c r="R182" i="1" s="1"/>
  <c r="S182" i="1" s="1"/>
  <c r="R180" i="1"/>
  <c r="P180" i="1"/>
  <c r="O180" i="1"/>
  <c r="R179" i="1"/>
  <c r="T179" i="1" s="1"/>
  <c r="P179" i="1"/>
  <c r="O179" i="1"/>
  <c r="O178" i="1"/>
  <c r="O177" i="1"/>
  <c r="R177" i="1" s="1"/>
  <c r="S177" i="1" s="1"/>
  <c r="O176" i="1"/>
  <c r="R176" i="1" s="1"/>
  <c r="S174" i="1"/>
  <c r="R174" i="1"/>
  <c r="T174" i="1" s="1"/>
  <c r="P174" i="1"/>
  <c r="O174" i="1"/>
  <c r="O172" i="1"/>
  <c r="P172" i="1" s="1"/>
  <c r="O171" i="1"/>
  <c r="R171" i="1" s="1"/>
  <c r="T171" i="1" s="1"/>
  <c r="O169" i="1"/>
  <c r="R169" i="1" s="1"/>
  <c r="S168" i="1"/>
  <c r="R168" i="1"/>
  <c r="T168" i="1" s="1"/>
  <c r="P168" i="1"/>
  <c r="O168" i="1"/>
  <c r="O167" i="1"/>
  <c r="P167" i="1" s="1"/>
  <c r="O166" i="1"/>
  <c r="R166" i="1" s="1"/>
  <c r="T166" i="1" s="1"/>
  <c r="O165" i="1"/>
  <c r="R165" i="1" s="1"/>
  <c r="S164" i="1"/>
  <c r="R164" i="1"/>
  <c r="T164" i="1" s="1"/>
  <c r="P164" i="1"/>
  <c r="O164" i="1"/>
  <c r="O163" i="1"/>
  <c r="P163" i="1" s="1"/>
  <c r="O162" i="1"/>
  <c r="R162" i="1" s="1"/>
  <c r="T162" i="1" s="1"/>
  <c r="O161" i="1"/>
  <c r="R161" i="1" s="1"/>
  <c r="S159" i="1"/>
  <c r="R159" i="1"/>
  <c r="T159" i="1" s="1"/>
  <c r="P159" i="1"/>
  <c r="O159" i="1"/>
  <c r="O158" i="1"/>
  <c r="P158" i="1" s="1"/>
  <c r="O157" i="1"/>
  <c r="R157" i="1" s="1"/>
  <c r="T157" i="1" s="1"/>
  <c r="O153" i="1"/>
  <c r="R153" i="1" s="1"/>
  <c r="S152" i="1"/>
  <c r="R152" i="1"/>
  <c r="T152" i="1" s="1"/>
  <c r="P152" i="1"/>
  <c r="O152" i="1"/>
  <c r="O151" i="1"/>
  <c r="P151" i="1" s="1"/>
  <c r="O150" i="1"/>
  <c r="R150" i="1" s="1"/>
  <c r="T150" i="1" s="1"/>
  <c r="O149" i="1"/>
  <c r="R149" i="1" s="1"/>
  <c r="S148" i="1"/>
  <c r="R148" i="1"/>
  <c r="T148" i="1" s="1"/>
  <c r="P148" i="1"/>
  <c r="O148" i="1"/>
  <c r="O147" i="1"/>
  <c r="P147" i="1" s="1"/>
  <c r="O145" i="1"/>
  <c r="R145" i="1" s="1"/>
  <c r="T145" i="1" s="1"/>
  <c r="O143" i="1"/>
  <c r="R143" i="1" s="1"/>
  <c r="S142" i="1"/>
  <c r="R142" i="1"/>
  <c r="T142" i="1" s="1"/>
  <c r="P142" i="1"/>
  <c r="O142" i="1"/>
  <c r="O141" i="1"/>
  <c r="P141" i="1" s="1"/>
  <c r="O138" i="1"/>
  <c r="R138" i="1" s="1"/>
  <c r="T138" i="1" s="1"/>
  <c r="P136" i="1"/>
  <c r="O136" i="1"/>
  <c r="R136" i="1" s="1"/>
  <c r="R135" i="1"/>
  <c r="T135" i="1" s="1"/>
  <c r="P135" i="1"/>
  <c r="O135" i="1"/>
  <c r="S134" i="1"/>
  <c r="R134" i="1"/>
  <c r="T134" i="1" s="1"/>
  <c r="O134" i="1"/>
  <c r="P134" i="1" s="1"/>
  <c r="O133" i="1"/>
  <c r="R133" i="1" s="1"/>
  <c r="P132" i="1"/>
  <c r="O132" i="1"/>
  <c r="R132" i="1" s="1"/>
  <c r="R131" i="1"/>
  <c r="T131" i="1" s="1"/>
  <c r="P131" i="1"/>
  <c r="O131" i="1"/>
  <c r="S130" i="1"/>
  <c r="R130" i="1"/>
  <c r="T130" i="1" s="1"/>
  <c r="O130" i="1"/>
  <c r="P130" i="1" s="1"/>
  <c r="O128" i="1"/>
  <c r="R128" i="1" s="1"/>
  <c r="P127" i="1"/>
  <c r="O127" i="1"/>
  <c r="R127" i="1" s="1"/>
  <c r="R125" i="1"/>
  <c r="T125" i="1" s="1"/>
  <c r="P125" i="1"/>
  <c r="O125" i="1"/>
  <c r="S123" i="1"/>
  <c r="R123" i="1"/>
  <c r="T123" i="1" s="1"/>
  <c r="O123" i="1"/>
  <c r="P123" i="1" s="1"/>
  <c r="O121" i="1"/>
  <c r="R121" i="1" s="1"/>
  <c r="P120" i="1"/>
  <c r="O120" i="1"/>
  <c r="R120" i="1" s="1"/>
  <c r="R119" i="1"/>
  <c r="T119" i="1" s="1"/>
  <c r="P119" i="1"/>
  <c r="O119" i="1"/>
  <c r="S116" i="1"/>
  <c r="R116" i="1"/>
  <c r="T116" i="1" s="1"/>
  <c r="O116" i="1"/>
  <c r="P116" i="1" s="1"/>
  <c r="O115" i="1"/>
  <c r="R115" i="1" s="1"/>
  <c r="P114" i="1"/>
  <c r="O114" i="1"/>
  <c r="R114" i="1" s="1"/>
  <c r="R113" i="1"/>
  <c r="T113" i="1" s="1"/>
  <c r="P113" i="1"/>
  <c r="O113" i="1"/>
  <c r="S112" i="1"/>
  <c r="R112" i="1"/>
  <c r="T112" i="1" s="1"/>
  <c r="O112" i="1"/>
  <c r="P112" i="1" s="1"/>
  <c r="O111" i="1"/>
  <c r="R111" i="1" s="1"/>
  <c r="P109" i="1"/>
  <c r="O109" i="1"/>
  <c r="R109" i="1" s="1"/>
  <c r="R108" i="1"/>
  <c r="T108" i="1" s="1"/>
  <c r="P108" i="1"/>
  <c r="O108" i="1"/>
  <c r="S107" i="1"/>
  <c r="R107" i="1"/>
  <c r="T107" i="1" s="1"/>
  <c r="O107" i="1"/>
  <c r="P107" i="1" s="1"/>
  <c r="O105" i="1"/>
  <c r="R105" i="1" s="1"/>
  <c r="P103" i="1"/>
  <c r="O103" i="1"/>
  <c r="R103" i="1" s="1"/>
  <c r="R101" i="1"/>
  <c r="T101" i="1" s="1"/>
  <c r="P101" i="1"/>
  <c r="O101" i="1"/>
  <c r="S98" i="1"/>
  <c r="R98" i="1"/>
  <c r="T98" i="1" s="1"/>
  <c r="O98" i="1"/>
  <c r="P98" i="1" s="1"/>
  <c r="O96" i="1"/>
  <c r="R96" i="1" s="1"/>
  <c r="P95" i="1"/>
  <c r="O95" i="1"/>
  <c r="R95" i="1" s="1"/>
  <c r="R93" i="1"/>
  <c r="T93" i="1" s="1"/>
  <c r="P93" i="1"/>
  <c r="O93" i="1"/>
  <c r="S92" i="1"/>
  <c r="R92" i="1"/>
  <c r="T92" i="1" s="1"/>
  <c r="O92" i="1"/>
  <c r="P92" i="1" s="1"/>
  <c r="O91" i="1"/>
  <c r="R91" i="1" s="1"/>
  <c r="P90" i="1"/>
  <c r="O90" i="1"/>
  <c r="R90" i="1" s="1"/>
  <c r="R89" i="1"/>
  <c r="T89" i="1" s="1"/>
  <c r="P89" i="1"/>
  <c r="O89" i="1"/>
  <c r="S87" i="1"/>
  <c r="R87" i="1"/>
  <c r="T87" i="1" s="1"/>
  <c r="O87" i="1"/>
  <c r="P87" i="1" s="1"/>
  <c r="O85" i="1"/>
  <c r="R85" i="1" s="1"/>
  <c r="P84" i="1"/>
  <c r="O84" i="1"/>
  <c r="R84" i="1" s="1"/>
  <c r="R82" i="1"/>
  <c r="T82" i="1" s="1"/>
  <c r="P82" i="1"/>
  <c r="O82" i="1"/>
  <c r="S81" i="1"/>
  <c r="R81" i="1"/>
  <c r="T81" i="1" s="1"/>
  <c r="O81" i="1"/>
  <c r="P81" i="1" s="1"/>
  <c r="O80" i="1"/>
  <c r="R80" i="1" s="1"/>
  <c r="P79" i="1"/>
  <c r="O79" i="1"/>
  <c r="R79" i="1" s="1"/>
  <c r="R78" i="1"/>
  <c r="T78" i="1" s="1"/>
  <c r="P78" i="1"/>
  <c r="O78" i="1"/>
  <c r="S77" i="1"/>
  <c r="R77" i="1"/>
  <c r="T77" i="1" s="1"/>
  <c r="O77" i="1"/>
  <c r="P77" i="1" s="1"/>
  <c r="O76" i="1"/>
  <c r="R76" i="1" s="1"/>
  <c r="P74" i="1"/>
  <c r="O74" i="1"/>
  <c r="R74" i="1" s="1"/>
  <c r="R73" i="1"/>
  <c r="T73" i="1" s="1"/>
  <c r="P73" i="1"/>
  <c r="O73" i="1"/>
  <c r="S72" i="1"/>
  <c r="R72" i="1"/>
  <c r="T72" i="1" s="1"/>
  <c r="O72" i="1"/>
  <c r="P72" i="1" s="1"/>
  <c r="O71" i="1"/>
  <c r="R71" i="1" s="1"/>
  <c r="P70" i="1"/>
  <c r="O70" i="1"/>
  <c r="R70" i="1" s="1"/>
  <c r="R68" i="1"/>
  <c r="T68" i="1" s="1"/>
  <c r="P68" i="1"/>
  <c r="O68" i="1"/>
  <c r="S67" i="1"/>
  <c r="R67" i="1"/>
  <c r="T67" i="1" s="1"/>
  <c r="O67" i="1"/>
  <c r="P67" i="1" s="1"/>
  <c r="O65" i="1"/>
  <c r="R65" i="1" s="1"/>
  <c r="P64" i="1"/>
  <c r="O64" i="1"/>
  <c r="R64" i="1" s="1"/>
  <c r="R63" i="1"/>
  <c r="T63" i="1" s="1"/>
  <c r="P63" i="1"/>
  <c r="O63" i="1"/>
  <c r="S61" i="1"/>
  <c r="R61" i="1"/>
  <c r="T61" i="1" s="1"/>
  <c r="O61" i="1"/>
  <c r="P61" i="1" s="1"/>
  <c r="O57" i="1"/>
  <c r="R57" i="1" s="1"/>
  <c r="P56" i="1"/>
  <c r="O56" i="1"/>
  <c r="R56" i="1" s="1"/>
  <c r="R55" i="1"/>
  <c r="T55" i="1" s="1"/>
  <c r="P55" i="1"/>
  <c r="O55" i="1"/>
  <c r="S54" i="1"/>
  <c r="R54" i="1"/>
  <c r="T54" i="1" s="1"/>
  <c r="O54" i="1"/>
  <c r="P54" i="1" s="1"/>
  <c r="O53" i="1"/>
  <c r="R53" i="1" s="1"/>
  <c r="P52" i="1"/>
  <c r="O52" i="1"/>
  <c r="R52" i="1" s="1"/>
  <c r="R51" i="1"/>
  <c r="T51" i="1" s="1"/>
  <c r="P51" i="1"/>
  <c r="O51" i="1"/>
  <c r="S49" i="1"/>
  <c r="R49" i="1"/>
  <c r="T49" i="1" s="1"/>
  <c r="O49" i="1"/>
  <c r="P49" i="1" s="1"/>
  <c r="O48" i="1"/>
  <c r="R48" i="1" s="1"/>
  <c r="P47" i="1"/>
  <c r="O47" i="1"/>
  <c r="R47" i="1" s="1"/>
  <c r="R45" i="1"/>
  <c r="T45" i="1" s="1"/>
  <c r="P45" i="1"/>
  <c r="O45" i="1"/>
  <c r="S44" i="1"/>
  <c r="R44" i="1"/>
  <c r="T44" i="1" s="1"/>
  <c r="O44" i="1"/>
  <c r="P44" i="1" s="1"/>
  <c r="O43" i="1"/>
  <c r="R43" i="1" s="1"/>
  <c r="P42" i="1"/>
  <c r="O42" i="1"/>
  <c r="R42" i="1" s="1"/>
  <c r="R41" i="1"/>
  <c r="T41" i="1" s="1"/>
  <c r="P41" i="1"/>
  <c r="O41" i="1"/>
  <c r="S40" i="1"/>
  <c r="R40" i="1"/>
  <c r="T40" i="1" s="1"/>
  <c r="O40" i="1"/>
  <c r="P40" i="1" s="1"/>
  <c r="O38" i="1"/>
  <c r="R38" i="1" s="1"/>
  <c r="P33" i="1"/>
  <c r="O33" i="1"/>
  <c r="R33" i="1" s="1"/>
  <c r="R32" i="1"/>
  <c r="T32" i="1" s="1"/>
  <c r="P32" i="1"/>
  <c r="O32" i="1"/>
  <c r="S30" i="1"/>
  <c r="R30" i="1"/>
  <c r="T30" i="1" s="1"/>
  <c r="O30" i="1"/>
  <c r="P30" i="1" s="1"/>
  <c r="O29" i="1"/>
  <c r="R29" i="1" s="1"/>
  <c r="P28" i="1"/>
  <c r="O28" i="1"/>
  <c r="R28" i="1" s="1"/>
  <c r="R27" i="1"/>
  <c r="T27" i="1" s="1"/>
  <c r="P27" i="1"/>
  <c r="O27" i="1"/>
  <c r="S26" i="1"/>
  <c r="R26" i="1"/>
  <c r="T26" i="1" s="1"/>
  <c r="O26" i="1"/>
  <c r="P26" i="1" s="1"/>
  <c r="O24" i="1"/>
  <c r="R24" i="1" s="1"/>
  <c r="P23" i="1"/>
  <c r="O23" i="1"/>
  <c r="R23" i="1" s="1"/>
  <c r="R22" i="1"/>
  <c r="T22" i="1" s="1"/>
  <c r="P22" i="1"/>
  <c r="O22" i="1"/>
  <c r="S21" i="1"/>
  <c r="R21" i="1"/>
  <c r="T21" i="1" s="1"/>
  <c r="O21" i="1"/>
  <c r="P21" i="1" s="1"/>
  <c r="O19" i="1"/>
  <c r="R19" i="1" s="1"/>
  <c r="P18" i="1"/>
  <c r="O18" i="1"/>
  <c r="R18" i="1" s="1"/>
  <c r="R17" i="1"/>
  <c r="T17" i="1" s="1"/>
  <c r="P17" i="1"/>
  <c r="O17" i="1"/>
  <c r="S15" i="1"/>
  <c r="R15" i="1"/>
  <c r="T15" i="1" s="1"/>
  <c r="O15" i="1"/>
  <c r="P15" i="1" s="1"/>
  <c r="O14" i="1"/>
  <c r="R14" i="1" s="1"/>
  <c r="T28" i="1" l="1"/>
  <c r="S28" i="1"/>
  <c r="S43" i="1"/>
  <c r="T43" i="1"/>
  <c r="T52" i="1"/>
  <c r="S52" i="1"/>
  <c r="T74" i="1"/>
  <c r="S74" i="1"/>
  <c r="S161" i="1"/>
  <c r="T161" i="1"/>
  <c r="S24" i="1"/>
  <c r="T24" i="1"/>
  <c r="T33" i="1"/>
  <c r="S33" i="1"/>
  <c r="S71" i="1"/>
  <c r="T71" i="1"/>
  <c r="T79" i="1"/>
  <c r="S79" i="1"/>
  <c r="S91" i="1"/>
  <c r="T91" i="1"/>
  <c r="T103" i="1"/>
  <c r="S103" i="1"/>
  <c r="S153" i="1"/>
  <c r="T153" i="1"/>
  <c r="S176" i="1"/>
  <c r="T176" i="1"/>
  <c r="T18" i="1"/>
  <c r="S18" i="1"/>
  <c r="S29" i="1"/>
  <c r="T29" i="1"/>
  <c r="T42" i="1"/>
  <c r="S42" i="1"/>
  <c r="S53" i="1"/>
  <c r="T53" i="1"/>
  <c r="T64" i="1"/>
  <c r="S64" i="1"/>
  <c r="S76" i="1"/>
  <c r="T76" i="1"/>
  <c r="T84" i="1"/>
  <c r="S84" i="1"/>
  <c r="S96" i="1"/>
  <c r="T96" i="1"/>
  <c r="T109" i="1"/>
  <c r="S109" i="1"/>
  <c r="S121" i="1"/>
  <c r="T121" i="1"/>
  <c r="T132" i="1"/>
  <c r="S132" i="1"/>
  <c r="S149" i="1"/>
  <c r="T149" i="1"/>
  <c r="S169" i="1"/>
  <c r="T169" i="1"/>
  <c r="S19" i="1"/>
  <c r="T19" i="1"/>
  <c r="S65" i="1"/>
  <c r="T65" i="1"/>
  <c r="S85" i="1"/>
  <c r="T85" i="1"/>
  <c r="T95" i="1"/>
  <c r="S95" i="1"/>
  <c r="S111" i="1"/>
  <c r="T111" i="1"/>
  <c r="T120" i="1"/>
  <c r="S120" i="1"/>
  <c r="S133" i="1"/>
  <c r="T133" i="1"/>
  <c r="S48" i="1"/>
  <c r="T48" i="1"/>
  <c r="T56" i="1"/>
  <c r="S56" i="1"/>
  <c r="S115" i="1"/>
  <c r="T115" i="1"/>
  <c r="T127" i="1"/>
  <c r="S127" i="1"/>
  <c r="S14" i="1"/>
  <c r="T14" i="1"/>
  <c r="T23" i="1"/>
  <c r="S23" i="1"/>
  <c r="S38" i="1"/>
  <c r="T38" i="1"/>
  <c r="T47" i="1"/>
  <c r="S47" i="1"/>
  <c r="S57" i="1"/>
  <c r="T57" i="1"/>
  <c r="T70" i="1"/>
  <c r="S70" i="1"/>
  <c r="S80" i="1"/>
  <c r="T80" i="1"/>
  <c r="T90" i="1"/>
  <c r="S90" i="1"/>
  <c r="S105" i="1"/>
  <c r="T105" i="1"/>
  <c r="T114" i="1"/>
  <c r="S114" i="1"/>
  <c r="S128" i="1"/>
  <c r="T128" i="1"/>
  <c r="T136" i="1"/>
  <c r="S136" i="1"/>
  <c r="S143" i="1"/>
  <c r="T143" i="1"/>
  <c r="S165" i="1"/>
  <c r="T165" i="1"/>
  <c r="T1560" i="1"/>
  <c r="S1560" i="1"/>
  <c r="T202" i="1"/>
  <c r="S202" i="1"/>
  <c r="T242" i="1"/>
  <c r="S242" i="1"/>
  <c r="R246" i="1"/>
  <c r="P246" i="1"/>
  <c r="T264" i="1"/>
  <c r="S264" i="1"/>
  <c r="R266" i="1"/>
  <c r="P266" i="1"/>
  <c r="T290" i="1"/>
  <c r="S290" i="1"/>
  <c r="R293" i="1"/>
  <c r="P293" i="1"/>
  <c r="R338" i="1"/>
  <c r="P338" i="1"/>
  <c r="T379" i="1"/>
  <c r="S379" i="1"/>
  <c r="T407" i="1"/>
  <c r="S407" i="1"/>
  <c r="R409" i="1"/>
  <c r="P409" i="1"/>
  <c r="T430" i="1"/>
  <c r="S430" i="1"/>
  <c r="R432" i="1"/>
  <c r="P432" i="1"/>
  <c r="T471" i="1"/>
  <c r="S471" i="1"/>
  <c r="R475" i="1"/>
  <c r="P475" i="1"/>
  <c r="T487" i="1"/>
  <c r="S487" i="1"/>
  <c r="T499" i="1"/>
  <c r="S499" i="1"/>
  <c r="T593" i="1"/>
  <c r="S593" i="1"/>
  <c r="P637" i="1"/>
  <c r="R637" i="1"/>
  <c r="R652" i="1"/>
  <c r="P652" i="1"/>
  <c r="T672" i="1"/>
  <c r="S672" i="1"/>
  <c r="S683" i="1"/>
  <c r="T683" i="1"/>
  <c r="T699" i="1"/>
  <c r="S699" i="1"/>
  <c r="S707" i="1"/>
  <c r="T707" i="1"/>
  <c r="T721" i="1"/>
  <c r="S721" i="1"/>
  <c r="S734" i="1"/>
  <c r="T734" i="1"/>
  <c r="S752" i="1"/>
  <c r="T752" i="1"/>
  <c r="T764" i="1"/>
  <c r="S764" i="1"/>
  <c r="S776" i="1"/>
  <c r="T776" i="1"/>
  <c r="T841" i="1"/>
  <c r="S841" i="1"/>
  <c r="T938" i="1"/>
  <c r="S938" i="1"/>
  <c r="T981" i="1"/>
  <c r="S981" i="1"/>
  <c r="T1006" i="1"/>
  <c r="S1006" i="1"/>
  <c r="T1035" i="1"/>
  <c r="S1035" i="1"/>
  <c r="T180" i="1"/>
  <c r="S180" i="1"/>
  <c r="R183" i="1"/>
  <c r="P183" i="1"/>
  <c r="R204" i="1"/>
  <c r="P204" i="1"/>
  <c r="T222" i="1"/>
  <c r="S222" i="1"/>
  <c r="R225" i="1"/>
  <c r="P225" i="1"/>
  <c r="T311" i="1"/>
  <c r="S311" i="1"/>
  <c r="T336" i="1"/>
  <c r="S336" i="1"/>
  <c r="T360" i="1"/>
  <c r="S360" i="1"/>
  <c r="R362" i="1"/>
  <c r="P362" i="1"/>
  <c r="R381" i="1"/>
  <c r="P381" i="1"/>
  <c r="R485" i="1"/>
  <c r="P485" i="1"/>
  <c r="T533" i="1"/>
  <c r="S533" i="1"/>
  <c r="T557" i="1"/>
  <c r="S557" i="1"/>
  <c r="R620" i="1"/>
  <c r="P620" i="1"/>
  <c r="R646" i="1"/>
  <c r="P646" i="1"/>
  <c r="P658" i="1"/>
  <c r="R658" i="1"/>
  <c r="T744" i="1"/>
  <c r="S744" i="1"/>
  <c r="T791" i="1"/>
  <c r="S791" i="1"/>
  <c r="S803" i="1"/>
  <c r="T803" i="1"/>
  <c r="T864" i="1"/>
  <c r="S864" i="1"/>
  <c r="S871" i="1"/>
  <c r="T871" i="1"/>
  <c r="T881" i="1"/>
  <c r="S881" i="1"/>
  <c r="T894" i="1"/>
  <c r="S894" i="1"/>
  <c r="T916" i="1"/>
  <c r="S916" i="1"/>
  <c r="T960" i="1"/>
  <c r="S960" i="1"/>
  <c r="S1043" i="1"/>
  <c r="T1043" i="1"/>
  <c r="T1060" i="1"/>
  <c r="S1060" i="1"/>
  <c r="S1451" i="1"/>
  <c r="T1451" i="1"/>
  <c r="R1563" i="1"/>
  <c r="P1563" i="1"/>
  <c r="T1589" i="1"/>
  <c r="S1589" i="1"/>
  <c r="T1599" i="1"/>
  <c r="S1599" i="1"/>
  <c r="R1603" i="1"/>
  <c r="P1603" i="1"/>
  <c r="T1634" i="1"/>
  <c r="S1634" i="1"/>
  <c r="T1646" i="1"/>
  <c r="S1646" i="1"/>
  <c r="R1648" i="1"/>
  <c r="P1648" i="1"/>
  <c r="T1671" i="1"/>
  <c r="S1671" i="1"/>
  <c r="R1682" i="1"/>
  <c r="P1682" i="1"/>
  <c r="T1689" i="1"/>
  <c r="S1689" i="1"/>
  <c r="T1692" i="1"/>
  <c r="S1692" i="1"/>
  <c r="T1701" i="1"/>
  <c r="S1701" i="1"/>
  <c r="T1721" i="1"/>
  <c r="S1721" i="1"/>
  <c r="P14" i="1"/>
  <c r="S17" i="1"/>
  <c r="P19" i="1"/>
  <c r="S22" i="1"/>
  <c r="P24" i="1"/>
  <c r="S27" i="1"/>
  <c r="P29" i="1"/>
  <c r="S32" i="1"/>
  <c r="P38" i="1"/>
  <c r="S41" i="1"/>
  <c r="P43" i="1"/>
  <c r="S45" i="1"/>
  <c r="P48" i="1"/>
  <c r="S51" i="1"/>
  <c r="P53" i="1"/>
  <c r="S55" i="1"/>
  <c r="P57" i="1"/>
  <c r="S63" i="1"/>
  <c r="P65" i="1"/>
  <c r="S68" i="1"/>
  <c r="P71" i="1"/>
  <c r="S73" i="1"/>
  <c r="P76" i="1"/>
  <c r="S78" i="1"/>
  <c r="P80" i="1"/>
  <c r="S82" i="1"/>
  <c r="P85" i="1"/>
  <c r="S89" i="1"/>
  <c r="P91" i="1"/>
  <c r="S93" i="1"/>
  <c r="P96" i="1"/>
  <c r="S101" i="1"/>
  <c r="P105" i="1"/>
  <c r="S108" i="1"/>
  <c r="P111" i="1"/>
  <c r="S113" i="1"/>
  <c r="P115" i="1"/>
  <c r="S119" i="1"/>
  <c r="P121" i="1"/>
  <c r="S125" i="1"/>
  <c r="P128" i="1"/>
  <c r="S131" i="1"/>
  <c r="P133" i="1"/>
  <c r="S135" i="1"/>
  <c r="P138" i="1"/>
  <c r="R141" i="1"/>
  <c r="P143" i="1"/>
  <c r="P145" i="1"/>
  <c r="R147" i="1"/>
  <c r="P149" i="1"/>
  <c r="P150" i="1"/>
  <c r="R151" i="1"/>
  <c r="P153" i="1"/>
  <c r="P157" i="1"/>
  <c r="R158" i="1"/>
  <c r="P161" i="1"/>
  <c r="P162" i="1"/>
  <c r="R163" i="1"/>
  <c r="P165" i="1"/>
  <c r="P166" i="1"/>
  <c r="R167" i="1"/>
  <c r="P169" i="1"/>
  <c r="P171" i="1"/>
  <c r="R172" i="1"/>
  <c r="P176" i="1"/>
  <c r="P177" i="1"/>
  <c r="S179" i="1"/>
  <c r="T186" i="1"/>
  <c r="S186" i="1"/>
  <c r="R188" i="1"/>
  <c r="P188" i="1"/>
  <c r="T192" i="1"/>
  <c r="P197" i="1"/>
  <c r="S200" i="1"/>
  <c r="T206" i="1"/>
  <c r="S206" i="1"/>
  <c r="R208" i="1"/>
  <c r="P208" i="1"/>
  <c r="T212" i="1"/>
  <c r="P216" i="1"/>
  <c r="S220" i="1"/>
  <c r="T227" i="1"/>
  <c r="S227" i="1"/>
  <c r="R229" i="1"/>
  <c r="P229" i="1"/>
  <c r="P238" i="1"/>
  <c r="S241" i="1"/>
  <c r="T249" i="1"/>
  <c r="S249" i="1"/>
  <c r="R251" i="1"/>
  <c r="P251" i="1"/>
  <c r="P260" i="1"/>
  <c r="S263" i="1"/>
  <c r="T270" i="1"/>
  <c r="S270" i="1"/>
  <c r="R274" i="1"/>
  <c r="P274" i="1"/>
  <c r="P286" i="1"/>
  <c r="S288" i="1"/>
  <c r="T296" i="1"/>
  <c r="S296" i="1"/>
  <c r="R299" i="1"/>
  <c r="P299" i="1"/>
  <c r="P307" i="1"/>
  <c r="S310" i="1"/>
  <c r="T316" i="1"/>
  <c r="S316" i="1"/>
  <c r="R318" i="1"/>
  <c r="P318" i="1"/>
  <c r="P332" i="1"/>
  <c r="S335" i="1"/>
  <c r="T341" i="1"/>
  <c r="S341" i="1"/>
  <c r="R345" i="1"/>
  <c r="P345" i="1"/>
  <c r="P355" i="1"/>
  <c r="S358" i="1"/>
  <c r="T365" i="1"/>
  <c r="S365" i="1"/>
  <c r="R369" i="1"/>
  <c r="P369" i="1"/>
  <c r="P376" i="1"/>
  <c r="S378" i="1"/>
  <c r="T383" i="1"/>
  <c r="S383" i="1"/>
  <c r="R385" i="1"/>
  <c r="P385" i="1"/>
  <c r="P402" i="1"/>
  <c r="S406" i="1"/>
  <c r="T411" i="1"/>
  <c r="S411" i="1"/>
  <c r="R415" i="1"/>
  <c r="P415" i="1"/>
  <c r="P425" i="1"/>
  <c r="S428" i="1"/>
  <c r="T434" i="1"/>
  <c r="S434" i="1"/>
  <c r="R437" i="1"/>
  <c r="P437" i="1"/>
  <c r="P445" i="1"/>
  <c r="S447" i="1"/>
  <c r="T456" i="1"/>
  <c r="S456" i="1"/>
  <c r="R460" i="1"/>
  <c r="P460" i="1"/>
  <c r="P467" i="1"/>
  <c r="S470" i="1"/>
  <c r="T479" i="1"/>
  <c r="S479" i="1"/>
  <c r="R481" i="1"/>
  <c r="P481" i="1"/>
  <c r="T483" i="1"/>
  <c r="S483" i="1"/>
  <c r="T489" i="1"/>
  <c r="S489" i="1"/>
  <c r="R497" i="1"/>
  <c r="P497" i="1"/>
  <c r="T500" i="1"/>
  <c r="S500" i="1"/>
  <c r="R507" i="1"/>
  <c r="P507" i="1"/>
  <c r="T512" i="1"/>
  <c r="S512" i="1"/>
  <c r="R518" i="1"/>
  <c r="P518" i="1"/>
  <c r="T523" i="1"/>
  <c r="S523" i="1"/>
  <c r="R531" i="1"/>
  <c r="P531" i="1"/>
  <c r="T534" i="1"/>
  <c r="S534" i="1"/>
  <c r="R543" i="1"/>
  <c r="P543" i="1"/>
  <c r="T549" i="1"/>
  <c r="S549" i="1"/>
  <c r="R555" i="1"/>
  <c r="P555" i="1"/>
  <c r="T558" i="1"/>
  <c r="S558" i="1"/>
  <c r="R565" i="1"/>
  <c r="P565" i="1"/>
  <c r="T569" i="1"/>
  <c r="S569" i="1"/>
  <c r="R578" i="1"/>
  <c r="P578" i="1"/>
  <c r="T581" i="1"/>
  <c r="S581" i="1"/>
  <c r="R590" i="1"/>
  <c r="P590" i="1"/>
  <c r="T594" i="1"/>
  <c r="S594" i="1"/>
  <c r="R603" i="1"/>
  <c r="P603" i="1"/>
  <c r="T608" i="1"/>
  <c r="S608" i="1"/>
  <c r="R614" i="1"/>
  <c r="P614" i="1"/>
  <c r="R622" i="1"/>
  <c r="P622" i="1"/>
  <c r="P631" i="1"/>
  <c r="R631" i="1"/>
  <c r="R640" i="1"/>
  <c r="P640" i="1"/>
  <c r="R647" i="1"/>
  <c r="P647" i="1"/>
  <c r="P653" i="1"/>
  <c r="R653" i="1"/>
  <c r="P660" i="1"/>
  <c r="R660" i="1"/>
  <c r="P690" i="1"/>
  <c r="R690" i="1"/>
  <c r="P714" i="1"/>
  <c r="R714" i="1"/>
  <c r="P739" i="1"/>
  <c r="R739" i="1"/>
  <c r="P758" i="1"/>
  <c r="R758" i="1"/>
  <c r="P783" i="1"/>
  <c r="R783" i="1"/>
  <c r="P808" i="1"/>
  <c r="R808" i="1"/>
  <c r="P836" i="1"/>
  <c r="R836" i="1"/>
  <c r="P858" i="1"/>
  <c r="R858" i="1"/>
  <c r="P875" i="1"/>
  <c r="R875" i="1"/>
  <c r="R891" i="1"/>
  <c r="P891" i="1"/>
  <c r="R909" i="1"/>
  <c r="P909" i="1"/>
  <c r="R935" i="1"/>
  <c r="P935" i="1"/>
  <c r="R956" i="1"/>
  <c r="P956" i="1"/>
  <c r="R976" i="1"/>
  <c r="P976" i="1"/>
  <c r="R1003" i="1"/>
  <c r="P1003" i="1"/>
  <c r="R1025" i="1"/>
  <c r="P1025" i="1"/>
  <c r="R1167" i="1"/>
  <c r="P1167" i="1"/>
  <c r="R1189" i="1"/>
  <c r="P1189" i="1"/>
  <c r="T1313" i="1"/>
  <c r="S1313" i="1"/>
  <c r="R1315" i="1"/>
  <c r="P1315" i="1"/>
  <c r="T1327" i="1"/>
  <c r="S1327" i="1"/>
  <c r="S138" i="1"/>
  <c r="S145" i="1"/>
  <c r="S150" i="1"/>
  <c r="S157" i="1"/>
  <c r="S162" i="1"/>
  <c r="S166" i="1"/>
  <c r="S171" i="1"/>
  <c r="T177" i="1"/>
  <c r="P182" i="1"/>
  <c r="S185" i="1"/>
  <c r="T190" i="1"/>
  <c r="S190" i="1"/>
  <c r="R193" i="1"/>
  <c r="P193" i="1"/>
  <c r="T197" i="1"/>
  <c r="P203" i="1"/>
  <c r="S205" i="1"/>
  <c r="T210" i="1"/>
  <c r="S210" i="1"/>
  <c r="R213" i="1"/>
  <c r="P213" i="1"/>
  <c r="T216" i="1"/>
  <c r="P223" i="1"/>
  <c r="S226" i="1"/>
  <c r="T232" i="1"/>
  <c r="S232" i="1"/>
  <c r="R235" i="1"/>
  <c r="P235" i="1"/>
  <c r="T238" i="1"/>
  <c r="P244" i="1"/>
  <c r="S248" i="1"/>
  <c r="T253" i="1"/>
  <c r="S253" i="1"/>
  <c r="R256" i="1"/>
  <c r="P256" i="1"/>
  <c r="T260" i="1"/>
  <c r="P265" i="1"/>
  <c r="S267" i="1"/>
  <c r="T278" i="1"/>
  <c r="S278" i="1"/>
  <c r="R283" i="1"/>
  <c r="P283" i="1"/>
  <c r="T286" i="1"/>
  <c r="P292" i="1"/>
  <c r="S295" i="1"/>
  <c r="T301" i="1"/>
  <c r="S301" i="1"/>
  <c r="R304" i="1"/>
  <c r="P304" i="1"/>
  <c r="T307" i="1"/>
  <c r="P312" i="1"/>
  <c r="S315" i="1"/>
  <c r="T322" i="1"/>
  <c r="S322" i="1"/>
  <c r="R327" i="1"/>
  <c r="P327" i="1"/>
  <c r="T332" i="1"/>
  <c r="P337" i="1"/>
  <c r="S339" i="1"/>
  <c r="T350" i="1"/>
  <c r="S350" i="1"/>
  <c r="R352" i="1"/>
  <c r="P352" i="1"/>
  <c r="T355" i="1"/>
  <c r="P361" i="1"/>
  <c r="S363" i="1"/>
  <c r="T371" i="1"/>
  <c r="S371" i="1"/>
  <c r="R373" i="1"/>
  <c r="P373" i="1"/>
  <c r="T376" i="1"/>
  <c r="P380" i="1"/>
  <c r="S382" i="1"/>
  <c r="T388" i="1"/>
  <c r="S388" i="1"/>
  <c r="R391" i="1"/>
  <c r="P391" i="1"/>
  <c r="T396" i="1"/>
  <c r="S396" i="1"/>
  <c r="R398" i="1"/>
  <c r="P398" i="1"/>
  <c r="T402" i="1"/>
  <c r="P408" i="1"/>
  <c r="S410" i="1"/>
  <c r="T417" i="1"/>
  <c r="S417" i="1"/>
  <c r="R419" i="1"/>
  <c r="P419" i="1"/>
  <c r="T425" i="1"/>
  <c r="P431" i="1"/>
  <c r="S433" i="1"/>
  <c r="T439" i="1"/>
  <c r="S439" i="1"/>
  <c r="R441" i="1"/>
  <c r="P441" i="1"/>
  <c r="T445" i="1"/>
  <c r="P450" i="1"/>
  <c r="S454" i="1"/>
  <c r="T462" i="1"/>
  <c r="S462" i="1"/>
  <c r="R464" i="1"/>
  <c r="P464" i="1"/>
  <c r="T467" i="1"/>
  <c r="P473" i="1"/>
  <c r="S477" i="1"/>
  <c r="T484" i="1"/>
  <c r="S484" i="1"/>
  <c r="T493" i="1"/>
  <c r="S493" i="1"/>
  <c r="T504" i="1"/>
  <c r="S504" i="1"/>
  <c r="T515" i="1"/>
  <c r="S515" i="1"/>
  <c r="T528" i="1"/>
  <c r="S528" i="1"/>
  <c r="T539" i="1"/>
  <c r="S539" i="1"/>
  <c r="T553" i="1"/>
  <c r="S553" i="1"/>
  <c r="T562" i="1"/>
  <c r="S562" i="1"/>
  <c r="T575" i="1"/>
  <c r="S575" i="1"/>
  <c r="T586" i="1"/>
  <c r="S586" i="1"/>
  <c r="T600" i="1"/>
  <c r="S600" i="1"/>
  <c r="T612" i="1"/>
  <c r="S612" i="1"/>
  <c r="R617" i="1"/>
  <c r="P617" i="1"/>
  <c r="P624" i="1"/>
  <c r="R624" i="1"/>
  <c r="R635" i="1"/>
  <c r="P635" i="1"/>
  <c r="R641" i="1"/>
  <c r="P641" i="1"/>
  <c r="P649" i="1"/>
  <c r="R649" i="1"/>
  <c r="R656" i="1"/>
  <c r="P656" i="1"/>
  <c r="P677" i="1"/>
  <c r="R677" i="1"/>
  <c r="P705" i="1"/>
  <c r="R705" i="1"/>
  <c r="P732" i="1"/>
  <c r="R732" i="1"/>
  <c r="P750" i="1"/>
  <c r="R750" i="1"/>
  <c r="P773" i="1"/>
  <c r="R773" i="1"/>
  <c r="P800" i="1"/>
  <c r="R800" i="1"/>
  <c r="P824" i="1"/>
  <c r="R824" i="1"/>
  <c r="P849" i="1"/>
  <c r="R849" i="1"/>
  <c r="P869" i="1"/>
  <c r="R869" i="1"/>
  <c r="T885" i="1"/>
  <c r="S885" i="1"/>
  <c r="T904" i="1"/>
  <c r="S904" i="1"/>
  <c r="T927" i="1"/>
  <c r="S927" i="1"/>
  <c r="T950" i="1"/>
  <c r="S950" i="1"/>
  <c r="T970" i="1"/>
  <c r="S970" i="1"/>
  <c r="T993" i="1"/>
  <c r="S993" i="1"/>
  <c r="T1018" i="1"/>
  <c r="S1018" i="1"/>
  <c r="R313" i="1"/>
  <c r="P313" i="1"/>
  <c r="T448" i="1"/>
  <c r="S448" i="1"/>
  <c r="R451" i="1"/>
  <c r="P451" i="1"/>
  <c r="T511" i="1"/>
  <c r="S511" i="1"/>
  <c r="T521" i="1"/>
  <c r="S521" i="1"/>
  <c r="T547" i="1"/>
  <c r="S547" i="1"/>
  <c r="T568" i="1"/>
  <c r="S568" i="1"/>
  <c r="T580" i="1"/>
  <c r="S580" i="1"/>
  <c r="T606" i="1"/>
  <c r="S606" i="1"/>
  <c r="R629" i="1"/>
  <c r="P629" i="1"/>
  <c r="T818" i="1"/>
  <c r="S818" i="1"/>
  <c r="S831" i="1"/>
  <c r="T831" i="1"/>
  <c r="S853" i="1"/>
  <c r="T853" i="1"/>
  <c r="R178" i="1"/>
  <c r="P178" i="1"/>
  <c r="T196" i="1"/>
  <c r="S196" i="1"/>
  <c r="R198" i="1"/>
  <c r="P198" i="1"/>
  <c r="T215" i="1"/>
  <c r="S215" i="1"/>
  <c r="R219" i="1"/>
  <c r="P219" i="1"/>
  <c r="T223" i="1"/>
  <c r="T237" i="1"/>
  <c r="S237" i="1"/>
  <c r="R239" i="1"/>
  <c r="P239" i="1"/>
  <c r="T244" i="1"/>
  <c r="T259" i="1"/>
  <c r="S259" i="1"/>
  <c r="R262" i="1"/>
  <c r="P262" i="1"/>
  <c r="T265" i="1"/>
  <c r="T285" i="1"/>
  <c r="S285" i="1"/>
  <c r="R287" i="1"/>
  <c r="P287" i="1"/>
  <c r="T292" i="1"/>
  <c r="T306" i="1"/>
  <c r="S306" i="1"/>
  <c r="R308" i="1"/>
  <c r="P308" i="1"/>
  <c r="T312" i="1"/>
  <c r="T331" i="1"/>
  <c r="S331" i="1"/>
  <c r="R334" i="1"/>
  <c r="P334" i="1"/>
  <c r="T337" i="1"/>
  <c r="T354" i="1"/>
  <c r="S354" i="1"/>
  <c r="R357" i="1"/>
  <c r="P357" i="1"/>
  <c r="T361" i="1"/>
  <c r="T375" i="1"/>
  <c r="S375" i="1"/>
  <c r="R377" i="1"/>
  <c r="P377" i="1"/>
  <c r="T380" i="1"/>
  <c r="T401" i="1"/>
  <c r="S401" i="1"/>
  <c r="R404" i="1"/>
  <c r="P404" i="1"/>
  <c r="T408" i="1"/>
  <c r="P413" i="1"/>
  <c r="S416" i="1"/>
  <c r="T423" i="1"/>
  <c r="S423" i="1"/>
  <c r="R427" i="1"/>
  <c r="P427" i="1"/>
  <c r="T431" i="1"/>
  <c r="P435" i="1"/>
  <c r="S438" i="1"/>
  <c r="T444" i="1"/>
  <c r="S444" i="1"/>
  <c r="R446" i="1"/>
  <c r="P446" i="1"/>
  <c r="T450" i="1"/>
  <c r="P458" i="1"/>
  <c r="S461" i="1"/>
  <c r="T466" i="1"/>
  <c r="S466" i="1"/>
  <c r="R469" i="1"/>
  <c r="P469" i="1"/>
  <c r="T473" i="1"/>
  <c r="P480" i="1"/>
  <c r="R490" i="1"/>
  <c r="P490" i="1"/>
  <c r="T495" i="1"/>
  <c r="S495" i="1"/>
  <c r="R501" i="1"/>
  <c r="P501" i="1"/>
  <c r="T505" i="1"/>
  <c r="S505" i="1"/>
  <c r="R513" i="1"/>
  <c r="P513" i="1"/>
  <c r="T517" i="1"/>
  <c r="S517" i="1"/>
  <c r="R524" i="1"/>
  <c r="P524" i="1"/>
  <c r="T530" i="1"/>
  <c r="S530" i="1"/>
  <c r="R536" i="1"/>
  <c r="P536" i="1"/>
  <c r="T541" i="1"/>
  <c r="S541" i="1"/>
  <c r="R551" i="1"/>
  <c r="P551" i="1"/>
  <c r="T554" i="1"/>
  <c r="S554" i="1"/>
  <c r="R560" i="1"/>
  <c r="P560" i="1"/>
  <c r="T563" i="1"/>
  <c r="S563" i="1"/>
  <c r="R571" i="1"/>
  <c r="P571" i="1"/>
  <c r="T577" i="1"/>
  <c r="S577" i="1"/>
  <c r="R583" i="1"/>
  <c r="P583" i="1"/>
  <c r="T588" i="1"/>
  <c r="S588" i="1"/>
  <c r="R596" i="1"/>
  <c r="P596" i="1"/>
  <c r="T602" i="1"/>
  <c r="S602" i="1"/>
  <c r="R610" i="1"/>
  <c r="P610" i="1"/>
  <c r="T613" i="1"/>
  <c r="S613" i="1"/>
  <c r="P618" i="1"/>
  <c r="R618" i="1"/>
  <c r="R627" i="1"/>
  <c r="P627" i="1"/>
  <c r="R636" i="1"/>
  <c r="P636" i="1"/>
  <c r="P642" i="1"/>
  <c r="R642" i="1"/>
  <c r="R651" i="1"/>
  <c r="P651" i="1"/>
  <c r="R657" i="1"/>
  <c r="P657" i="1"/>
  <c r="S673" i="1"/>
  <c r="T673" i="1"/>
  <c r="S700" i="1"/>
  <c r="T700" i="1"/>
  <c r="S722" i="1"/>
  <c r="T722" i="1"/>
  <c r="S745" i="1"/>
  <c r="T745" i="1"/>
  <c r="S765" i="1"/>
  <c r="T765" i="1"/>
  <c r="S792" i="1"/>
  <c r="T792" i="1"/>
  <c r="S819" i="1"/>
  <c r="T819" i="1"/>
  <c r="S844" i="1"/>
  <c r="T844" i="1"/>
  <c r="S865" i="1"/>
  <c r="T865" i="1"/>
  <c r="S882" i="1"/>
  <c r="T882" i="1"/>
  <c r="R900" i="1"/>
  <c r="P900" i="1"/>
  <c r="R923" i="1"/>
  <c r="P923" i="1"/>
  <c r="R946" i="1"/>
  <c r="P946" i="1"/>
  <c r="R966" i="1"/>
  <c r="P966" i="1"/>
  <c r="R989" i="1"/>
  <c r="P989" i="1"/>
  <c r="R1015" i="1"/>
  <c r="P1015" i="1"/>
  <c r="S661" i="1"/>
  <c r="S691" i="1"/>
  <c r="S715" i="1"/>
  <c r="S740" i="1"/>
  <c r="S759" i="1"/>
  <c r="S785" i="1"/>
  <c r="S810" i="1"/>
  <c r="S837" i="1"/>
  <c r="S859" i="1"/>
  <c r="S876" i="1"/>
  <c r="T888" i="1"/>
  <c r="S888" i="1"/>
  <c r="T898" i="1"/>
  <c r="S898" i="1"/>
  <c r="T907" i="1"/>
  <c r="S907" i="1"/>
  <c r="T921" i="1"/>
  <c r="S921" i="1"/>
  <c r="T930" i="1"/>
  <c r="S930" i="1"/>
  <c r="T942" i="1"/>
  <c r="S942" i="1"/>
  <c r="T953" i="1"/>
  <c r="S953" i="1"/>
  <c r="T963" i="1"/>
  <c r="S963" i="1"/>
  <c r="T974" i="1"/>
  <c r="S974" i="1"/>
  <c r="T985" i="1"/>
  <c r="S985" i="1"/>
  <c r="T996" i="1"/>
  <c r="S996" i="1"/>
  <c r="T1012" i="1"/>
  <c r="S1012" i="1"/>
  <c r="T1022" i="1"/>
  <c r="S1022" i="1"/>
  <c r="T1030" i="1"/>
  <c r="S1030" i="1"/>
  <c r="S1038" i="1"/>
  <c r="T1038" i="1"/>
  <c r="T1051" i="1"/>
  <c r="S1051" i="1"/>
  <c r="S1062" i="1"/>
  <c r="T1062" i="1"/>
  <c r="S1067" i="1"/>
  <c r="T1067" i="1"/>
  <c r="S1077" i="1"/>
  <c r="T1077" i="1"/>
  <c r="S1088" i="1"/>
  <c r="T1088" i="1"/>
  <c r="S1099" i="1"/>
  <c r="T1099" i="1"/>
  <c r="S1106" i="1"/>
  <c r="T1106" i="1"/>
  <c r="S1121" i="1"/>
  <c r="T1121" i="1"/>
  <c r="S1129" i="1"/>
  <c r="T1129" i="1"/>
  <c r="S1143" i="1"/>
  <c r="T1143" i="1"/>
  <c r="T1161" i="1"/>
  <c r="S1161" i="1"/>
  <c r="T1181" i="1"/>
  <c r="S1181" i="1"/>
  <c r="T1396" i="1"/>
  <c r="S1396" i="1"/>
  <c r="R1399" i="1"/>
  <c r="P1399" i="1"/>
  <c r="T1411" i="1"/>
  <c r="S1411" i="1"/>
  <c r="R670" i="1"/>
  <c r="R688" i="1"/>
  <c r="R694" i="1"/>
  <c r="R710" i="1"/>
  <c r="R720" i="1"/>
  <c r="R736" i="1"/>
  <c r="R743" i="1"/>
  <c r="R754" i="1"/>
  <c r="R763" i="1"/>
  <c r="R778" i="1"/>
  <c r="R789" i="1"/>
  <c r="R805" i="1"/>
  <c r="R817" i="1"/>
  <c r="R833" i="1"/>
  <c r="R840" i="1"/>
  <c r="R856" i="1"/>
  <c r="R863" i="1"/>
  <c r="R873" i="1"/>
  <c r="R880" i="1"/>
  <c r="R886" i="1"/>
  <c r="P886" i="1"/>
  <c r="T890" i="1"/>
  <c r="S890" i="1"/>
  <c r="R895" i="1"/>
  <c r="P895" i="1"/>
  <c r="T899" i="1"/>
  <c r="S899" i="1"/>
  <c r="R905" i="1"/>
  <c r="P905" i="1"/>
  <c r="T908" i="1"/>
  <c r="S908" i="1"/>
  <c r="R918" i="1"/>
  <c r="P918" i="1"/>
  <c r="T922" i="1"/>
  <c r="S922" i="1"/>
  <c r="R928" i="1"/>
  <c r="P928" i="1"/>
  <c r="T933" i="1"/>
  <c r="S933" i="1"/>
  <c r="R940" i="1"/>
  <c r="P940" i="1"/>
  <c r="T943" i="1"/>
  <c r="S943" i="1"/>
  <c r="R951" i="1"/>
  <c r="P951" i="1"/>
  <c r="T955" i="1"/>
  <c r="S955" i="1"/>
  <c r="R961" i="1"/>
  <c r="P961" i="1"/>
  <c r="T965" i="1"/>
  <c r="S965" i="1"/>
  <c r="R972" i="1"/>
  <c r="P972" i="1"/>
  <c r="T975" i="1"/>
  <c r="S975" i="1"/>
  <c r="R982" i="1"/>
  <c r="P982" i="1"/>
  <c r="T986" i="1"/>
  <c r="S986" i="1"/>
  <c r="R994" i="1"/>
  <c r="P994" i="1"/>
  <c r="T1001" i="1"/>
  <c r="S1001" i="1"/>
  <c r="R1007" i="1"/>
  <c r="P1007" i="1"/>
  <c r="T1014" i="1"/>
  <c r="S1014" i="1"/>
  <c r="R1019" i="1"/>
  <c r="P1019" i="1"/>
  <c r="T1023" i="1"/>
  <c r="S1023" i="1"/>
  <c r="S1032" i="1"/>
  <c r="T1032" i="1"/>
  <c r="T1046" i="1"/>
  <c r="S1046" i="1"/>
  <c r="S1053" i="1"/>
  <c r="T1053" i="1"/>
  <c r="T1076" i="1"/>
  <c r="S1076" i="1"/>
  <c r="T1098" i="1"/>
  <c r="S1098" i="1"/>
  <c r="T1120" i="1"/>
  <c r="S1120" i="1"/>
  <c r="T1142" i="1"/>
  <c r="S1142" i="1"/>
  <c r="R1155" i="1"/>
  <c r="P1155" i="1"/>
  <c r="R1178" i="1"/>
  <c r="P1178" i="1"/>
  <c r="P1199" i="1"/>
  <c r="R1199" i="1"/>
  <c r="R1201" i="1"/>
  <c r="P1201" i="1"/>
  <c r="P1213" i="1"/>
  <c r="R1213" i="1"/>
  <c r="R1215" i="1"/>
  <c r="P1215" i="1"/>
  <c r="T884" i="1"/>
  <c r="S884" i="1"/>
  <c r="T893" i="1"/>
  <c r="S893" i="1"/>
  <c r="T902" i="1"/>
  <c r="S902" i="1"/>
  <c r="T914" i="1"/>
  <c r="S914" i="1"/>
  <c r="T925" i="1"/>
  <c r="S925" i="1"/>
  <c r="T937" i="1"/>
  <c r="S937" i="1"/>
  <c r="T949" i="1"/>
  <c r="S949" i="1"/>
  <c r="T959" i="1"/>
  <c r="S959" i="1"/>
  <c r="T968" i="1"/>
  <c r="S968" i="1"/>
  <c r="T979" i="1"/>
  <c r="S979" i="1"/>
  <c r="T992" i="1"/>
  <c r="S992" i="1"/>
  <c r="T1005" i="1"/>
  <c r="S1005" i="1"/>
  <c r="T1017" i="1"/>
  <c r="S1017" i="1"/>
  <c r="T1029" i="1"/>
  <c r="S1029" i="1"/>
  <c r="T1040" i="1"/>
  <c r="S1040" i="1"/>
  <c r="S1049" i="1"/>
  <c r="T1049" i="1"/>
  <c r="T1065" i="1"/>
  <c r="S1065" i="1"/>
  <c r="P1071" i="1"/>
  <c r="R1071" i="1"/>
  <c r="P1086" i="1"/>
  <c r="R1086" i="1"/>
  <c r="P1093" i="1"/>
  <c r="R1093" i="1"/>
  <c r="P1103" i="1"/>
  <c r="R1103" i="1"/>
  <c r="P1112" i="1"/>
  <c r="R1112" i="1"/>
  <c r="P1126" i="1"/>
  <c r="R1126" i="1"/>
  <c r="P1135" i="1"/>
  <c r="R1135" i="1"/>
  <c r="T1150" i="1"/>
  <c r="S1150" i="1"/>
  <c r="T1171" i="1"/>
  <c r="S1171" i="1"/>
  <c r="T1193" i="1"/>
  <c r="S1193" i="1"/>
  <c r="S1072" i="1"/>
  <c r="S1094" i="1"/>
  <c r="S1113" i="1"/>
  <c r="S1137" i="1"/>
  <c r="T1153" i="1"/>
  <c r="S1153" i="1"/>
  <c r="T1164" i="1"/>
  <c r="S1164" i="1"/>
  <c r="T1175" i="1"/>
  <c r="S1175" i="1"/>
  <c r="T1187" i="1"/>
  <c r="S1187" i="1"/>
  <c r="T1196" i="1"/>
  <c r="S1196" i="1"/>
  <c r="R1203" i="1"/>
  <c r="P1203" i="1"/>
  <c r="R1216" i="1"/>
  <c r="P1216" i="1"/>
  <c r="T1224" i="1"/>
  <c r="S1224" i="1"/>
  <c r="R1229" i="1"/>
  <c r="P1229" i="1"/>
  <c r="R1242" i="1"/>
  <c r="P1242" i="1"/>
  <c r="T1249" i="1"/>
  <c r="S1249" i="1"/>
  <c r="R1252" i="1"/>
  <c r="P1252" i="1"/>
  <c r="T1260" i="1"/>
  <c r="S1260" i="1"/>
  <c r="R1263" i="1"/>
  <c r="P1263" i="1"/>
  <c r="T1270" i="1"/>
  <c r="S1270" i="1"/>
  <c r="R1273" i="1"/>
  <c r="P1273" i="1"/>
  <c r="T1282" i="1"/>
  <c r="S1282" i="1"/>
  <c r="R1284" i="1"/>
  <c r="P1284" i="1"/>
  <c r="T1292" i="1"/>
  <c r="S1292" i="1"/>
  <c r="R1295" i="1"/>
  <c r="P1295" i="1"/>
  <c r="T1307" i="1"/>
  <c r="S1307" i="1"/>
  <c r="T1377" i="1"/>
  <c r="S1377" i="1"/>
  <c r="R1379" i="1"/>
  <c r="P1379" i="1"/>
  <c r="T1390" i="1"/>
  <c r="S1390" i="1"/>
  <c r="T1444" i="1"/>
  <c r="S1444" i="1"/>
  <c r="R1151" i="1"/>
  <c r="P1151" i="1"/>
  <c r="T1154" i="1"/>
  <c r="S1154" i="1"/>
  <c r="R1162" i="1"/>
  <c r="P1162" i="1"/>
  <c r="T1166" i="1"/>
  <c r="S1166" i="1"/>
  <c r="R1172" i="1"/>
  <c r="P1172" i="1"/>
  <c r="T1177" i="1"/>
  <c r="S1177" i="1"/>
  <c r="R1183" i="1"/>
  <c r="P1183" i="1"/>
  <c r="T1188" i="1"/>
  <c r="S1188" i="1"/>
  <c r="R1194" i="1"/>
  <c r="P1194" i="1"/>
  <c r="T1198" i="1"/>
  <c r="S1198" i="1"/>
  <c r="P1204" i="1"/>
  <c r="R1204" i="1"/>
  <c r="R1208" i="1"/>
  <c r="P1208" i="1"/>
  <c r="T1222" i="1"/>
  <c r="S1222" i="1"/>
  <c r="T1248" i="1"/>
  <c r="S1248" i="1"/>
  <c r="T1259" i="1"/>
  <c r="S1259" i="1"/>
  <c r="T1269" i="1"/>
  <c r="S1269" i="1"/>
  <c r="T1281" i="1"/>
  <c r="S1281" i="1"/>
  <c r="T1290" i="1"/>
  <c r="S1290" i="1"/>
  <c r="T1357" i="1"/>
  <c r="S1357" i="1"/>
  <c r="R1359" i="1"/>
  <c r="P1359" i="1"/>
  <c r="T1370" i="1"/>
  <c r="S1370" i="1"/>
  <c r="S1440" i="1"/>
  <c r="T1440" i="1"/>
  <c r="S1463" i="1"/>
  <c r="T1463" i="1"/>
  <c r="P1466" i="1"/>
  <c r="R1466" i="1"/>
  <c r="S1475" i="1"/>
  <c r="T1475" i="1"/>
  <c r="T1069" i="1"/>
  <c r="R1073" i="1"/>
  <c r="T1075" i="1"/>
  <c r="R1081" i="1"/>
  <c r="T1091" i="1"/>
  <c r="R1095" i="1"/>
  <c r="T1097" i="1"/>
  <c r="R1101" i="1"/>
  <c r="T1110" i="1"/>
  <c r="R1114" i="1"/>
  <c r="T1117" i="1"/>
  <c r="R1124" i="1"/>
  <c r="T1132" i="1"/>
  <c r="R1138" i="1"/>
  <c r="T1140" i="1"/>
  <c r="R1148" i="1"/>
  <c r="T1159" i="1"/>
  <c r="S1159" i="1"/>
  <c r="T1170" i="1"/>
  <c r="S1170" i="1"/>
  <c r="T1180" i="1"/>
  <c r="S1180" i="1"/>
  <c r="T1191" i="1"/>
  <c r="S1191" i="1"/>
  <c r="R1211" i="1"/>
  <c r="P1211" i="1"/>
  <c r="T1336" i="1"/>
  <c r="S1336" i="1"/>
  <c r="R1338" i="1"/>
  <c r="P1338" i="1"/>
  <c r="T1350" i="1"/>
  <c r="S1350" i="1"/>
  <c r="T1418" i="1"/>
  <c r="S1418" i="1"/>
  <c r="R1422" i="1"/>
  <c r="P1422" i="1"/>
  <c r="T1431" i="1"/>
  <c r="S1431" i="1"/>
  <c r="T1457" i="1"/>
  <c r="S1457" i="1"/>
  <c r="T1231" i="1"/>
  <c r="S1231" i="1"/>
  <c r="R1233" i="1"/>
  <c r="P1233" i="1"/>
  <c r="T1237" i="1"/>
  <c r="T1297" i="1"/>
  <c r="S1297" i="1"/>
  <c r="R1300" i="1"/>
  <c r="P1300" i="1"/>
  <c r="T1318" i="1"/>
  <c r="S1318" i="1"/>
  <c r="R1320" i="1"/>
  <c r="P1320" i="1"/>
  <c r="T1341" i="1"/>
  <c r="S1341" i="1"/>
  <c r="R1344" i="1"/>
  <c r="P1344" i="1"/>
  <c r="T1361" i="1"/>
  <c r="S1361" i="1"/>
  <c r="R1364" i="1"/>
  <c r="P1364" i="1"/>
  <c r="T1382" i="1"/>
  <c r="S1382" i="1"/>
  <c r="R1384" i="1"/>
  <c r="P1384" i="1"/>
  <c r="T1402" i="1"/>
  <c r="S1402" i="1"/>
  <c r="R1406" i="1"/>
  <c r="P1406" i="1"/>
  <c r="T1424" i="1"/>
  <c r="S1424" i="1"/>
  <c r="R1427" i="1"/>
  <c r="P1427" i="1"/>
  <c r="T1536" i="1"/>
  <c r="S1536" i="1"/>
  <c r="R1539" i="1"/>
  <c r="P1539" i="1"/>
  <c r="R1556" i="1"/>
  <c r="P1556" i="1"/>
  <c r="T1236" i="1"/>
  <c r="S1236" i="1"/>
  <c r="R1238" i="1"/>
  <c r="P1238" i="1"/>
  <c r="T1245" i="1"/>
  <c r="S1245" i="1"/>
  <c r="R1247" i="1"/>
  <c r="P1247" i="1"/>
  <c r="T1255" i="1"/>
  <c r="S1255" i="1"/>
  <c r="R1258" i="1"/>
  <c r="P1258" i="1"/>
  <c r="T1265" i="1"/>
  <c r="S1265" i="1"/>
  <c r="R1267" i="1"/>
  <c r="P1267" i="1"/>
  <c r="T1276" i="1"/>
  <c r="S1276" i="1"/>
  <c r="R1280" i="1"/>
  <c r="P1280" i="1"/>
  <c r="T1286" i="1"/>
  <c r="S1286" i="1"/>
  <c r="R1289" i="1"/>
  <c r="P1289" i="1"/>
  <c r="T1303" i="1"/>
  <c r="S1303" i="1"/>
  <c r="R1305" i="1"/>
  <c r="P1305" i="1"/>
  <c r="T1323" i="1"/>
  <c r="S1323" i="1"/>
  <c r="R1326" i="1"/>
  <c r="P1326" i="1"/>
  <c r="T1346" i="1"/>
  <c r="S1346" i="1"/>
  <c r="R1349" i="1"/>
  <c r="P1349" i="1"/>
  <c r="T1366" i="1"/>
  <c r="S1366" i="1"/>
  <c r="R1368" i="1"/>
  <c r="P1368" i="1"/>
  <c r="T1387" i="1"/>
  <c r="S1387" i="1"/>
  <c r="R1389" i="1"/>
  <c r="P1389" i="1"/>
  <c r="T1408" i="1"/>
  <c r="S1408" i="1"/>
  <c r="R1410" i="1"/>
  <c r="P1410" i="1"/>
  <c r="S1433" i="1"/>
  <c r="T1433" i="1"/>
  <c r="T1438" i="1"/>
  <c r="S1438" i="1"/>
  <c r="S1445" i="1"/>
  <c r="T1445" i="1"/>
  <c r="T1449" i="1"/>
  <c r="S1449" i="1"/>
  <c r="S1458" i="1"/>
  <c r="T1458" i="1"/>
  <c r="T1461" i="1"/>
  <c r="S1461" i="1"/>
  <c r="S1482" i="1"/>
  <c r="T1482" i="1"/>
  <c r="S1504" i="1"/>
  <c r="T1504" i="1"/>
  <c r="T1518" i="1"/>
  <c r="S1518" i="1"/>
  <c r="R1532" i="1"/>
  <c r="P1532" i="1"/>
  <c r="S1200" i="1"/>
  <c r="S1206" i="1"/>
  <c r="S1214" i="1"/>
  <c r="R1217" i="1"/>
  <c r="P1217" i="1"/>
  <c r="P1232" i="1"/>
  <c r="S1234" i="1"/>
  <c r="T1241" i="1"/>
  <c r="S1241" i="1"/>
  <c r="S1244" i="1"/>
  <c r="S1253" i="1"/>
  <c r="S1264" i="1"/>
  <c r="S1275" i="1"/>
  <c r="S1285" i="1"/>
  <c r="S1296" i="1"/>
  <c r="T1308" i="1"/>
  <c r="S1308" i="1"/>
  <c r="R1311" i="1"/>
  <c r="P1311" i="1"/>
  <c r="S1316" i="1"/>
  <c r="T1328" i="1"/>
  <c r="S1328" i="1"/>
  <c r="R1333" i="1"/>
  <c r="P1333" i="1"/>
  <c r="S1340" i="1"/>
  <c r="T1351" i="1"/>
  <c r="S1351" i="1"/>
  <c r="R1354" i="1"/>
  <c r="P1354" i="1"/>
  <c r="S1360" i="1"/>
  <c r="T1372" i="1"/>
  <c r="S1372" i="1"/>
  <c r="R1374" i="1"/>
  <c r="P1374" i="1"/>
  <c r="S1381" i="1"/>
  <c r="T1391" i="1"/>
  <c r="S1391" i="1"/>
  <c r="R1394" i="1"/>
  <c r="P1394" i="1"/>
  <c r="S1401" i="1"/>
  <c r="T1413" i="1"/>
  <c r="S1413" i="1"/>
  <c r="R1415" i="1"/>
  <c r="P1415" i="1"/>
  <c r="S1423" i="1"/>
  <c r="S1498" i="1"/>
  <c r="T1498" i="1"/>
  <c r="T1513" i="1"/>
  <c r="S1513" i="1"/>
  <c r="T1535" i="1"/>
  <c r="S1535" i="1"/>
  <c r="T1559" i="1"/>
  <c r="S1559" i="1"/>
  <c r="T1598" i="1"/>
  <c r="S1598" i="1"/>
  <c r="T1610" i="1"/>
  <c r="S1610" i="1"/>
  <c r="R1613" i="1"/>
  <c r="P1613" i="1"/>
  <c r="T1645" i="1"/>
  <c r="S1645" i="1"/>
  <c r="T1656" i="1"/>
  <c r="S1656" i="1"/>
  <c r="R1659" i="1"/>
  <c r="P1659" i="1"/>
  <c r="P1244" i="1"/>
  <c r="S1246" i="1"/>
  <c r="P1248" i="1"/>
  <c r="S1251" i="1"/>
  <c r="P1253" i="1"/>
  <c r="S1256" i="1"/>
  <c r="P1259" i="1"/>
  <c r="S1262" i="1"/>
  <c r="P1264" i="1"/>
  <c r="S1266" i="1"/>
  <c r="P1269" i="1"/>
  <c r="S1272" i="1"/>
  <c r="P1275" i="1"/>
  <c r="S1278" i="1"/>
  <c r="P1281" i="1"/>
  <c r="S1283" i="1"/>
  <c r="P1285" i="1"/>
  <c r="S1288" i="1"/>
  <c r="P1290" i="1"/>
  <c r="S1293" i="1"/>
  <c r="P1296" i="1"/>
  <c r="S1298" i="1"/>
  <c r="P1301" i="1"/>
  <c r="S1304" i="1"/>
  <c r="P1307" i="1"/>
  <c r="S1309" i="1"/>
  <c r="P1312" i="1"/>
  <c r="S1314" i="1"/>
  <c r="P1316" i="1"/>
  <c r="S1319" i="1"/>
  <c r="P1321" i="1"/>
  <c r="S1324" i="1"/>
  <c r="P1327" i="1"/>
  <c r="S1331" i="1"/>
  <c r="P1335" i="1"/>
  <c r="S1337" i="1"/>
  <c r="P1340" i="1"/>
  <c r="S1343" i="1"/>
  <c r="P1345" i="1"/>
  <c r="S1348" i="1"/>
  <c r="P1350" i="1"/>
  <c r="S1353" i="1"/>
  <c r="P1355" i="1"/>
  <c r="S1358" i="1"/>
  <c r="P1360" i="1"/>
  <c r="S1362" i="1"/>
  <c r="P1365" i="1"/>
  <c r="S1367" i="1"/>
  <c r="P1370" i="1"/>
  <c r="S1373" i="1"/>
  <c r="P1375" i="1"/>
  <c r="S1378" i="1"/>
  <c r="P1381" i="1"/>
  <c r="S1383" i="1"/>
  <c r="P1386" i="1"/>
  <c r="S1388" i="1"/>
  <c r="P1390" i="1"/>
  <c r="S1392" i="1"/>
  <c r="P1395" i="1"/>
  <c r="S1398" i="1"/>
  <c r="P1401" i="1"/>
  <c r="S1404" i="1"/>
  <c r="P1407" i="1"/>
  <c r="S1409" i="1"/>
  <c r="P1411" i="1"/>
  <c r="S1414" i="1"/>
  <c r="P1417" i="1"/>
  <c r="S1419" i="1"/>
  <c r="P1423" i="1"/>
  <c r="S1426" i="1"/>
  <c r="P1428" i="1"/>
  <c r="P1465" i="1"/>
  <c r="T1491" i="1"/>
  <c r="T1507" i="1"/>
  <c r="S1507" i="1"/>
  <c r="S1515" i="1"/>
  <c r="T1515" i="1"/>
  <c r="T1580" i="1"/>
  <c r="S1580" i="1"/>
  <c r="R1582" i="1"/>
  <c r="P1582" i="1"/>
  <c r="T1609" i="1"/>
  <c r="S1609" i="1"/>
  <c r="T1620" i="1"/>
  <c r="S1620" i="1"/>
  <c r="R1626" i="1"/>
  <c r="P1626" i="1"/>
  <c r="T1654" i="1"/>
  <c r="S1654" i="1"/>
  <c r="P1429" i="1"/>
  <c r="R1430" i="1"/>
  <c r="P1434" i="1"/>
  <c r="R1436" i="1"/>
  <c r="P1441" i="1"/>
  <c r="R1443" i="1"/>
  <c r="P1446" i="1"/>
  <c r="R1448" i="1"/>
  <c r="P1453" i="1"/>
  <c r="R1455" i="1"/>
  <c r="P1459" i="1"/>
  <c r="R1460" i="1"/>
  <c r="P1464" i="1"/>
  <c r="T1465" i="1"/>
  <c r="P1472" i="1"/>
  <c r="T1473" i="1"/>
  <c r="T1480" i="1"/>
  <c r="T1496" i="1"/>
  <c r="T1501" i="1"/>
  <c r="S1501" i="1"/>
  <c r="S1511" i="1"/>
  <c r="T1511" i="1"/>
  <c r="T1578" i="1"/>
  <c r="S1578" i="1"/>
  <c r="T1590" i="1"/>
  <c r="S1590" i="1"/>
  <c r="R1592" i="1"/>
  <c r="P1592" i="1"/>
  <c r="T1619" i="1"/>
  <c r="S1619" i="1"/>
  <c r="T1635" i="1"/>
  <c r="S1635" i="1"/>
  <c r="R1637" i="1"/>
  <c r="P1637" i="1"/>
  <c r="T1520" i="1"/>
  <c r="S1520" i="1"/>
  <c r="R1523" i="1"/>
  <c r="P1523" i="1"/>
  <c r="T1527" i="1"/>
  <c r="T1541" i="1"/>
  <c r="S1541" i="1"/>
  <c r="R1544" i="1"/>
  <c r="P1544" i="1"/>
  <c r="T1552" i="1"/>
  <c r="T1565" i="1"/>
  <c r="S1565" i="1"/>
  <c r="R1567" i="1"/>
  <c r="P1567" i="1"/>
  <c r="T1571" i="1"/>
  <c r="T1666" i="1"/>
  <c r="S1666" i="1"/>
  <c r="T1684" i="1"/>
  <c r="S1684" i="1"/>
  <c r="T1688" i="1"/>
  <c r="S1688" i="1"/>
  <c r="R1697" i="1"/>
  <c r="P1697" i="1"/>
  <c r="R1716" i="1"/>
  <c r="P1716" i="1"/>
  <c r="T1526" i="1"/>
  <c r="S1526" i="1"/>
  <c r="R1529" i="1"/>
  <c r="P1529" i="1"/>
  <c r="T1550" i="1"/>
  <c r="S1550" i="1"/>
  <c r="R1553" i="1"/>
  <c r="P1553" i="1"/>
  <c r="T1570" i="1"/>
  <c r="S1570" i="1"/>
  <c r="R1572" i="1"/>
  <c r="P1572" i="1"/>
  <c r="T1574" i="1"/>
  <c r="S1574" i="1"/>
  <c r="R1577" i="1"/>
  <c r="P1577" i="1"/>
  <c r="T1585" i="1"/>
  <c r="S1585" i="1"/>
  <c r="R1588" i="1"/>
  <c r="P1588" i="1"/>
  <c r="T1595" i="1"/>
  <c r="S1595" i="1"/>
  <c r="R1597" i="1"/>
  <c r="P1597" i="1"/>
  <c r="T1605" i="1"/>
  <c r="S1605" i="1"/>
  <c r="R1608" i="1"/>
  <c r="P1608" i="1"/>
  <c r="T1615" i="1"/>
  <c r="S1615" i="1"/>
  <c r="R1618" i="1"/>
  <c r="P1618" i="1"/>
  <c r="T1630" i="1"/>
  <c r="S1630" i="1"/>
  <c r="R1633" i="1"/>
  <c r="P1633" i="1"/>
  <c r="T1640" i="1"/>
  <c r="S1640" i="1"/>
  <c r="R1643" i="1"/>
  <c r="P1643" i="1"/>
  <c r="T1650" i="1"/>
  <c r="S1650" i="1"/>
  <c r="R1653" i="1"/>
  <c r="P1653" i="1"/>
  <c r="T1661" i="1"/>
  <c r="S1661" i="1"/>
  <c r="T1679" i="1"/>
  <c r="S1679" i="1"/>
  <c r="T1683" i="1"/>
  <c r="S1683" i="1"/>
  <c r="R1691" i="1"/>
  <c r="P1691" i="1"/>
  <c r="T1711" i="1"/>
  <c r="S1711" i="1"/>
  <c r="T1731" i="1"/>
  <c r="S1731" i="1"/>
  <c r="P1522" i="1"/>
  <c r="S1525" i="1"/>
  <c r="T1531" i="1"/>
  <c r="S1531" i="1"/>
  <c r="R1534" i="1"/>
  <c r="P1534" i="1"/>
  <c r="P1542" i="1"/>
  <c r="S1546" i="1"/>
  <c r="T1555" i="1"/>
  <c r="S1555" i="1"/>
  <c r="R1557" i="1"/>
  <c r="P1557" i="1"/>
  <c r="P1566" i="1"/>
  <c r="S1569" i="1"/>
  <c r="T1677" i="1"/>
  <c r="S1677" i="1"/>
  <c r="R1686" i="1"/>
  <c r="P1686" i="1"/>
  <c r="T1694" i="1"/>
  <c r="S1694" i="1"/>
  <c r="R1707" i="1"/>
  <c r="P1707" i="1"/>
  <c r="R1728" i="1"/>
  <c r="P1728" i="1"/>
  <c r="T1705" i="1"/>
  <c r="S1705" i="1"/>
  <c r="T1714" i="1"/>
  <c r="S1714" i="1"/>
  <c r="T1726" i="1"/>
  <c r="S1726" i="1"/>
  <c r="R1803" i="1"/>
  <c r="P1803" i="1"/>
  <c r="T1814" i="1"/>
  <c r="S1814" i="1"/>
  <c r="S1576" i="1"/>
  <c r="P1578" i="1"/>
  <c r="S1581" i="1"/>
  <c r="P1584" i="1"/>
  <c r="S1586" i="1"/>
  <c r="P1589" i="1"/>
  <c r="S1591" i="1"/>
  <c r="P1593" i="1"/>
  <c r="S1596" i="1"/>
  <c r="P1598" i="1"/>
  <c r="S1601" i="1"/>
  <c r="P1604" i="1"/>
  <c r="S1606" i="1"/>
  <c r="P1609" i="1"/>
  <c r="S1612" i="1"/>
  <c r="P1614" i="1"/>
  <c r="S1617" i="1"/>
  <c r="P1619" i="1"/>
  <c r="S1621" i="1"/>
  <c r="P1628" i="1"/>
  <c r="S1632" i="1"/>
  <c r="P1634" i="1"/>
  <c r="S1636" i="1"/>
  <c r="P1639" i="1"/>
  <c r="S1642" i="1"/>
  <c r="P1645" i="1"/>
  <c r="S1647" i="1"/>
  <c r="P1649" i="1"/>
  <c r="S1652" i="1"/>
  <c r="P1654" i="1"/>
  <c r="S1657" i="1"/>
  <c r="P1660" i="1"/>
  <c r="S1662" i="1"/>
  <c r="T1664" i="1"/>
  <c r="S1667" i="1"/>
  <c r="T1668" i="1"/>
  <c r="S1673" i="1"/>
  <c r="T1674" i="1"/>
  <c r="P1681" i="1"/>
  <c r="P1685" i="1"/>
  <c r="P1690" i="1"/>
  <c r="P1696" i="1"/>
  <c r="R1702" i="1"/>
  <c r="P1702" i="1"/>
  <c r="T1706" i="1"/>
  <c r="S1706" i="1"/>
  <c r="R1712" i="1"/>
  <c r="P1712" i="1"/>
  <c r="T1715" i="1"/>
  <c r="S1715" i="1"/>
  <c r="R1723" i="1"/>
  <c r="P1723" i="1"/>
  <c r="T1727" i="1"/>
  <c r="S1727" i="1"/>
  <c r="R1732" i="1"/>
  <c r="P1732" i="1"/>
  <c r="S1735" i="1"/>
  <c r="T1735" i="1"/>
  <c r="S1740" i="1"/>
  <c r="T1740" i="1"/>
  <c r="S1745" i="1"/>
  <c r="T1745" i="1"/>
  <c r="S1752" i="1"/>
  <c r="T1752" i="1"/>
  <c r="S1758" i="1"/>
  <c r="T1758" i="1"/>
  <c r="S1762" i="1"/>
  <c r="T1762" i="1"/>
  <c r="S1767" i="1"/>
  <c r="T1767" i="1"/>
  <c r="S1771" i="1"/>
  <c r="T1771" i="1"/>
  <c r="S1778" i="1"/>
  <c r="T1778" i="1"/>
  <c r="S1783" i="1"/>
  <c r="T1783" i="1"/>
  <c r="S1787" i="1"/>
  <c r="T1787" i="1"/>
  <c r="S1792" i="1"/>
  <c r="T1792" i="1"/>
  <c r="T1796" i="1"/>
  <c r="S1796" i="1"/>
  <c r="T1813" i="1"/>
  <c r="S1813" i="1"/>
  <c r="T1681" i="1"/>
  <c r="T1685" i="1"/>
  <c r="T1690" i="1"/>
  <c r="T1696" i="1"/>
  <c r="T1699" i="1"/>
  <c r="S1699" i="1"/>
  <c r="T1710" i="1"/>
  <c r="S1710" i="1"/>
  <c r="T1720" i="1"/>
  <c r="S1720" i="1"/>
  <c r="T1730" i="1"/>
  <c r="S1730" i="1"/>
  <c r="T1733" i="1"/>
  <c r="S1733" i="1"/>
  <c r="T1739" i="1"/>
  <c r="S1739" i="1"/>
  <c r="T1744" i="1"/>
  <c r="S1744" i="1"/>
  <c r="T1749" i="1"/>
  <c r="S1749" i="1"/>
  <c r="T1756" i="1"/>
  <c r="S1756" i="1"/>
  <c r="T1761" i="1"/>
  <c r="S1761" i="1"/>
  <c r="T1766" i="1"/>
  <c r="S1766" i="1"/>
  <c r="T1770" i="1"/>
  <c r="S1770" i="1"/>
  <c r="T1776" i="1"/>
  <c r="S1776" i="1"/>
  <c r="T1782" i="1"/>
  <c r="S1782" i="1"/>
  <c r="T1786" i="1"/>
  <c r="S1786" i="1"/>
  <c r="T1791" i="1"/>
  <c r="S1791" i="1"/>
  <c r="T1795" i="1"/>
  <c r="S1795" i="1"/>
  <c r="T1810" i="1"/>
  <c r="S1810" i="1"/>
  <c r="T1830" i="1"/>
  <c r="S1830" i="1"/>
  <c r="T1797" i="1"/>
  <c r="S1797" i="1"/>
  <c r="T1801" i="1"/>
  <c r="S1801" i="1"/>
  <c r="R1807" i="1"/>
  <c r="P1807" i="1"/>
  <c r="T1815" i="1"/>
  <c r="S1815" i="1"/>
  <c r="T1818" i="1"/>
  <c r="S1818" i="1"/>
  <c r="T1842" i="1"/>
  <c r="S1842" i="1"/>
  <c r="R1738" i="1"/>
  <c r="R1743" i="1"/>
  <c r="R1747" i="1"/>
  <c r="R1755" i="1"/>
  <c r="R1760" i="1"/>
  <c r="R1765" i="1"/>
  <c r="R1769" i="1"/>
  <c r="R1774" i="1"/>
  <c r="R1781" i="1"/>
  <c r="R1785" i="1"/>
  <c r="R1790" i="1"/>
  <c r="R1794" i="1"/>
  <c r="T1802" i="1"/>
  <c r="S1802" i="1"/>
  <c r="T1805" i="1"/>
  <c r="S1805" i="1"/>
  <c r="R1812" i="1"/>
  <c r="P1812" i="1"/>
  <c r="R1820" i="1"/>
  <c r="P1820" i="1"/>
  <c r="T1822" i="1"/>
  <c r="S1822" i="1"/>
  <c r="R1832" i="1"/>
  <c r="P1832" i="1"/>
  <c r="R1836" i="1"/>
  <c r="P1836" i="1"/>
  <c r="T1838" i="1"/>
  <c r="S1838" i="1"/>
  <c r="R1798" i="1"/>
  <c r="P1798" i="1"/>
  <c r="S1799" i="1"/>
  <c r="T1806" i="1"/>
  <c r="S1806" i="1"/>
  <c r="T1809" i="1"/>
  <c r="S1809" i="1"/>
  <c r="R1816" i="1"/>
  <c r="P1816" i="1"/>
  <c r="S1817" i="1"/>
  <c r="S1841" i="1"/>
  <c r="R1844" i="1"/>
  <c r="P1844" i="1"/>
  <c r="T1847" i="1"/>
  <c r="S1847" i="1"/>
  <c r="P1847" i="1"/>
  <c r="S1785" i="1" l="1"/>
  <c r="T1785" i="1"/>
  <c r="S1532" i="1"/>
  <c r="T1532" i="1"/>
  <c r="S1349" i="1"/>
  <c r="T1349" i="1"/>
  <c r="S1280" i="1"/>
  <c r="T1280" i="1"/>
  <c r="S1114" i="1"/>
  <c r="T1114" i="1"/>
  <c r="T427" i="1"/>
  <c r="S427" i="1"/>
  <c r="S377" i="1"/>
  <c r="T377" i="1"/>
  <c r="S869" i="1"/>
  <c r="T869" i="1"/>
  <c r="S773" i="1"/>
  <c r="T773" i="1"/>
  <c r="S732" i="1"/>
  <c r="T732" i="1"/>
  <c r="S419" i="1"/>
  <c r="T419" i="1"/>
  <c r="S327" i="1"/>
  <c r="T327" i="1"/>
  <c r="S235" i="1"/>
  <c r="T235" i="1"/>
  <c r="S1167" i="1"/>
  <c r="T1167" i="1"/>
  <c r="S1003" i="1"/>
  <c r="T1003" i="1"/>
  <c r="S956" i="1"/>
  <c r="T956" i="1"/>
  <c r="S909" i="1"/>
  <c r="T909" i="1"/>
  <c r="S640" i="1"/>
  <c r="T640" i="1"/>
  <c r="T622" i="1"/>
  <c r="S622" i="1"/>
  <c r="S481" i="1"/>
  <c r="T481" i="1"/>
  <c r="T437" i="1"/>
  <c r="S437" i="1"/>
  <c r="T385" i="1"/>
  <c r="S385" i="1"/>
  <c r="T345" i="1"/>
  <c r="S345" i="1"/>
  <c r="T299" i="1"/>
  <c r="S299" i="1"/>
  <c r="T251" i="1"/>
  <c r="S251" i="1"/>
  <c r="T188" i="1"/>
  <c r="S188" i="1"/>
  <c r="T163" i="1"/>
  <c r="S163" i="1"/>
  <c r="T141" i="1"/>
  <c r="S141" i="1"/>
  <c r="T658" i="1"/>
  <c r="S658" i="1"/>
  <c r="S1743" i="1"/>
  <c r="T1743" i="1"/>
  <c r="S1637" i="1"/>
  <c r="T1637" i="1"/>
  <c r="S1626" i="1"/>
  <c r="T1626" i="1"/>
  <c r="S1415" i="1"/>
  <c r="T1415" i="1"/>
  <c r="S1410" i="1"/>
  <c r="T1410" i="1"/>
  <c r="S1326" i="1"/>
  <c r="T1326" i="1"/>
  <c r="S1267" i="1"/>
  <c r="T1267" i="1"/>
  <c r="S1238" i="1"/>
  <c r="T1238" i="1"/>
  <c r="S1095" i="1"/>
  <c r="T1095" i="1"/>
  <c r="S1112" i="1"/>
  <c r="T1112" i="1"/>
  <c r="S1071" i="1"/>
  <c r="T1071" i="1"/>
  <c r="S863" i="1"/>
  <c r="T863" i="1"/>
  <c r="S763" i="1"/>
  <c r="T763" i="1"/>
  <c r="S627" i="1"/>
  <c r="T627" i="1"/>
  <c r="T287" i="1"/>
  <c r="S287" i="1"/>
  <c r="S824" i="1"/>
  <c r="T824" i="1"/>
  <c r="T649" i="1"/>
  <c r="S649" i="1"/>
  <c r="S1798" i="1"/>
  <c r="T1798" i="1"/>
  <c r="S1836" i="1"/>
  <c r="T1836" i="1"/>
  <c r="S1812" i="1"/>
  <c r="T1812" i="1"/>
  <c r="S1781" i="1"/>
  <c r="T1781" i="1"/>
  <c r="S1760" i="1"/>
  <c r="T1760" i="1"/>
  <c r="S1738" i="1"/>
  <c r="T1738" i="1"/>
  <c r="S1807" i="1"/>
  <c r="T1807" i="1"/>
  <c r="S1732" i="1"/>
  <c r="T1732" i="1"/>
  <c r="S1723" i="1"/>
  <c r="T1723" i="1"/>
  <c r="S1712" i="1"/>
  <c r="T1712" i="1"/>
  <c r="S1702" i="1"/>
  <c r="T1702" i="1"/>
  <c r="S1707" i="1"/>
  <c r="T1707" i="1"/>
  <c r="T1686" i="1"/>
  <c r="S1686" i="1"/>
  <c r="T1534" i="1"/>
  <c r="S1534" i="1"/>
  <c r="S1697" i="1"/>
  <c r="T1697" i="1"/>
  <c r="T1460" i="1"/>
  <c r="S1460" i="1"/>
  <c r="T1448" i="1"/>
  <c r="S1448" i="1"/>
  <c r="T1436" i="1"/>
  <c r="S1436" i="1"/>
  <c r="S1613" i="1"/>
  <c r="T1613" i="1"/>
  <c r="S1394" i="1"/>
  <c r="T1394" i="1"/>
  <c r="S1311" i="1"/>
  <c r="T1311" i="1"/>
  <c r="S1338" i="1"/>
  <c r="T1338" i="1"/>
  <c r="T1211" i="1"/>
  <c r="S1211" i="1"/>
  <c r="S1359" i="1"/>
  <c r="T1359" i="1"/>
  <c r="S1208" i="1"/>
  <c r="T1208" i="1"/>
  <c r="S1379" i="1"/>
  <c r="T1379" i="1"/>
  <c r="T1229" i="1"/>
  <c r="S1229" i="1"/>
  <c r="S1216" i="1"/>
  <c r="T1216" i="1"/>
  <c r="S1215" i="1"/>
  <c r="T1215" i="1"/>
  <c r="S1201" i="1"/>
  <c r="T1201" i="1"/>
  <c r="S1178" i="1"/>
  <c r="T1178" i="1"/>
  <c r="S1019" i="1"/>
  <c r="T1019" i="1"/>
  <c r="S1007" i="1"/>
  <c r="T1007" i="1"/>
  <c r="S994" i="1"/>
  <c r="T994" i="1"/>
  <c r="S982" i="1"/>
  <c r="T982" i="1"/>
  <c r="S972" i="1"/>
  <c r="T972" i="1"/>
  <c r="S961" i="1"/>
  <c r="T961" i="1"/>
  <c r="S951" i="1"/>
  <c r="T951" i="1"/>
  <c r="S940" i="1"/>
  <c r="T940" i="1"/>
  <c r="S928" i="1"/>
  <c r="T928" i="1"/>
  <c r="S918" i="1"/>
  <c r="T918" i="1"/>
  <c r="S905" i="1"/>
  <c r="T905" i="1"/>
  <c r="S895" i="1"/>
  <c r="T895" i="1"/>
  <c r="S886" i="1"/>
  <c r="T886" i="1"/>
  <c r="S856" i="1"/>
  <c r="T856" i="1"/>
  <c r="S805" i="1"/>
  <c r="T805" i="1"/>
  <c r="S754" i="1"/>
  <c r="T754" i="1"/>
  <c r="S710" i="1"/>
  <c r="T710" i="1"/>
  <c r="T618" i="1"/>
  <c r="S618" i="1"/>
  <c r="T446" i="1"/>
  <c r="S446" i="1"/>
  <c r="S357" i="1"/>
  <c r="T357" i="1"/>
  <c r="T262" i="1"/>
  <c r="S262" i="1"/>
  <c r="T451" i="1"/>
  <c r="S451" i="1"/>
  <c r="T313" i="1"/>
  <c r="S313" i="1"/>
  <c r="S635" i="1"/>
  <c r="T635" i="1"/>
  <c r="T617" i="1"/>
  <c r="S617" i="1"/>
  <c r="S441" i="1"/>
  <c r="T441" i="1"/>
  <c r="S352" i="1"/>
  <c r="T352" i="1"/>
  <c r="S256" i="1"/>
  <c r="T256" i="1"/>
  <c r="S858" i="1"/>
  <c r="T858" i="1"/>
  <c r="S808" i="1"/>
  <c r="T808" i="1"/>
  <c r="S758" i="1"/>
  <c r="T758" i="1"/>
  <c r="S714" i="1"/>
  <c r="T714" i="1"/>
  <c r="S660" i="1"/>
  <c r="T660" i="1"/>
  <c r="T631" i="1"/>
  <c r="S631" i="1"/>
  <c r="T208" i="1"/>
  <c r="S208" i="1"/>
  <c r="T167" i="1"/>
  <c r="S167" i="1"/>
  <c r="T147" i="1"/>
  <c r="S147" i="1"/>
  <c r="S1603" i="1"/>
  <c r="T1603" i="1"/>
  <c r="S620" i="1"/>
  <c r="T620" i="1"/>
  <c r="T381" i="1"/>
  <c r="S381" i="1"/>
  <c r="T183" i="1"/>
  <c r="S183" i="1"/>
  <c r="T652" i="1"/>
  <c r="S652" i="1"/>
  <c r="T338" i="1"/>
  <c r="S338" i="1"/>
  <c r="S1765" i="1"/>
  <c r="T1765" i="1"/>
  <c r="T1523" i="1"/>
  <c r="S1523" i="1"/>
  <c r="S1333" i="1"/>
  <c r="T1333" i="1"/>
  <c r="S1368" i="1"/>
  <c r="T1368" i="1"/>
  <c r="S1289" i="1"/>
  <c r="T1289" i="1"/>
  <c r="S1258" i="1"/>
  <c r="T1258" i="1"/>
  <c r="S1247" i="1"/>
  <c r="T1247" i="1"/>
  <c r="S1556" i="1"/>
  <c r="T1556" i="1"/>
  <c r="S720" i="1"/>
  <c r="T720" i="1"/>
  <c r="S1399" i="1"/>
  <c r="T1399" i="1"/>
  <c r="S966" i="1"/>
  <c r="T966" i="1"/>
  <c r="S923" i="1"/>
  <c r="T923" i="1"/>
  <c r="T657" i="1"/>
  <c r="S657" i="1"/>
  <c r="S1844" i="1"/>
  <c r="T1844" i="1"/>
  <c r="S1816" i="1"/>
  <c r="T1816" i="1"/>
  <c r="S1794" i="1"/>
  <c r="T1794" i="1"/>
  <c r="S1755" i="1"/>
  <c r="T1755" i="1"/>
  <c r="T1567" i="1"/>
  <c r="S1567" i="1"/>
  <c r="S1592" i="1"/>
  <c r="T1592" i="1"/>
  <c r="S1582" i="1"/>
  <c r="T1582" i="1"/>
  <c r="S1374" i="1"/>
  <c r="T1374" i="1"/>
  <c r="T1539" i="1"/>
  <c r="S1539" i="1"/>
  <c r="S1427" i="1"/>
  <c r="T1427" i="1"/>
  <c r="S1406" i="1"/>
  <c r="T1406" i="1"/>
  <c r="S1384" i="1"/>
  <c r="T1384" i="1"/>
  <c r="S1364" i="1"/>
  <c r="T1364" i="1"/>
  <c r="S1344" i="1"/>
  <c r="T1344" i="1"/>
  <c r="S1320" i="1"/>
  <c r="T1320" i="1"/>
  <c r="S1300" i="1"/>
  <c r="T1300" i="1"/>
  <c r="T1148" i="1"/>
  <c r="S1148" i="1"/>
  <c r="S1124" i="1"/>
  <c r="T1124" i="1"/>
  <c r="S1101" i="1"/>
  <c r="T1101" i="1"/>
  <c r="S1081" i="1"/>
  <c r="T1081" i="1"/>
  <c r="T1204" i="1"/>
  <c r="S1204" i="1"/>
  <c r="S1126" i="1"/>
  <c r="T1126" i="1"/>
  <c r="S1103" i="1"/>
  <c r="T1103" i="1"/>
  <c r="S1086" i="1"/>
  <c r="T1086" i="1"/>
  <c r="T1213" i="1"/>
  <c r="S1213" i="1"/>
  <c r="T1199" i="1"/>
  <c r="S1199" i="1"/>
  <c r="S880" i="1"/>
  <c r="T880" i="1"/>
  <c r="S840" i="1"/>
  <c r="T840" i="1"/>
  <c r="S789" i="1"/>
  <c r="T789" i="1"/>
  <c r="S743" i="1"/>
  <c r="T743" i="1"/>
  <c r="S694" i="1"/>
  <c r="T694" i="1"/>
  <c r="S989" i="1"/>
  <c r="T989" i="1"/>
  <c r="S946" i="1"/>
  <c r="T946" i="1"/>
  <c r="S900" i="1"/>
  <c r="T900" i="1"/>
  <c r="S651" i="1"/>
  <c r="T651" i="1"/>
  <c r="T636" i="1"/>
  <c r="S636" i="1"/>
  <c r="S610" i="1"/>
  <c r="T610" i="1"/>
  <c r="S596" i="1"/>
  <c r="T596" i="1"/>
  <c r="S583" i="1"/>
  <c r="T583" i="1"/>
  <c r="S571" i="1"/>
  <c r="T571" i="1"/>
  <c r="S560" i="1"/>
  <c r="T560" i="1"/>
  <c r="S551" i="1"/>
  <c r="T551" i="1"/>
  <c r="S536" i="1"/>
  <c r="T536" i="1"/>
  <c r="S524" i="1"/>
  <c r="T524" i="1"/>
  <c r="S513" i="1"/>
  <c r="T513" i="1"/>
  <c r="S501" i="1"/>
  <c r="T501" i="1"/>
  <c r="S490" i="1"/>
  <c r="T490" i="1"/>
  <c r="T469" i="1"/>
  <c r="S469" i="1"/>
  <c r="S334" i="1"/>
  <c r="T334" i="1"/>
  <c r="T239" i="1"/>
  <c r="S239" i="1"/>
  <c r="S849" i="1"/>
  <c r="T849" i="1"/>
  <c r="S800" i="1"/>
  <c r="T800" i="1"/>
  <c r="S750" i="1"/>
  <c r="T750" i="1"/>
  <c r="S705" i="1"/>
  <c r="T705" i="1"/>
  <c r="T624" i="1"/>
  <c r="S624" i="1"/>
  <c r="S464" i="1"/>
  <c r="T464" i="1"/>
  <c r="S373" i="1"/>
  <c r="T373" i="1"/>
  <c r="S283" i="1"/>
  <c r="T283" i="1"/>
  <c r="S193" i="1"/>
  <c r="T193" i="1"/>
  <c r="S1315" i="1"/>
  <c r="T1315" i="1"/>
  <c r="S1189" i="1"/>
  <c r="T1189" i="1"/>
  <c r="S1025" i="1"/>
  <c r="T1025" i="1"/>
  <c r="S976" i="1"/>
  <c r="T976" i="1"/>
  <c r="S935" i="1"/>
  <c r="T935" i="1"/>
  <c r="S891" i="1"/>
  <c r="T891" i="1"/>
  <c r="T647" i="1"/>
  <c r="S647" i="1"/>
  <c r="S614" i="1"/>
  <c r="T614" i="1"/>
  <c r="S603" i="1"/>
  <c r="T603" i="1"/>
  <c r="S590" i="1"/>
  <c r="T590" i="1"/>
  <c r="S578" i="1"/>
  <c r="T578" i="1"/>
  <c r="S565" i="1"/>
  <c r="T565" i="1"/>
  <c r="S555" i="1"/>
  <c r="T555" i="1"/>
  <c r="S543" i="1"/>
  <c r="T543" i="1"/>
  <c r="S531" i="1"/>
  <c r="T531" i="1"/>
  <c r="S518" i="1"/>
  <c r="T518" i="1"/>
  <c r="S507" i="1"/>
  <c r="T507" i="1"/>
  <c r="S497" i="1"/>
  <c r="T497" i="1"/>
  <c r="T460" i="1"/>
  <c r="S460" i="1"/>
  <c r="T415" i="1"/>
  <c r="S415" i="1"/>
  <c r="T369" i="1"/>
  <c r="S369" i="1"/>
  <c r="T318" i="1"/>
  <c r="S318" i="1"/>
  <c r="T274" i="1"/>
  <c r="S274" i="1"/>
  <c r="T229" i="1"/>
  <c r="S229" i="1"/>
  <c r="T172" i="1"/>
  <c r="S172" i="1"/>
  <c r="T151" i="1"/>
  <c r="S151" i="1"/>
  <c r="T637" i="1"/>
  <c r="S637" i="1"/>
  <c r="S1389" i="1"/>
  <c r="T1389" i="1"/>
  <c r="S1305" i="1"/>
  <c r="T1305" i="1"/>
  <c r="S1138" i="1"/>
  <c r="T1138" i="1"/>
  <c r="S1073" i="1"/>
  <c r="T1073" i="1"/>
  <c r="S1466" i="1"/>
  <c r="T1466" i="1"/>
  <c r="S1135" i="1"/>
  <c r="T1135" i="1"/>
  <c r="S1093" i="1"/>
  <c r="T1093" i="1"/>
  <c r="S817" i="1"/>
  <c r="T817" i="1"/>
  <c r="S670" i="1"/>
  <c r="T670" i="1"/>
  <c r="S1015" i="1"/>
  <c r="T1015" i="1"/>
  <c r="S677" i="1"/>
  <c r="T677" i="1"/>
  <c r="S1774" i="1"/>
  <c r="T1774" i="1"/>
  <c r="S1832" i="1"/>
  <c r="T1832" i="1"/>
  <c r="S1820" i="1"/>
  <c r="T1820" i="1"/>
  <c r="S1790" i="1"/>
  <c r="T1790" i="1"/>
  <c r="S1769" i="1"/>
  <c r="T1769" i="1"/>
  <c r="S1747" i="1"/>
  <c r="T1747" i="1"/>
  <c r="S1803" i="1"/>
  <c r="T1803" i="1"/>
  <c r="S1728" i="1"/>
  <c r="T1728" i="1"/>
  <c r="T1557" i="1"/>
  <c r="S1557" i="1"/>
  <c r="T1691" i="1"/>
  <c r="S1691" i="1"/>
  <c r="S1653" i="1"/>
  <c r="T1653" i="1"/>
  <c r="S1643" i="1"/>
  <c r="T1643" i="1"/>
  <c r="S1633" i="1"/>
  <c r="T1633" i="1"/>
  <c r="S1618" i="1"/>
  <c r="T1618" i="1"/>
  <c r="S1608" i="1"/>
  <c r="T1608" i="1"/>
  <c r="S1597" i="1"/>
  <c r="T1597" i="1"/>
  <c r="S1588" i="1"/>
  <c r="T1588" i="1"/>
  <c r="S1577" i="1"/>
  <c r="T1577" i="1"/>
  <c r="T1572" i="1"/>
  <c r="S1572" i="1"/>
  <c r="S1553" i="1"/>
  <c r="T1553" i="1"/>
  <c r="S1529" i="1"/>
  <c r="T1529" i="1"/>
  <c r="S1716" i="1"/>
  <c r="T1716" i="1"/>
  <c r="T1544" i="1"/>
  <c r="S1544" i="1"/>
  <c r="T1455" i="1"/>
  <c r="S1455" i="1"/>
  <c r="T1443" i="1"/>
  <c r="S1443" i="1"/>
  <c r="T1430" i="1"/>
  <c r="S1430" i="1"/>
  <c r="S1659" i="1"/>
  <c r="T1659" i="1"/>
  <c r="S1354" i="1"/>
  <c r="T1354" i="1"/>
  <c r="T1217" i="1"/>
  <c r="S1217" i="1"/>
  <c r="T1233" i="1"/>
  <c r="S1233" i="1"/>
  <c r="S1422" i="1"/>
  <c r="T1422" i="1"/>
  <c r="S1194" i="1"/>
  <c r="T1194" i="1"/>
  <c r="S1183" i="1"/>
  <c r="T1183" i="1"/>
  <c r="S1172" i="1"/>
  <c r="T1172" i="1"/>
  <c r="S1162" i="1"/>
  <c r="T1162" i="1"/>
  <c r="S1151" i="1"/>
  <c r="T1151" i="1"/>
  <c r="S1295" i="1"/>
  <c r="T1295" i="1"/>
  <c r="S1284" i="1"/>
  <c r="T1284" i="1"/>
  <c r="S1273" i="1"/>
  <c r="T1273" i="1"/>
  <c r="S1263" i="1"/>
  <c r="T1263" i="1"/>
  <c r="S1252" i="1"/>
  <c r="T1252" i="1"/>
  <c r="S1242" i="1"/>
  <c r="T1242" i="1"/>
  <c r="T1203" i="1"/>
  <c r="S1203" i="1"/>
  <c r="S1155" i="1"/>
  <c r="T1155" i="1"/>
  <c r="S873" i="1"/>
  <c r="T873" i="1"/>
  <c r="S833" i="1"/>
  <c r="T833" i="1"/>
  <c r="S778" i="1"/>
  <c r="T778" i="1"/>
  <c r="S736" i="1"/>
  <c r="T736" i="1"/>
  <c r="S688" i="1"/>
  <c r="T688" i="1"/>
  <c r="T642" i="1"/>
  <c r="S642" i="1"/>
  <c r="T404" i="1"/>
  <c r="S404" i="1"/>
  <c r="S308" i="1"/>
  <c r="T308" i="1"/>
  <c r="T219" i="1"/>
  <c r="S219" i="1"/>
  <c r="T198" i="1"/>
  <c r="S198" i="1"/>
  <c r="S178" i="1"/>
  <c r="T178" i="1"/>
  <c r="T629" i="1"/>
  <c r="S629" i="1"/>
  <c r="S656" i="1"/>
  <c r="T656" i="1"/>
  <c r="T641" i="1"/>
  <c r="S641" i="1"/>
  <c r="S398" i="1"/>
  <c r="T398" i="1"/>
  <c r="S391" i="1"/>
  <c r="T391" i="1"/>
  <c r="S304" i="1"/>
  <c r="T304" i="1"/>
  <c r="S213" i="1"/>
  <c r="T213" i="1"/>
  <c r="S875" i="1"/>
  <c r="T875" i="1"/>
  <c r="S836" i="1"/>
  <c r="T836" i="1"/>
  <c r="S783" i="1"/>
  <c r="T783" i="1"/>
  <c r="S739" i="1"/>
  <c r="T739" i="1"/>
  <c r="S690" i="1"/>
  <c r="T690" i="1"/>
  <c r="T653" i="1"/>
  <c r="S653" i="1"/>
  <c r="T158" i="1"/>
  <c r="S158" i="1"/>
  <c r="T1682" i="1"/>
  <c r="S1682" i="1"/>
  <c r="S1648" i="1"/>
  <c r="T1648" i="1"/>
  <c r="T1563" i="1"/>
  <c r="S1563" i="1"/>
  <c r="S646" i="1"/>
  <c r="T646" i="1"/>
  <c r="S485" i="1"/>
  <c r="T485" i="1"/>
  <c r="T362" i="1"/>
  <c r="S362" i="1"/>
  <c r="T225" i="1"/>
  <c r="S225" i="1"/>
  <c r="T204" i="1"/>
  <c r="S204" i="1"/>
  <c r="T475" i="1"/>
  <c r="S475" i="1"/>
  <c r="T432" i="1"/>
  <c r="S432" i="1"/>
  <c r="T409" i="1"/>
  <c r="S409" i="1"/>
  <c r="T293" i="1"/>
  <c r="S293" i="1"/>
  <c r="T266" i="1"/>
  <c r="S266" i="1"/>
  <c r="T246" i="1"/>
  <c r="S24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2" authorId="0" shapeId="0" xr:uid="{00000000-0006-0000-0000-000001000000}">
      <text>
        <r>
          <rPr>
            <sz val="9"/>
            <color rgb="FF000000"/>
            <rFont val="Tahoma1"/>
            <charset val="1"/>
          </rPr>
          <t xml:space="preserve">Área a la que se le realiza el análisis
</t>
        </r>
      </text>
    </comment>
    <comment ref="I12" authorId="0" shapeId="0" xr:uid="{00000000-0006-0000-0000-000005000000}">
      <text>
        <r>
          <rPr>
            <sz val="9"/>
            <color rgb="FF000000"/>
            <rFont val="Tahoma1"/>
            <charset val="1"/>
          </rPr>
          <t xml:space="preserve">SST YESENIA:
Considerar los efectos en la salud del individuo o seguridad de las instalaciones. Ejemplo: tendinitis, síndrome de túnel carpiano.
 Se puede escribir parte de la peor consecuencia
</t>
        </r>
      </text>
    </comment>
    <comment ref="J12" authorId="0" shapeId="0" xr:uid="{00000000-0006-0000-0000-000006000000}">
      <text>
        <r>
          <rPr>
            <sz val="9"/>
            <color rgb="FF000000"/>
            <rFont val="Tahoma1"/>
            <charset val="1"/>
          </rPr>
          <t xml:space="preserve">Son los controles que se llevan a cabo en este momento, si no se llevan colocar ninguno
</t>
        </r>
      </text>
    </comment>
    <comment ref="E13" authorId="0" shapeId="0" xr:uid="{00000000-0006-0000-0000-000002000000}">
      <text>
        <r>
          <rPr>
            <sz val="9"/>
            <color rgb="FF000000"/>
            <rFont val="Tahoma1"/>
            <charset val="1"/>
          </rPr>
          <t>CR: Físicos, Químicos, biológicos, ergonómicos, psicosociales, entre otros.</t>
        </r>
      </text>
    </comment>
    <comment ref="F13" authorId="0" shapeId="0" xr:uid="{00000000-0006-0000-0000-000003000000}">
      <text>
        <r>
          <rPr>
            <sz val="9"/>
            <color rgb="FF000000"/>
            <rFont val="Tahoma1"/>
            <charset val="1"/>
          </rPr>
          <t xml:space="preserve">DR: Ruido, Polvos, Bacterias, Maquinas entre otros
</t>
        </r>
      </text>
    </comment>
    <comment ref="G13" authorId="0" shapeId="0" xr:uid="{00000000-0006-0000-0000-000004000000}">
      <text>
        <r>
          <rPr>
            <sz val="9"/>
            <color rgb="FF000000"/>
            <rFont val="Tahoma1"/>
            <charset val="1"/>
          </rPr>
          <t>FG: Escaleras, Exposición al sol, Animales, Acometida eléctrica, Solventes, entre otros</t>
        </r>
      </text>
    </comment>
    <comment ref="J13" authorId="0" shapeId="0" xr:uid="{00000000-0006-0000-0000-000007000000}">
      <text>
        <r>
          <rPr>
            <b/>
            <sz val="9"/>
            <color rgb="FF000000"/>
            <rFont val="Tahoma1"/>
            <charset val="1"/>
          </rPr>
          <t xml:space="preserve">SST YESENIA:
</t>
        </r>
        <r>
          <rPr>
            <sz val="9"/>
            <color rgb="FF000000"/>
            <rFont val="Tahoma1"/>
            <charset val="1"/>
          </rPr>
          <t>Controles existentes al nivel de la fuente que genera el riesgo. Si no existen se debe colocar ninguno.</t>
        </r>
      </text>
    </comment>
    <comment ref="K13" authorId="0" shapeId="0" xr:uid="{00000000-0006-0000-0000-000008000000}">
      <text>
        <r>
          <rPr>
            <b/>
            <sz val="9"/>
            <color rgb="FF000000"/>
            <rFont val="Tahoma1"/>
            <charset val="1"/>
          </rPr>
          <t xml:space="preserve">SST YESENIA:
</t>
        </r>
        <r>
          <rPr>
            <sz val="9"/>
            <color rgb="FF000000"/>
            <rFont val="Tahoma1"/>
            <charset val="1"/>
          </rPr>
          <t>Controles existentes a nivel del medio de transmisión el riesgo. Si no existen se debe colocar ninguno.</t>
        </r>
      </text>
    </comment>
    <comment ref="L13" authorId="0" shapeId="0" xr:uid="{00000000-0006-0000-0000-000009000000}">
      <text>
        <r>
          <rPr>
            <b/>
            <sz val="9"/>
            <color rgb="FF000000"/>
            <rFont val="Tahoma1"/>
            <charset val="1"/>
          </rPr>
          <t xml:space="preserve">SST YESENIA:
</t>
        </r>
        <r>
          <rPr>
            <sz val="9"/>
            <color rgb="FF000000"/>
            <rFont val="Tahoma1"/>
            <charset val="1"/>
          </rPr>
          <t>Controles existentes a nivel de la persona o receptor el riesgo. Ejemplo: se realizan pausas activas</t>
        </r>
      </text>
    </comment>
    <comment ref="W13" authorId="0" shapeId="0" xr:uid="{00000000-0006-0000-0000-00000A000000}">
      <text>
        <r>
          <rPr>
            <sz val="9"/>
            <color rgb="FF000000"/>
            <rFont val="Tahoma1"/>
            <charset val="1"/>
          </rPr>
          <t xml:space="preserve">
SIEMPRE HAY REQUISITO LEGAL</t>
        </r>
      </text>
    </comment>
    <comment ref="X13" authorId="0" shapeId="0" xr:uid="{00000000-0006-0000-0000-00000B000000}">
      <text>
        <r>
          <rPr>
            <sz val="9"/>
            <color rgb="FF000000"/>
            <rFont val="Tahoma1"/>
            <charset val="1"/>
          </rPr>
          <t>Modificar un diseño para eliminar el peligro, por ejemplo, introducir dispositivos mecánicos de alzamiento para eliminar el peligro de manipulación manual</t>
        </r>
      </text>
    </comment>
    <comment ref="Y13" authorId="0" shapeId="0" xr:uid="{00000000-0006-0000-0000-00000C000000}">
      <text>
        <r>
          <rPr>
            <sz val="9"/>
            <color rgb="FF000000"/>
            <rFont val="Tahoma1"/>
            <charset val="1"/>
          </rPr>
          <t>Sustituir por un material menos peligroso o reducir la energía del sistema (por ejemplo, reducir la fuerza, el amperaje, la presión, la temperatura, etc)</t>
        </r>
      </text>
    </comment>
    <comment ref="Z13" authorId="0" shapeId="0" xr:uid="{00000000-0006-0000-0000-00000D000000}">
      <text>
        <r>
          <rPr>
            <sz val="9"/>
            <color rgb="FF000000"/>
            <rFont val="Tahoma1"/>
            <charset val="1"/>
          </rPr>
          <t>Instalar sistemas de ventilación, protección para las maquinas, enclavamiento, cerramiento acústicos, etc.</t>
        </r>
      </text>
    </comment>
    <comment ref="AA13" authorId="0" shapeId="0" xr:uid="{00000000-0006-0000-0000-00000E000000}">
      <text>
        <r>
          <rPr>
            <sz val="9"/>
            <color rgb="FF000000"/>
            <rFont val="Tahoma1"/>
            <charset val="1"/>
          </rPr>
          <t>Instalación de alarmas, procedimientos de seguridad, inspecciones de los equipos, controles de acceso, nuevos procedimientos,nueva señalización en un área, en un producto, en una maquinaria, entre otros.</t>
        </r>
      </text>
    </comment>
    <comment ref="AB13" authorId="0" shapeId="0" xr:uid="{00000000-0006-0000-0000-00000F000000}">
      <text>
        <r>
          <rPr>
            <sz val="9"/>
            <color rgb="FF000000"/>
            <rFont val="Tahoma1"/>
            <charset val="1"/>
          </rPr>
          <t xml:space="preserve">Gafas de seguridad, protección auditiva, máscaras faciales, arneses de seguridady cuerdas, respiradores y guantes
</t>
        </r>
        <r>
          <rPr>
            <b/>
            <sz val="9"/>
            <color rgb="FF000000"/>
            <rFont val="Tahoma1"/>
            <charset val="1"/>
          </rPr>
          <t xml:space="preserve">
</t>
        </r>
      </text>
    </comment>
  </commentList>
</comments>
</file>

<file path=xl/sharedStrings.xml><?xml version="1.0" encoding="utf-8"?>
<sst xmlns="http://schemas.openxmlformats.org/spreadsheetml/2006/main" count="34096" uniqueCount="1194">
  <si>
    <t xml:space="preserve"> Matriz de Identificación de Peligros, Valoración de Riesgos y Determinación de los Controles</t>
  </si>
  <si>
    <t>INFORMACIÓN GENERAL DE LA EMPRESA</t>
  </si>
  <si>
    <t>Nombre de la Empresa</t>
  </si>
  <si>
    <t>IPS SAN RAFAEL SEDE MEGACENTRO</t>
  </si>
  <si>
    <t>PROMEDIO MENSUAL DE TRABAJADORES: 1050</t>
  </si>
  <si>
    <t>NIT:</t>
  </si>
  <si>
    <t>Centros de Trabajo</t>
  </si>
  <si>
    <t>SI</t>
  </si>
  <si>
    <t>X</t>
  </si>
  <si>
    <t>NO</t>
  </si>
  <si>
    <t>Actividad Económica:Sector Salud</t>
  </si>
  <si>
    <t>Dirección  CRA 19 N° 12-32 BARRIO PINARES</t>
  </si>
  <si>
    <t>TELÉFONO: 3115411</t>
  </si>
  <si>
    <t xml:space="preserve">Fecha actualización:  </t>
  </si>
  <si>
    <t>30/09/2020    30/10/2020</t>
  </si>
  <si>
    <t>1. PROCESO</t>
  </si>
  <si>
    <t>2. AREA</t>
  </si>
  <si>
    <t>3. CARGO</t>
  </si>
  <si>
    <t>4. ACTIVIDAD</t>
  </si>
  <si>
    <t>5. PELIGRO</t>
  </si>
  <si>
    <t>6.  RUTINARIO (SI/NO)</t>
  </si>
  <si>
    <t>7. EFECTOS POSIBLE</t>
  </si>
  <si>
    <t>8. CONTROLES EXISTENTES</t>
  </si>
  <si>
    <t>9. EVALUACION DEL RIESGO</t>
  </si>
  <si>
    <t>10. VALORACION DEL RIESGO</t>
  </si>
  <si>
    <t>11. CRITERIOS PARA ESTABLECER CONTROLES</t>
  </si>
  <si>
    <t>12. MEDIDAS DE INTERVENCION</t>
  </si>
  <si>
    <t>CLASIFICACIÓN DEL RIESGO</t>
  </si>
  <si>
    <t>DESCRIPCIÓN DEL RIESGO</t>
  </si>
  <si>
    <t>FUENTE GENERADORA PELIGRO</t>
  </si>
  <si>
    <t>FUENTE</t>
  </si>
  <si>
    <t>MEDIO</t>
  </si>
  <si>
    <t>INDIVIDUO</t>
  </si>
  <si>
    <t>NIVEL DE DEFICIENCIA</t>
  </si>
  <si>
    <t>NIVEL DE EXPOSICION</t>
  </si>
  <si>
    <t>NIVEL DE Probabilidad  NP = (NDXNE)</t>
  </si>
  <si>
    <t>INTERPRETACION  DEL NIVEL DE PROBABILIDAD</t>
  </si>
  <si>
    <t>NIVEL DE CONSECUENCIA</t>
  </si>
  <si>
    <t>NIVEL DEL RIESGO   E INTERVENCION     (NR = NP *NC)</t>
  </si>
  <si>
    <t>INTERPRETACION DEL NIVEL DE RIESGO</t>
  </si>
  <si>
    <t>ACEPTABILIDAD DEL RIESGO</t>
  </si>
  <si>
    <t>No  Expuestos</t>
  </si>
  <si>
    <t>PEOR CONSECUENCIA O POSIBLE CONSECUENCIA</t>
  </si>
  <si>
    <t>Requsitos Legal especifico asociado (SI/NO)</t>
  </si>
  <si>
    <t>ELIMINACIÓN</t>
  </si>
  <si>
    <t>SUSTITUCIÓN</t>
  </si>
  <si>
    <t>CONTROLES DE INGENIERÍA</t>
  </si>
  <si>
    <t>SEÑALIZACIÓN/ADVERTENCIA O CONTROLES ADMINISTRATIVOS</t>
  </si>
  <si>
    <t>EQUIPO DE PROTECCIÓN PERSONAL</t>
  </si>
  <si>
    <t>RESPONSABLE DEL SEGUIMIENTO</t>
  </si>
  <si>
    <t>ESTRATEGICO O DE GESTION</t>
  </si>
  <si>
    <t>Gerencia</t>
  </si>
  <si>
    <t>Gerente</t>
  </si>
  <si>
    <t>Procesamiento de información para la gestión de actividades de SOCIMEDICOS SAS</t>
  </si>
  <si>
    <t>ERGONOMICO</t>
  </si>
  <si>
    <t xml:space="preserve">Postura prolongada mantenida: Las actividades de procesamiento de información implican posición sedentaria prolongada.
Movimiento repetitivo: Las actividades de procesamiento de información implican digitación de información y manipulación de mouse.
</t>
  </si>
  <si>
    <t>Silla, escritorio,postura, movimiento repetitivo.</t>
  </si>
  <si>
    <t>Desordenes musculo-esqueléticos, cansancio postural.Dolores de espalda, cuello, y extremidades inferiores, tunel carpiano</t>
  </si>
  <si>
    <t>Ninguno</t>
  </si>
  <si>
    <t>Pausa activa</t>
  </si>
  <si>
    <t>Desordenes musculo-esqueléticos, tunel carpiano</t>
  </si>
  <si>
    <t>-</t>
  </si>
  <si>
    <t>Capacitacion Higiene Postural y Pausas Activas y utilización de mouse y pad mouse</t>
  </si>
  <si>
    <t>SST-ARL</t>
  </si>
  <si>
    <t>LOCATIVO</t>
  </si>
  <si>
    <t>Superficies de trabajo, desniveles, condiciones de la infraestructura</t>
  </si>
  <si>
    <t>Estado de la infraestructura</t>
  </si>
  <si>
    <t>Desgarros, luxaciones, fracturas</t>
  </si>
  <si>
    <t>Limpieza de pisos, reporte de condiciones</t>
  </si>
  <si>
    <t>Capacitación en prevención de caídas</t>
  </si>
  <si>
    <t>Desgarros, fracturas,contusiones,heridas, traumatismos</t>
  </si>
  <si>
    <t>Señalización de las zonas, inspecciones de seguridad</t>
  </si>
  <si>
    <t>PSICOSOCIAL</t>
  </si>
  <si>
    <t>Responsabilidades propias de una gerencia, toma de decisiones, manejo de personal.</t>
  </si>
  <si>
    <t>Responsabilidades del Cargo</t>
  </si>
  <si>
    <t>Estrés, migrañas, alteraciones emocionales, insomnio, alteraciones gastrointestinales</t>
  </si>
  <si>
    <t>PVE</t>
  </si>
  <si>
    <t>Remitirse al informe de la batería de riesgo psicosocial según resolución 2446 de 2008</t>
  </si>
  <si>
    <t>BIOLOGICO</t>
  </si>
  <si>
    <t>Exposición a agente biológico SARS-COV-2</t>
  </si>
  <si>
    <t>Contacto por gotas, superficies contaminadas</t>
  </si>
  <si>
    <t>Obtener Covid-19, infección respiratoria aguda (IRA)</t>
  </si>
  <si>
    <t>Uso de tapabocas</t>
  </si>
  <si>
    <t>Muerte</t>
  </si>
  <si>
    <t>Ubicación de puesto de trabajo en sede Icono</t>
  </si>
  <si>
    <t>Reforzar señalización sobre lavado de manos, capacitación sobre bioseguridad, cambio de horario administrativo, prueba para covid-19, encuesta para seguimiento a trabajadores, creación de protocolos para atención de la pandemia</t>
  </si>
  <si>
    <t>Tapabocas desechable</t>
  </si>
  <si>
    <t>COPASST-SST-ARL</t>
  </si>
  <si>
    <t>Fallas mecánicas en ascensores</t>
  </si>
  <si>
    <t>Uso de ascensor para desplazamiento entre pisos</t>
  </si>
  <si>
    <t>Atrapamiento, angustia, estrés, dificultad para respiras</t>
  </si>
  <si>
    <t>Mantenimiento preventivo</t>
  </si>
  <si>
    <t>Desmayo</t>
  </si>
  <si>
    <t>Mantenimiento preventivo por parte de contratista</t>
  </si>
  <si>
    <t>Evaluaciòn a contratista</t>
  </si>
  <si>
    <t>SST-COPASST</t>
  </si>
  <si>
    <t>Presentar a la Junta Directiva informes de gestión</t>
  </si>
  <si>
    <t>Estrés,migrañas, alteraciones emocionales, insomnio, alteraciones gastrointestinales</t>
  </si>
  <si>
    <t>FISICO</t>
  </si>
  <si>
    <t>Iluminación generada por el uso de terminales</t>
  </si>
  <si>
    <t>Uso de computador</t>
  </si>
  <si>
    <t>Fatiga ocular, dolor de cabeza</t>
  </si>
  <si>
    <t>Pausa activa ocular</t>
  </si>
  <si>
    <t>Disminución de la visión</t>
  </si>
  <si>
    <t>Realizar pausas activas mínimo dos veces al día, distancia de pantalla mínimo 30 cm de la cara</t>
  </si>
  <si>
    <t>NATURAL</t>
  </si>
  <si>
    <t>Emergencias que se puedan presentar derivadas de un sismo, tormenta, incendio, vendavales</t>
  </si>
  <si>
    <t>Circunstancias sujetas al clima y la naturaleza</t>
  </si>
  <si>
    <t>Heridas, contusiones, fracturas,  amputaciones, golpes por o contra objeto, muerte, daños a la propiedad</t>
  </si>
  <si>
    <t>Brigada de emergencia</t>
  </si>
  <si>
    <t>Fractura</t>
  </si>
  <si>
    <t xml:space="preserve">Plan de emergencias, seguimiento brigadas de emergencia y capacitar al personal en: Primeros auxilios, evacuación y control de incendios.  </t>
  </si>
  <si>
    <t>Realizar conciliaciones con entidades, reuniones con entidades, visitas a sedes</t>
  </si>
  <si>
    <t>VIAL</t>
  </si>
  <si>
    <t>Accidentes de tránsito</t>
  </si>
  <si>
    <t>Traslado entre sedes</t>
  </si>
  <si>
    <t>Fracturas, contusiones</t>
  </si>
  <si>
    <t>Capacitación en prevención vial, PESV</t>
  </si>
  <si>
    <t>Asistente de gerencia</t>
  </si>
  <si>
    <t>Coordinar asuntos administrativos de la gerencia y realizar actividades solicitados</t>
  </si>
  <si>
    <r>
      <rPr>
        <b/>
        <sz val="10"/>
        <color rgb="FF000000"/>
        <rFont val="Tahoma"/>
        <family val="2"/>
        <charset val="1"/>
      </rPr>
      <t>Postura prolongada mantenida:</t>
    </r>
    <r>
      <rPr>
        <sz val="10"/>
        <color rgb="FF000000"/>
        <rFont val="Tahoma"/>
        <family val="2"/>
        <charset val="1"/>
      </rPr>
      <t xml:space="preserve"> Las actividades de procesamiento de información implican posición sedentaria prolongada.
</t>
    </r>
    <r>
      <rPr>
        <b/>
        <sz val="10"/>
        <color rgb="FF000000"/>
        <rFont val="Tahoma"/>
        <family val="2"/>
        <charset val="1"/>
      </rPr>
      <t>Movimiento repetitivo:</t>
    </r>
    <r>
      <rPr>
        <sz val="10"/>
        <color rgb="FF000000"/>
        <rFont val="Tahoma"/>
        <family val="2"/>
        <charset val="1"/>
      </rPr>
      <t xml:space="preserve"> Las actividades de procesamiento de información implican digitación de información y manipulación de mouse.</t>
    </r>
  </si>
  <si>
    <t>Silla, escritorio, postura, movimiento repetitivo</t>
  </si>
  <si>
    <t>Desordenes musculo-esqueléticos, cansancio postural. Dolores de espalda, cuello, y extremidades inferiores, tùnel carpiano</t>
  </si>
  <si>
    <t>Plegable informativo sobre pausas activas e higiene postural. Pausas activas</t>
  </si>
  <si>
    <t>Gestionar servicio de alimentación</t>
  </si>
  <si>
    <t>FÍSICO</t>
  </si>
  <si>
    <t>Quemaduras en la piel</t>
  </si>
  <si>
    <t>Traslado de bebidas calientes</t>
  </si>
  <si>
    <t>Quemaduras de 2° y 3er grado</t>
  </si>
  <si>
    <t>Pisos en buen estado</t>
  </si>
  <si>
    <t>Compromiso de las capas de la piel, nervioso y muscular</t>
  </si>
  <si>
    <t>Pisos en buen estado, inspecciones de seguridad</t>
  </si>
  <si>
    <t>Realizar informe de larga estancia</t>
  </si>
  <si>
    <t>Situaciones y condiciones del trabajo, la ejecución de la tarea y horarios de trabajo los cuales tienen la capacidad de afectar, en forma negativa, el bienestar y la salud (física, psíquica y/o social)</t>
  </si>
  <si>
    <t>Concentración en la información suministrada</t>
  </si>
  <si>
    <t>Realizar seguimiento a contratos con EPS´s</t>
  </si>
  <si>
    <t>Seguimiento a resultados</t>
  </si>
  <si>
    <t>Programar y controlar el proceso y las rutas de Mensajería</t>
  </si>
  <si>
    <t>Programación de trabajo</t>
  </si>
  <si>
    <t>Gestionar toda la documentación que requiera ser firmada por la Gerencia</t>
  </si>
  <si>
    <t>Atención al cliente, programación de trabajo</t>
  </si>
  <si>
    <t>Tramitar pasajes y solicitud de viáticos</t>
  </si>
  <si>
    <t>Mensajero</t>
  </si>
  <si>
    <t>Recibir y distribuir correspondencia</t>
  </si>
  <si>
    <t>Manejo de cargas, movimientos repetitivos de muñeca por uso de motocicleta</t>
  </si>
  <si>
    <t>Correspondencia a trasladar</t>
  </si>
  <si>
    <t>Lumbagos, hernias</t>
  </si>
  <si>
    <t>Hernia inguinal, discal</t>
  </si>
  <si>
    <t>Capacitación manejo de cargas, pausas activas</t>
  </si>
  <si>
    <t>Entrega de información a dependencias correspondientes en los tiempos correctos</t>
  </si>
  <si>
    <t>Atención de la información entregada a colaboradores</t>
  </si>
  <si>
    <t>Estrés, migrañas</t>
  </si>
  <si>
    <t>Traslado en motocicleta</t>
  </si>
  <si>
    <t>Capacitación seguridad vial, PESV</t>
  </si>
  <si>
    <t>Gafas de seguridad con protección UV, botas de seguridad</t>
  </si>
  <si>
    <t>Exposición a rayos solares</t>
  </si>
  <si>
    <t>Quemaduras de 1er grado</t>
  </si>
  <si>
    <t>Cáncer de piel</t>
  </si>
  <si>
    <t>Capacitación protección rayos UV</t>
  </si>
  <si>
    <t>Caidas al mismo y diferente nivel, tropezones.</t>
  </si>
  <si>
    <t>Desgarros, fracturas,contusiones, heridas, traumatismos</t>
  </si>
  <si>
    <t>Inspecciones</t>
  </si>
  <si>
    <t>SST-COPASST-ARL</t>
  </si>
  <si>
    <t>Realizar gestiones bancarias</t>
  </si>
  <si>
    <t>Bacterias</t>
  </si>
  <si>
    <t>Manejo de dinero</t>
  </si>
  <si>
    <t>Infecciones</t>
  </si>
  <si>
    <t>Dermatitis</t>
  </si>
  <si>
    <t>Capacitación manejo de dinero, limpieza de manos</t>
  </si>
  <si>
    <t>PUBLICO</t>
  </si>
  <si>
    <t>Robos, atracos</t>
  </si>
  <si>
    <t>Gestiones bancarias</t>
  </si>
  <si>
    <t>Heridas</t>
  </si>
  <si>
    <t>Heridas, cortadas</t>
  </si>
  <si>
    <t>Capacitación riesgo público</t>
  </si>
  <si>
    <t>MISIONALES</t>
  </si>
  <si>
    <t>Dirección médica, científica y asistencial</t>
  </si>
  <si>
    <t>Director científico</t>
  </si>
  <si>
    <t>Realizar la gestión necesaria para lograr el desarrollo de la empresa de acuerdo con los planes y programas establecidos y rendir informes a Gerencia</t>
  </si>
  <si>
    <t>Exposición a microorganismos que puedan dar lugar a enfermedades, motivada por la actividad laboral.
Su transmisión puede ser por vía respiratoria</t>
  </si>
  <si>
    <t>Inhalacion y/o contacto con patogenos del ambiente.</t>
  </si>
  <si>
    <t>Transmisión de enfermedades infectocontagiosas</t>
  </si>
  <si>
    <t xml:space="preserve"> Capacitación sobre normas de bioseguridad. Capacitación de lavado de manos aprobada por la OMS</t>
  </si>
  <si>
    <t>COPASST-SST</t>
  </si>
  <si>
    <t>Caídas al mismo y diferente nivel, tropezones.</t>
  </si>
  <si>
    <t xml:space="preserve"> Condiciones del lugar donde se deben desarrollar las tareas, pisos resbalosos, escaleras en mal estado, rampas inseguras</t>
  </si>
  <si>
    <t xml:space="preserve">Coordinar el programa docente asistencial, de investigación y desarrollo. </t>
  </si>
  <si>
    <t>Fomentar las actividades científicas y la docencia dentro de la clínica y proyectar su imagen por medio de
conferencias, cursos y formación de agrupaciones científicas.</t>
  </si>
  <si>
    <t>Presidir los comités tecnico-cientificos, haciéndolos operantes y realizar reuniones científicas periódicamente con médicos especialistas.</t>
  </si>
  <si>
    <t>Director médico</t>
  </si>
  <si>
    <t>Elaborar informes de gestión mensual, dar respuesta a correspondencia</t>
  </si>
  <si>
    <t>Pausas Activas, reposa pies</t>
  </si>
  <si>
    <t>Presión para mostrar resultados</t>
  </si>
  <si>
    <t>Entrevistas para contratación de personal médico</t>
  </si>
  <si>
    <r>
      <rPr>
        <b/>
        <sz val="10"/>
        <color rgb="FF000000"/>
        <rFont val="Tahoma"/>
        <family val="2"/>
        <charset val="1"/>
      </rPr>
      <t>Postura prolongada mantenida:</t>
    </r>
    <r>
      <rPr>
        <sz val="10"/>
        <color rgb="FF000000"/>
        <rFont val="Tahoma"/>
        <family val="2"/>
        <charset val="1"/>
      </rPr>
      <t xml:space="preserve"> Las actividades de procesamiento de información implican posición sedentaria prolongada.
</t>
    </r>
    <r>
      <rPr>
        <b/>
        <sz val="10"/>
        <color rgb="FF000000"/>
        <rFont val="Tahoma"/>
        <family val="2"/>
        <charset val="1"/>
      </rPr>
      <t>Movimiento repetitivo:</t>
    </r>
    <r>
      <rPr>
        <sz val="10"/>
        <color rgb="FF000000"/>
        <rFont val="Tahoma"/>
        <family val="2"/>
        <charset val="1"/>
      </rPr>
      <t xml:space="preserve"> Las actividades de procesamiento de información implican digitación de información y manipulación de mouse.
</t>
    </r>
  </si>
  <si>
    <t>Pausas Activas</t>
  </si>
  <si>
    <t>Selección inicial de personal médico</t>
  </si>
  <si>
    <t>Reuniones con EPS’s, juntas médicas, conciliaciones, otros</t>
  </si>
  <si>
    <t>Presión para mostrar resultados, presión para evitar sanciones</t>
  </si>
  <si>
    <t>Desplazamiento a reuniones</t>
  </si>
  <si>
    <t>Condiciones de desplazamiento que puede generar robos, atracos</t>
  </si>
  <si>
    <t>Golpes, Atraco, Fracturas, muerte</t>
  </si>
  <si>
    <t>Lesiones por golpes</t>
  </si>
  <si>
    <t>Capacitación en riesgo público</t>
  </si>
  <si>
    <t>Asistente dirección médica</t>
  </si>
  <si>
    <t>Respuesta a correspondencia, redactar actas de juntas con EPS’s, informes de juntas médicas, transcribir información, imprimir, cortar, otros</t>
  </si>
  <si>
    <t>Afectación emocional</t>
  </si>
  <si>
    <t>Atención de usuarios con condiciones patológicas</t>
  </si>
  <si>
    <t>Alteraciones emocionales</t>
  </si>
  <si>
    <t>Estres</t>
  </si>
  <si>
    <t>Manejo de emociones</t>
  </si>
  <si>
    <t>MECANICO</t>
  </si>
  <si>
    <t>Cortadas con papelería</t>
  </si>
  <si>
    <t>Papeles</t>
  </si>
  <si>
    <t>Cortadas</t>
  </si>
  <si>
    <t>Cortada</t>
  </si>
  <si>
    <t>Auto cuidado</t>
  </si>
  <si>
    <t>Programar agenda del director médico y científico</t>
  </si>
  <si>
    <t>Fijar atención en actividades para su cumplimiento</t>
  </si>
  <si>
    <t>Ingreso de información de médicos a Mipres y entrega de medicamentos a médicos</t>
  </si>
  <si>
    <t>Auditor médico</t>
  </si>
  <si>
    <t>Programar y participar activamente en las interventorías con los diferentes clientes contractuales, realizar supervisión de contratos, mediante el seguimiento técnico, administrativo, financiero, contable y jurídico de los contratos</t>
  </si>
  <si>
    <t xml:space="preserve">Coordinar y ejecutar la respuesta a glosas en los términos establecidos por la normatividad vigente y obligaciones contractuales </t>
  </si>
  <si>
    <t xml:space="preserve">Planear y realizar las conciliaciones de auditoría médica con los diferentes clientes </t>
  </si>
  <si>
    <t xml:space="preserve">Elaborar y socializar informes institucionales que sirvan para la toma de decisiones </t>
  </si>
  <si>
    <t xml:space="preserve">Participar en la solución de problemas complejos institucionales desde la perspectiva de la auditoria </t>
  </si>
  <si>
    <t xml:space="preserve">Realizar evaluación de calidad técnico-científica de la conducta prescrita de medicamentos </t>
  </si>
  <si>
    <t>Hacer trazabilidad del proceso de referencia y contra referencia, determinar si fue pertinente y si los tramites son acordes a lo documentado en el Protocolo</t>
  </si>
  <si>
    <t>Acompañar a la profesional referente del programa de seguridad del paciente y epidemióloga en análisis y conciliación de casos de infecciones y eventos adversos con EPS</t>
  </si>
  <si>
    <t>Uso de tapabocas, guantes, bata, otros</t>
  </si>
  <si>
    <t>Guantes de latex</t>
  </si>
  <si>
    <t>Cuartos aislados, designación de piso 1 para atención a pacientes con Covid-19, establecimiento de áreas limpias para puesta de EPP</t>
  </si>
  <si>
    <t>Tapabocas desechable, guantes de latex</t>
  </si>
  <si>
    <t>Coordinador Convenios Especiales</t>
  </si>
  <si>
    <t xml:space="preserve">Coordinar la Gestión de atención de los pacientes priorizados dentro de la IPS a Nivel Ambulatorio </t>
  </si>
  <si>
    <t>Postura prolongada mantenida: Las actividades de procesamiento de información implican posición sedentaria prolongada.
Movimiento repetitivo: Las actividades de procesamiento de información implican digitación de información y manipulación de mouse.</t>
  </si>
  <si>
    <t>Gestionar con los médicos especialistas el apoyo para la caracterización o estadificación clínica de los pacientes y la gestión de los casos polimedicados o que no logran estabilizarse</t>
  </si>
  <si>
    <t>Difundir y coordinar el programa de polimedicados y Poli consultantes con los prestadores primarios y operador de medicamentos de referencia</t>
  </si>
  <si>
    <t>Participar activamente en las actividades formativas, educacionales y actividades relacionadas con el paciente</t>
  </si>
  <si>
    <t>Garantizar la Apertura de acuerdo con las Frecuencias de Uso de cada Contrato de la consulta especializada clínica que sea solicitada por la baja, mediana complejidad, a manera de interconsultas, ya sea que llegue solicitada por la vía de consulta externa, las ordenes de interconsulta generadas posterior a la salida de una urgencia o un egreso hospitalario</t>
  </si>
  <si>
    <t>Realizar Informe de Ejecución Mensual, detallando las desviaciones que impacta la gestión y el costo</t>
  </si>
  <si>
    <t>Coordinador Promoción y Prevención</t>
  </si>
  <si>
    <t xml:space="preserve">Impulsar la atención integral a las necesidades de cada paciente captado, por todos los profesionales que intervienen en la Atención Ambulatoria, directamente y / o de forma complementaria en todos los casos necesarios </t>
  </si>
  <si>
    <t xml:space="preserve">Identificar y contactar cuidadores principales, para articularlos con la gestión de continuidad de la atención. </t>
  </si>
  <si>
    <t>Participar en actividades de formación conjunta con los profesionales de los programas que se desarrolla en la red primaria de atención</t>
  </si>
  <si>
    <t>Consensuar con el equipo de atención primaria en salud y domiciliaria modelos de actuación para la mejora de la atención de los pacientes diana, llevando las propuestas al comité con Cada una de las EPS.</t>
  </si>
  <si>
    <t xml:space="preserve">Planificar las altas hospitalarias con la Enfermera (o) de enlace hospitalario de aquellos pacientes susceptibles de ser incluidos en el programa de atención domiciliaria y programas de atención primaria. </t>
  </si>
  <si>
    <t>Enfermera auditora</t>
  </si>
  <si>
    <t>Efectuar captación activa de la población de riesgo (Maternas, Riesgo Cardiovascular, Pediatría, Transmisibles) en coordinación con auditoria concurrente de cada una de las EPS ́s con las que se tiene contrato</t>
  </si>
  <si>
    <t xml:space="preserve">Gestión de citas y servicios pendientes en el entorno hospitalario durante el ingreso y de preparación para el alta (para paciente y cuidadora principal). </t>
  </si>
  <si>
    <t>Gestión con las EPS, para resolver necesidades de cuidados de los pacientes en el domicilio</t>
  </si>
  <si>
    <t>Intervenciones individuales y/o grupales a los familiares, especialmente a cuidadores principales en los casos  de egreso para extensión hospitalaria</t>
  </si>
  <si>
    <t>APOYO</t>
  </si>
  <si>
    <t>Mercadeo y relaciones</t>
  </si>
  <si>
    <t>Director de mercadeo</t>
  </si>
  <si>
    <t>Realizar informe de gestión mensual</t>
  </si>
  <si>
    <t>Presión del cargo, toma de decisiones, manejo de personal.</t>
  </si>
  <si>
    <t>Rondas de verificación de la marca</t>
  </si>
  <si>
    <t>Desplazamiento entre sedes</t>
  </si>
  <si>
    <t>Diseño de publicidad</t>
  </si>
  <si>
    <t>Presion y stres por presentacion de piezas publicitarias</t>
  </si>
  <si>
    <t>Profesional de mercadeo y comunicaciones</t>
  </si>
  <si>
    <t>Gestionar solicitudes internas de comunicación</t>
  </si>
  <si>
    <t>Presion y stres por presentacion de informes de gestion, toma de decisiones, manejo de personal.</t>
  </si>
  <si>
    <t>Manejo de redes</t>
  </si>
  <si>
    <t>Apoyar la organización de eventos especiales que promuevan la imagen</t>
  </si>
  <si>
    <t>Condiciones de la tarea</t>
  </si>
  <si>
    <t>Coordinador SIAU</t>
  </si>
  <si>
    <t xml:space="preserve">Recibir, verificar y gestionar con las personas correspondientees las acciones de tutela, derechos de petición desacatos y demás solicitudes </t>
  </si>
  <si>
    <t>Presion y estres por presentacion de informes de gestion, toma de decisiones, manejo de personal.</t>
  </si>
  <si>
    <t>Realizar auditorías semanalmente a las encuestas y PQR en sede Icono, Oval y Alamos</t>
  </si>
  <si>
    <t>Radicar respuesta en forma inmediata de la tutela al Despacho Judicial donde se originó</t>
  </si>
  <si>
    <t>Auxiliar SIAU</t>
  </si>
  <si>
    <t>Atención al publico en general</t>
  </si>
  <si>
    <t>Probabilidad de sufrir un evento adverso e indeseado (accidente o enfermedad) en el trabajo y condicionado por ciertos “factores de riesgo ergonómico”. obligan a movimientos rápidos y con una elevada frecuencia</t>
  </si>
  <si>
    <t>postura prolongada en silla.</t>
  </si>
  <si>
    <t>ninguno</t>
  </si>
  <si>
    <t>NINGUNO</t>
  </si>
  <si>
    <t>REALIZACION PAUSAS ACTIVAS</t>
  </si>
  <si>
    <t>Capacitacion Higiene Postural y Pausas Activas y utilización de pad mouse y descansa pies.</t>
  </si>
  <si>
    <t>Agresiones</t>
  </si>
  <si>
    <t>Atención al cliente</t>
  </si>
  <si>
    <t>Golpes, lesiones multiples</t>
  </si>
  <si>
    <t>Condiciones de la tarea, atención al público</t>
  </si>
  <si>
    <t>Estrés,migrañas, alteraciones emocionales</t>
  </si>
  <si>
    <t>Creación de cubículo con vidrio</t>
  </si>
  <si>
    <t>Recibir y hacer llamadas telefónicas</t>
  </si>
  <si>
    <t>factor relacionado con la organización del trabajo, entrono laboral y su entorno social.</t>
  </si>
  <si>
    <t>atencion de usuarios</t>
  </si>
  <si>
    <t>Asignación de citas</t>
  </si>
  <si>
    <t>postura prolongada en silla.
Digitar movimiento repetitivo.</t>
  </si>
  <si>
    <t>Entrega de historias clínicas</t>
  </si>
  <si>
    <t>Abrir los buzones de sugerencias y recolectar la información</t>
  </si>
  <si>
    <t>Redacción y respuesta de documentos, generación de informes</t>
  </si>
  <si>
    <t>Digitar, movimiento repetitivo.</t>
  </si>
  <si>
    <t>Dirección administrativa</t>
  </si>
  <si>
    <t>Directora administrativa</t>
  </si>
  <si>
    <t>Aprobación de contratos con EPS’s</t>
  </si>
  <si>
    <t>NA</t>
  </si>
  <si>
    <t>Presión del cargo, toma de decisiones</t>
  </si>
  <si>
    <t>Conciliar con EPS’s</t>
  </si>
  <si>
    <t>Verificar el cumplimiento de los procesos de apoyo</t>
  </si>
  <si>
    <t>Asistente de Dirección Administrativa</t>
  </si>
  <si>
    <t>Gestión de correos electrónicos, informes de gestión , soporte a requerimientos de jefe inmediato y/o líderes administrativos, revisión de con</t>
  </si>
  <si>
    <t>Facturación y cuentas médicas</t>
  </si>
  <si>
    <t>Auxiliar de facturación y cuentas médicas</t>
  </si>
  <si>
    <t>Facturación de cuentas médicas</t>
  </si>
  <si>
    <t>Desordenes musculo-esqueléticos, tunel carpiano, cervicaljias, ecoliosis, cifosis.</t>
  </si>
  <si>
    <t>Responsabilidades propias de cargo, toma de decisiones.</t>
  </si>
  <si>
    <t>Solicitar y verificar autorizaciones a los usuarios agendados para citas</t>
  </si>
  <si>
    <t>Robos, amenazas, gritos</t>
  </si>
  <si>
    <t>Manejo de público</t>
  </si>
  <si>
    <t>Golpes, Atracos</t>
  </si>
  <si>
    <t>Pausas Activas, PVE</t>
  </si>
  <si>
    <t>MECÁNICO</t>
  </si>
  <si>
    <t>Herida, infección</t>
  </si>
  <si>
    <t>Recaudar las cuotas moderadoras, copagos y cuadre de caja menor</t>
  </si>
  <si>
    <t>Vidrio de separación para atención de los pacientes</t>
  </si>
  <si>
    <t>Tapabocas desechable, gafas de seguridad</t>
  </si>
  <si>
    <t>Avalar los egresos de los pacientes hospitalarios</t>
  </si>
  <si>
    <t>Realizar auditoria de la cuenta con todos sus soportes y realizar inclusión en software de facturación</t>
  </si>
  <si>
    <t>Auxiliar de radicación</t>
  </si>
  <si>
    <t xml:space="preserve">Consolidar y salvaguardar la papelería entregada para la preparación de la radicación ya sea física o virtual </t>
  </si>
  <si>
    <t>Custodiar las historias clínicas y facturas hasta tanto no se hayan entregado al área de archivo para su posterior custodia documental</t>
  </si>
  <si>
    <t>Escanear y soportar la papelería de acuerdo con los servicios prestados, garantizando el total de los soportes que serán entregados a la EPSs, con la cuenta médica.</t>
  </si>
  <si>
    <t>Generar los informes de las diferentes entidades radicadas con el fin de que sea consolidado y garantizar la información verídica y oportuna</t>
  </si>
  <si>
    <t>Financiera</t>
  </si>
  <si>
    <t>Directora Financiera</t>
  </si>
  <si>
    <t>Revisar la ejecución presupuestal con gerencia: ingresos, costos y gastos de cada unidad funcional, metas y cumplimientos.</t>
  </si>
  <si>
    <t>Realizar el estado de resultados, el balance general de la institución y realizar el flujo de efectivo, revisar las variaciones financieras y de Patrimonio de la Clínica San Rafael</t>
  </si>
  <si>
    <t>Velar por que la contabilidad se lleve de acuerdo con las normas generalmente aceptadas en Colombia</t>
  </si>
  <si>
    <t>Preparar de manera mensual la información financiera para ser presentada a Gerencia y las entidades que lo requieran</t>
  </si>
  <si>
    <t>Elaborar la conciliación Bancaria mensual obteniendo así un correcto movimiento de cheques girados, notas débitos y créditos de la cuenta Bancaria, y demás gastos bancarios</t>
  </si>
  <si>
    <t>Realizar arqueos de caja general y caja menor</t>
  </si>
  <si>
    <t>Conciliar estados de cuentas con los proveedores</t>
  </si>
  <si>
    <t>Agresiones verbales</t>
  </si>
  <si>
    <t>Comunicación con proveedores</t>
  </si>
  <si>
    <t>Estrés</t>
  </si>
  <si>
    <t>Cefaleas</t>
  </si>
  <si>
    <t>Seguimiento adecuado al pago de proveedores</t>
  </si>
  <si>
    <t>Realizar la interfaz de nómina, pagar aportes al sistema de seguridad social y parafiscal, pagar la nómina y demás gastos de personal</t>
  </si>
  <si>
    <t>Velar por el buen manejo del dinero en la institución</t>
  </si>
  <si>
    <t>Jefe de nómina</t>
  </si>
  <si>
    <t>Realizar la liquidación de nómina y seguridad social de forma mensual, entregar los documentos que le soliciten y sean de su competencia al personal</t>
  </si>
  <si>
    <t>postura prolongada sentada, digitar, movimiento repetitivo.</t>
  </si>
  <si>
    <t>Desordenes musculo-esqueléticos, cansancio postural. Dolores de espalda, cuello</t>
  </si>
  <si>
    <t>Desordenes musculo-esqueléticos, tunel carpiano, cervicalgias, escoliosis, cifosis.</t>
  </si>
  <si>
    <t>situaciones y condiciones del trabajo que se relacionan con el tipo de organización, el contenido del trabajo y la ejecución de la tarea, los cuales tienen la capacidad de afectar, en forma negativa, el bienestar y la salud (física, psíquica y/o social)</t>
  </si>
  <si>
    <t>Realizar informe de gestión mensua, Tramitar licencias e incapacidades con las EPS</t>
  </si>
  <si>
    <t>Auxiliar contable/financiero</t>
  </si>
  <si>
    <t>Recibir facturas provenientes de los proveedores y especialistas</t>
  </si>
  <si>
    <t>Realizar, legalizar y archivar mensualmente los anticipos realizados a los proveedores</t>
  </si>
  <si>
    <t>Realizar Conciliación con proveedores</t>
  </si>
  <si>
    <t>Manejo de proveedores</t>
  </si>
  <si>
    <t>Estrés, alteraciones emocionales.</t>
  </si>
  <si>
    <t>postura prolongada sentada, digitar, movimiento repetitivo</t>
  </si>
  <si>
    <t>Capacitacion Higiene Postural y Pausas Activas y utilización de pad mouse</t>
  </si>
  <si>
    <t>Pagos en linea a proveedores</t>
  </si>
  <si>
    <t>alteraciones emocionales y alteraciones gastrointestinales</t>
  </si>
  <si>
    <t xml:space="preserve"> capacitaciones en riesgo psicosocial especificamente en temas como: Manejo del Stress, relaciones con clientes internos y  comunicación acertiva.</t>
  </si>
  <si>
    <t>Auxiliar de Compras</t>
  </si>
  <si>
    <t xml:space="preserve">Recibir solicitudes de compra de las diferentes áreas, cotizar y analizar los elementos a comprar con los proveedores necesarios, realizar orden de compra y realizar seguimiento </t>
  </si>
  <si>
    <t>Recepción de facturas correspondientes a los pedidos realizados y Entrega de facturas recibidas al área financiera, realizar informes mensuales</t>
  </si>
  <si>
    <t xml:space="preserve">Solicitud y entrega de papelería y litografía </t>
  </si>
  <si>
    <t xml:space="preserve">Manejo de cargas </t>
  </si>
  <si>
    <t>Transporte de cajas con papelería</t>
  </si>
  <si>
    <t>Desordenes musculo-esqueléticos, Dolores de espalda</t>
  </si>
  <si>
    <t>Estibadora</t>
  </si>
  <si>
    <t>Desordenes musculo-esqueléticos, hernias</t>
  </si>
  <si>
    <t xml:space="preserve">Pausas Activas, Sistema de Vigilancia Epidemiológica </t>
  </si>
  <si>
    <t>Direccion Gestion Humana</t>
  </si>
  <si>
    <t>Director Gestión Humana</t>
  </si>
  <si>
    <t>Atender al cliente interno, proporcionar información y solucionar inquietudes</t>
  </si>
  <si>
    <t>Coordinar, dirigir, apoyar y hacer seguimiento a las actividades que desarrolla el equipo de trabajo, generando retroalimentación</t>
  </si>
  <si>
    <t>Atender requerimientos del personal</t>
  </si>
  <si>
    <t>Liderar el proceso de contratación de personal, realizar entrevistas de selección de personal, aplicar pruebas psicotécnicas y seleccionar personal de acuerdo con las especificaciones</t>
  </si>
  <si>
    <t>Revisar, analizar y generar acciones con apoyo de los líderes de área al seguimiento y gestión de competencias</t>
  </si>
  <si>
    <t>Apoyar a los líderes de área en la administración del personal, en aspectos relacionados con desempeño laboral, comunicaciones, relaciones interpersonales y formación</t>
  </si>
  <si>
    <t>Resolver conflictos laborales aplicando el reglamento interno de trabajo y la legislación laboral vigente</t>
  </si>
  <si>
    <t>Rendir informes a gerencia</t>
  </si>
  <si>
    <t>Psicóloga</t>
  </si>
  <si>
    <t>Realizar reclutamiento de hojas de vida y selección de personal para las vacantes existentes (Entrevista, aplicación y verificación de pruebas técnicas y psicotécnicas)</t>
  </si>
  <si>
    <t>Reforzar señalización sobre lavado de manos, capacitación sobre bioseguridad, cambio de horario administrativo, prueba para covid-19, encuesta para seguimiento a trabajadores, creación de protocolos para atención de la pandemia, trabajo en casa capacitación para ello</t>
  </si>
  <si>
    <t>Realizar proceso de inducción general</t>
  </si>
  <si>
    <t>Verificación bimensual de las hojas de vida</t>
  </si>
  <si>
    <t>Promover un buen clima y desarrollo de la cultura organizacional</t>
  </si>
  <si>
    <t>Realizar vigilancia epidemiológica  trabajadores con riesgo psicosocial manifestado</t>
  </si>
  <si>
    <t>Profesional SST/Analista SST</t>
  </si>
  <si>
    <t>Diseñar, implementar y mantener el SG SST</t>
  </si>
  <si>
    <t>Investigar accidentes/incidentes de trabajo</t>
  </si>
  <si>
    <t>Realizar inspecciones de seguridad</t>
  </si>
  <si>
    <t>Elementos de bioseguridad cuando se requieren</t>
  </si>
  <si>
    <t>Recibir las visitas de los diferentes entes de control relacionados con SST</t>
  </si>
  <si>
    <t>Velar por la seguridad de los colaboradores</t>
  </si>
  <si>
    <t>Auxiliar Gestión Humana</t>
  </si>
  <si>
    <t>Apoyar al profesional de psicología en la preselección (Búsqueda de hojas de vida de acuerdo con el perfil requerido, entrega de documentos para aplicación de pruebas de selección, verificación de referencias, recepción de documentos de ingreso), recepción de documentos por prestación de servicios</t>
  </si>
  <si>
    <t>Condiciones de la tarea (carga mental, monotonia)</t>
  </si>
  <si>
    <t>Desplazamiento a reuniones y ejecución de actividades</t>
  </si>
  <si>
    <t>Entrega de contratos</t>
  </si>
  <si>
    <t>Realizar seguimiento a la documentación de hojas de vida del personal</t>
  </si>
  <si>
    <t>Programar examenes ocupacionales de ingreso y retiro</t>
  </si>
  <si>
    <t>Escanear hojas de vida de ingreso y de retiro</t>
  </si>
  <si>
    <t>Recibir carta de renuncia o realizar carta de terminación de contrato si es el caso</t>
  </si>
  <si>
    <t>Realizar todos los documentos pertinenes para egreso de personal, actualizar base de datos y notificar a las partes pertinentes</t>
  </si>
  <si>
    <t xml:space="preserve">Realizar el registro mensual de ausentismo </t>
  </si>
  <si>
    <t xml:space="preserve">Gestionar y entregar la dotación del personal administrativo y asistencial </t>
  </si>
  <si>
    <t>Archivar semanalmente la documentación nueva generada, organización de carpetas en el archivo dispuesto para tal fin en orden alfabético y clasificado según contratación</t>
  </si>
  <si>
    <t>Inspecciones, capacitación uso adecuado de escalera</t>
  </si>
  <si>
    <t>Guantes</t>
  </si>
  <si>
    <t>QUIMICO</t>
  </si>
  <si>
    <t>Polvo</t>
  </si>
  <si>
    <t>Polvo que se concentra en el material</t>
  </si>
  <si>
    <t>Renitis</t>
  </si>
  <si>
    <t>Tapabocas</t>
  </si>
  <si>
    <t>Alergias</t>
  </si>
  <si>
    <t>Gestionar el proceso de vacaciones de personal (recepción, ingreso en base de datos, creación de cartas, comunicados)</t>
  </si>
  <si>
    <t>Profesional Bienestar y Desarrollo</t>
  </si>
  <si>
    <t>Diseñar y ejecutar el programa de bienestar laboral anual, incluyendo el plan de beneficios de acuerdo con recursos generados por la institución y los demás otorgados por aliados estratégicos</t>
  </si>
  <si>
    <t xml:space="preserve">Velar por el adecuado desarrollo del plan de capacitaciones anual, apoyar a la dirección en la planeación y realizar seguimiento mensual </t>
  </si>
  <si>
    <t>Planear y ejecutar con apoyo del área de Gestión Humana, el cronograma de Humanización enfocado al bienestar del usuario interno y externo</t>
  </si>
  <si>
    <t>Realizar un análisis periódico (Semestral y anual), de la gestión realizada por el área de bienestar, en términos de cumplimiento del programa, plan de capacitación, convenios institucionales, desarrollo personal y organizacional</t>
  </si>
  <si>
    <t>Proponer y establecer la suscripción de Convenios con instituciones y empresas orientados a generar beneficios a los colaboradores, realizando las gestiones administrativas necesarias para su realización</t>
  </si>
  <si>
    <t xml:space="preserve">Identificar y hacer seguimiento al personal que genere incapacidades asociadas a condiciones emocionales; con el objetivo de ofrecer el servicio de acompañamiento psicológico a través de convenio con entidad externa </t>
  </si>
  <si>
    <t>Gestionar y ejecutar actividades con fines de celebración de las fechas especiales a nivel organizacional y de los colaboradores</t>
  </si>
  <si>
    <t>Médico Laboral</t>
  </si>
  <si>
    <t xml:space="preserve">Realizar las evaluaciones médicas ocupacionales, Custodiar las historias clínicas ocupacionales • Generar las recomendaciones para la reincorporación laboral de los funcionarios </t>
  </si>
  <si>
    <t>Concentración, carga mental</t>
  </si>
  <si>
    <t>Elaborar la descripción sociodemográfica y el diagnóstico de condiciones de salud de la institución. Implementar, evaluar, hacer seguimiento y control de los Sistemas de Vigilancia Epidemiológica. Desarrollar las actividades de medicina del trabajo, prevención y promoción de la salud y programas de Vigilancia epidemiológica. Apoyar en la investigación de las enfermedades laborales calificadas.</t>
  </si>
  <si>
    <t>Sistemas y Telecomunicaciones</t>
  </si>
  <si>
    <t>Líder de sistemas y telecomunicaciones</t>
  </si>
  <si>
    <t>Formular y ejecutar los planes, programas y proyectos de mejora continua en el proceso de sistemas y telecomunicaciones, rendir informes de gestión</t>
  </si>
  <si>
    <t>Coordinar con cada proceso la elaboración de canales de comunicación y servicios interactivos que permitan un buen flujo de información</t>
  </si>
  <si>
    <t>Realizar seguimiento permanente a los programas y funcionarios que están bajo su responsabilidad</t>
  </si>
  <si>
    <t>Administrar la infraestructura tecnológica y de comunicaciones, asegurando su disponibilidad y correcto funcionamiento</t>
  </si>
  <si>
    <t>Coordinar el mantenimiento preventivo y correctivo de los equipos de acuerdo con el cronograma de visitas</t>
  </si>
  <si>
    <t>Revisar el rendimiento de la red interna, rack, Ups, servidor, equipos de sistemas, televisores, teléfonos, entre otros</t>
  </si>
  <si>
    <t>Analista de Sistemas</t>
  </si>
  <si>
    <t>Ejecutar los programas de mantenimiento preventivo y correctivo de los equipos de sistemas y telecomunicaciones</t>
  </si>
  <si>
    <t>Cortadas con cableado y herramientas de corte</t>
  </si>
  <si>
    <t>Elementos de trabajo</t>
  </si>
  <si>
    <t>Asistir constantemente a los puestos de trabajo, ya sea por solicitud expresa (en caso de daños o fallas del sistema) o porque se esté cumpliendo el cronograma de mantenimiento</t>
  </si>
  <si>
    <t>Realizar informes en donde se detalle el tipo de mantenimiento realizado y los arreglos o ajustes que se hicieron a la red, equipo y/o software</t>
  </si>
  <si>
    <t>Supervisión permanente de soporte, listas de chequeo y todos los informes requeridos para el análisis periódico del área</t>
  </si>
  <si>
    <t>Auxiliar de Sistemas</t>
  </si>
  <si>
    <t>TRABAJO EN ALTURAS</t>
  </si>
  <si>
    <t>Actividades que implican uso de escalera a una altura superior de 1,50 metros</t>
  </si>
  <si>
    <t>Uso de escaleras</t>
  </si>
  <si>
    <t>Escaleras certificadas</t>
  </si>
  <si>
    <t>Capacitación trabajo en alturas, curso de alturas, coordinador de alturas, escaleras certificadas,  programa para trabajo en alturas</t>
  </si>
  <si>
    <t>Casco</t>
  </si>
  <si>
    <t>Creación de manuales de uso, favoreciendo el mantenimiento preventivo de los equipos y su correcto funcionamiento</t>
  </si>
  <si>
    <t>Auxiliar Administrativo Sistemas y Telecomunicaciones</t>
  </si>
  <si>
    <t>Recepción de llamadas para orientar e informar al paciente acerca de la documentación, horarios y demás aspectos necesarios para informar al usuario, Recepción de llamadas, atención de usuario interno</t>
  </si>
  <si>
    <t>Trabajo en casa</t>
  </si>
  <si>
    <t>Generación de ruido por uso de celular para la atención de llamadas</t>
  </si>
  <si>
    <t>Uso de telefono</t>
  </si>
  <si>
    <t>Cansancio auditivo</t>
  </si>
  <si>
    <t>Cansancio</t>
  </si>
  <si>
    <t>Realizar pausas activas mínimo dos veces al día</t>
  </si>
  <si>
    <t>Realizar informes de productividad PBX</t>
  </si>
  <si>
    <t>Responder oportunamente al usuario interno en cuanto a las solicitudes por medio de plataforma de apoyo de generación de tickets</t>
  </si>
  <si>
    <t>Apoyar administrativamente al área de sistemas y telecomunicaciones</t>
  </si>
  <si>
    <t>Desarrollador Software</t>
  </si>
  <si>
    <t>Elaborar el programa de mantenimiento preventivo y correctivo en conjunto con el Líder del proceso y ejecutar los programas de mantenimiento preventivo y correctivo de software propio</t>
  </si>
  <si>
    <t>Establecer parámetros y diseñar la arquitectura de nuevos programas, diseñar planes de prueba para los programas nuevos desarrollados, realizar pruebas para la medición de calidad en los sistemas desarrollados y operar los diferentes lenguajes de programación y bases de datos de software</t>
  </si>
  <si>
    <t xml:space="preserve">Investigar las necesidades de los usuarios y probar los nuevos programas </t>
  </si>
  <si>
    <t xml:space="preserve">Analizar los requerimientos y sugerencias de los usuarios, crear e implementar soluciones para fallas existentes, asistir constantemente a los puestos de trabajo, ya sea por solicitud expresa (en caso de daños o fallas de software) o porque se esté cumpliendo el cronograma de mantenimiento </t>
  </si>
  <si>
    <t>Elaborar documentación necesaria para programas nuevos o actualizados</t>
  </si>
  <si>
    <t>Generar informes periódicos (mensuales) del área y envío oportuno al Líder del proceso respondiendo al Plan
de actividades establecido</t>
  </si>
  <si>
    <t>Tecnología Biomédica</t>
  </si>
  <si>
    <t>Líder Biotecnología</t>
  </si>
  <si>
    <t>Elaborar el diagnóstico de necesidades relacionadas con los equipos biomédicos, realizar análisis de adquisición de nuevas tecnologías y/ o renovación de las existentes</t>
  </si>
  <si>
    <t>Garantizar que se realicen las rondas de seguridad en los servicios verificando el correcto funcionamiento
de estos</t>
  </si>
  <si>
    <t>Formular y ejecutar los planes, programas y proyectos de mejora continua en el proceso de Tecnología
Biomédica</t>
  </si>
  <si>
    <t>Elaborar en conjunto con su grupo de trabajo un programa de mantenimiento preventivo, el cual debe contener el respectivo cronograma y Verificar que las actividades de mantenimiento se realicen de forma oportuna y correcta</t>
  </si>
  <si>
    <t>Garantizar que se realicen inventarios periódicos de equipos biomédicos y actualización de soportes internos y legales</t>
  </si>
  <si>
    <t>Asegurar que todos los recursos tecnológicos de la institución cumplan y sigan cumpliendo la función para la cual fueron diseñados</t>
  </si>
  <si>
    <t>Enviar la información que requiera las entidades de vigilancia y control e informes solicitados por gerencia</t>
  </si>
  <si>
    <t>Realizar seguimiento periódico a las hojas de vida de los equipos médicos, realizar seguimiento a los tickets generados por el cliente interno en la plataforma de soporte, realizar seguimiento a las fechas de vigencia y control de contratos celebrados con externos</t>
  </si>
  <si>
    <t>Auxiliar de Biotecnología/Tecnólogo Biomédico</t>
  </si>
  <si>
    <t>Ejecutar los cronogramas establecidos de mantenimiento preventivo y calibración de los equipos médicos</t>
  </si>
  <si>
    <t>Herramientas</t>
  </si>
  <si>
    <t>Guantes anti corte</t>
  </si>
  <si>
    <t>Uso de cautin eléctrico y soldadura</t>
  </si>
  <si>
    <t>Lesiones en piel</t>
  </si>
  <si>
    <t>Quemadura de primer nivel</t>
  </si>
  <si>
    <t>Generación de gases de soldadura, oxido de etileno, otros</t>
  </si>
  <si>
    <t>Uso de cautin eléctrico y soldadura, revisión de equipos que requieren  productos químicos</t>
  </si>
  <si>
    <t>Guantes, tapabocas</t>
  </si>
  <si>
    <t>Mareo, quemaduras internas y externas</t>
  </si>
  <si>
    <t>PVE Riesgo químico, Capacitación riesgo químico</t>
  </si>
  <si>
    <t>Mascarilla con filtro para gases, guantes anti corte o de carnaza, peto</t>
  </si>
  <si>
    <t>Elaborar el diagnóstico de necesidades relacionadas con los equipos biomédicos junto con el líder del proceso</t>
  </si>
  <si>
    <t>Asistir constantemente a los servicios, ya sea por solicitud expresa (en caso de daños o fallas), porque se esté cumpliendo el cronograma de mantenimiento o por ronda de verificación</t>
  </si>
  <si>
    <t>Virus, hongos, bacterias</t>
  </si>
  <si>
    <t>Inhalacion y/o contacto con patogenos de equipos contaminados</t>
  </si>
  <si>
    <t>Transmisión de enfermedades infectocontagiosas, Enfermedades en la piel, entre otras.</t>
  </si>
  <si>
    <t>Limpieza y desinfección de equipos y áreas</t>
  </si>
  <si>
    <t>Uso de guantes, tapabocas, bata de bioseguridad</t>
  </si>
  <si>
    <t>Uso de tapabocas desechable, guantes, bata de bioseguridad</t>
  </si>
  <si>
    <t>Brindar instrucciones a los colaboradores de la clínica que hacen uso de los equipos médicos sobre el funcionamiento, utilización y cuidado de estos, elaborar y socializar las guías rápidas de operación de todos los equipos médicos instalados en la institución</t>
  </si>
  <si>
    <t>Realizar acompañamiento a proveedores externos durante las actividades que estos realicen en la institución</t>
  </si>
  <si>
    <t>Realizar inventario periódico de equipos médicos</t>
  </si>
  <si>
    <t>Diligenciar las hojas de vida de los equipos médicos que sean adquiridos por la institución, realizar los reportes de mantenimiento preventivo y/o correctivo después de cada intervención en un equipo médico, actualizar y archivar los soportes y documentos relacionados con la hoja de vida de los equipos médicos en sus respectivas hojas de vida</t>
  </si>
  <si>
    <t xml:space="preserve">Realizar seguimiento a la reparación y/o sustitución de equipos médicos que se encuentren fuera de servicio </t>
  </si>
  <si>
    <t>Elaborar protocolos de mantenimiento, limpieza y desinfección para todos los equipos instalados y que ingresen a la institución</t>
  </si>
  <si>
    <t>Servicio Farmaceútico</t>
  </si>
  <si>
    <t>Líder Farmacia</t>
  </si>
  <si>
    <t>Dirigir y coordinar las actividades del Sistema de Distribución de Medicamentos por Dosis Unitaria</t>
  </si>
  <si>
    <t>Elaborar y dar cumplimiento al Programa de Farmacovigilancia, Tecnovigilancia</t>
  </si>
  <si>
    <t>Realizar seguimiento a desarrollo del programa institucional de Reactivovigilancia</t>
  </si>
  <si>
    <t>Planear y ejecutar capacitaciones y asesorías técnicas a todo el personal que lo requiera, referente a medicamentos, dispositivos médico e insumos</t>
  </si>
  <si>
    <t>Coordinar y hacer seguimiento a los inventarios periódicos del Servicio Farmacéutico</t>
  </si>
  <si>
    <t>Daño genético</t>
  </si>
  <si>
    <t>Manipulación de empaques que contienen  medicamentos citotóxicos y que puedan tener fisuras, expondiendo al trabajador</t>
  </si>
  <si>
    <t xml:space="preserve">Dermatitis, quemaduras, alergias, cefales, nauseas, </t>
  </si>
  <si>
    <t>Medicamentos vienen empacados en bolsas especiales</t>
  </si>
  <si>
    <t>Daño mutagénico</t>
  </si>
  <si>
    <t>Documento: [17-pr-015] Manejo de contaminacion accidental del personal por ruptura del envase o derrame de medicamentos oncologicos, kit de derrames</t>
  </si>
  <si>
    <t>Guantes desechables</t>
  </si>
  <si>
    <t>Vigilar permanentemente el uso y manejo de los medicamentos de control especial en la institución</t>
  </si>
  <si>
    <t>Realizar seguimiento al registro de los valores de temperatura ambiente, cadena de frío y porcentaje de  temperatura relativa</t>
  </si>
  <si>
    <t xml:space="preserve">Gestionar y controlar la disponibilidad de dispositivos médicos para los procedimientos de cirugía, solicitados a la farmacia </t>
  </si>
  <si>
    <t>Interventoría al contrato establecido con el operador logístico que administra el servicio farmacéutico</t>
  </si>
  <si>
    <t>Planeación y seguimiento de verificación de carros de paro mensualmente, planeación y seguimiento de rondas de seguridad para verificación de buenas prácticas de almacenamiento en los servicios asistenciales de la institución</t>
  </si>
  <si>
    <t>Inhalacion y/o contacto con patogenos</t>
  </si>
  <si>
    <t>Controles del proceso de almacenamiento, conservación de productos, registro de condiciones de almacenamiento, semaforización, PEPS, orden por tipo de producto y orden alfabético y dispositivos médicos por clasificación de riesgo</t>
  </si>
  <si>
    <t>Realizar cotización de productos ante el operador logístico del servicio farmacéutico contratado, y gestionar las posibles re-cotizaciones</t>
  </si>
  <si>
    <t>Regente de Farmacia</t>
  </si>
  <si>
    <t xml:space="preserve">Velar porque los procesos básicos del Servicio Farmacéutico se lleven a cabo según lo establecido por la documentación aprobada </t>
  </si>
  <si>
    <t>Controlar el registro de los valores de temperatura ambiente, cadena de frío y porcentaje de humedad relativa</t>
  </si>
  <si>
    <t>Reporte oportuno de posibles desviaciones en las condiciones de almacenamiento de los productos</t>
  </si>
  <si>
    <t>Velar por la correcta recepción y dispensación de los pedidos de medicamentos, dispositivos médicos e insumos</t>
  </si>
  <si>
    <t>Lavado de manos, desinfeccion de areas</t>
  </si>
  <si>
    <t>Area de trabajo sin atención propia de pacientes, Instalacion de señaletica de zonas covid-19, comunicados de prevención, advertencia, disuasivos e instruccionales realizados por medio del alta voz institucional. Realización de Triage al ingreso de la joranda laboral, toma de temperatura, dotación de jabon, toallas papel, dispensadores de gel antibacterial</t>
  </si>
  <si>
    <t>Uso de tapabocas, gafas, capacitacion en bioseguridad, tecnicas de lavado de manos.</t>
  </si>
  <si>
    <t>Tapabocas desechable, gafas y/o careta</t>
  </si>
  <si>
    <t>Atención de público interno y externo</t>
  </si>
  <si>
    <t>Velar por el registro oportuno de las devoluciones de medicamentos, dispositivos médicos e insumos de pacientes hospitalizados</t>
  </si>
  <si>
    <t>Participar de los inventarios periódicos del Servicio Farmacéutico y asumir la responsabilidad de los resultados de estos</t>
  </si>
  <si>
    <t>Consolidación y análisis de conteos aleatorios y reporte de productos próximos a acabarse</t>
  </si>
  <si>
    <t>Parametrización y creación de productos en Hospivisual</t>
  </si>
  <si>
    <t>Gestión de personal</t>
  </si>
  <si>
    <t>Auxiliar Servicios Farmaceútico</t>
  </si>
  <si>
    <t>Realizar la recepción, dispensación, entrega y devolución de los pedidos de medicamentos, dispositivos médicos e insumos</t>
  </si>
  <si>
    <t>Registro de los valores de temperatura ambiente, cadena de frío y porcentaje de humedad relativa</t>
  </si>
  <si>
    <t xml:space="preserve">Dar cumplimiento estricto al manejo adecuado de los medicamentos de control según los procedimientos </t>
  </si>
  <si>
    <t>Realizar verificación y registro de formulas médicas y suministro de medicamentos a pacientes</t>
  </si>
  <si>
    <t>Mejoramiento Contínuo</t>
  </si>
  <si>
    <t>Líder Aseguramiento de la Calidad</t>
  </si>
  <si>
    <t>Participar en la elaboración de cronogramas anuales de auditorías con el fin de realizar las inspecciones de calidad tanto para procesos internos como para proveedores y ejecutar las auditorías asignadas a los diferentes procesos y generar los informes de los hallazgos</t>
  </si>
  <si>
    <t>Realizar seguimiento a los planes de mejora planteados por los líderes de los procesos</t>
  </si>
  <si>
    <t>Convocar a los comités, realizar las actas y conservar el archivo de estas y asegurar su completa difusión</t>
  </si>
  <si>
    <t>Representar a la institución en auditorías externas y de entes de control, generar los planes de mejora y garantizar la calidad de los procesos misionales y de apoyo
necesarios</t>
  </si>
  <si>
    <t>Documentar, revisar y asesorar los procesos de la clínica acorde con las normas o directrices
organizacionales</t>
  </si>
  <si>
    <t>Brindar capacitación dentro de sus competencias en forma transversal a la Institución</t>
  </si>
  <si>
    <t>Informar sobre el desempeño del Sistema Integrado de Gestión</t>
  </si>
  <si>
    <t>Líder de Calidad y Gestión Documental</t>
  </si>
  <si>
    <t>Documentar, revisar y asesorar los procesos de la clínica acorde con las normas o directrices organizacionales</t>
  </si>
  <si>
    <t>Establecer los lineamientos de integración del Sistema de gestión de calidad con los Sistemas de gestión ambiental y el Sistema de gestión de seguridad y salud en el trabajo</t>
  </si>
  <si>
    <t>Verificar que los controles definidos para los procesos y actividades de la organización se cumplan por los responsables de su ejecución</t>
  </si>
  <si>
    <t>Informar sobre el desempeño del sistema de gestión</t>
  </si>
  <si>
    <t>Acompañar la medición periódica a los procesos como Auditor del sistema de gestión según asignación</t>
  </si>
  <si>
    <t>Revisar y aprobar documentación junto con el comité de calidad</t>
  </si>
  <si>
    <t>Participar en reuniones, comités y capacitaciones programadas para el proceso propio y el sistema de
gestión</t>
  </si>
  <si>
    <t>Referente Seguridad del Paciente</t>
  </si>
  <si>
    <t>Revisar reportes de eventos adversos, investigarlos y establecer planes de acción en el aplicativo institucional, realizando el seguimiento respectivo</t>
  </si>
  <si>
    <t xml:space="preserve">Presentar informe estadístico de eventos adversos y socializarlo a líderes y al proceso en general </t>
  </si>
  <si>
    <t>Capacitar al personal en temas inherentes a los hallazgos de los eventos adversos y de seguridad del paciente
en general</t>
  </si>
  <si>
    <t>Liderar y convocar al comité de seguridad del paciente y mantener actas al día y en orden, asi mismo asistir a comités clínicos que sea convocada</t>
  </si>
  <si>
    <t>Hacer parte de las auditorias integradas planeadas por el grupo de calidad</t>
  </si>
  <si>
    <t>Gestor de Indicadores</t>
  </si>
  <si>
    <t>Crear fichas técnicas de indicadores acorde con las metodologías y herramientas implementadas por la clínica , asi mismo recolectar, consolidar y analizar datos estadísticos de gestión en salud</t>
  </si>
  <si>
    <t>Reportar a entes de control y EPS oportunamente los indicadores pertinentes</t>
  </si>
  <si>
    <t>Generar informes estadísticos solicitados por las directivas</t>
  </si>
  <si>
    <t>Hacer parte de las auditorias integradas planeadas por el grupo de mejoramiento continuo</t>
  </si>
  <si>
    <t>Realizar estudio de puesto y reingeniería de estos cuando se le encomiende</t>
  </si>
  <si>
    <t>Profesional del Sistema de Gestión de Calidad</t>
  </si>
  <si>
    <t>Apoyar la documentación de los procesos de la clínica acorde con las directrices impartidas</t>
  </si>
  <si>
    <t>Ubicación de puesto de trabajo en sede Icono – Trabajo en casa alternado</t>
  </si>
  <si>
    <t>Revisar diariamente las solicitudes a calidad a través de la plataforma de soporte</t>
  </si>
  <si>
    <t>Apoyar cuando se requiera las inducciones generales del Sistema integrado de gestión</t>
  </si>
  <si>
    <t>Apoyar el control del sistema de gestión de calidad</t>
  </si>
  <si>
    <t>Acompañar la medición periódica a los procesos como Auditor del sistema de gestión según asignación.</t>
  </si>
  <si>
    <t>Hacer copias de seguridad de carpetas y documentos disponibles en el proceso de calidad</t>
  </si>
  <si>
    <t>Epidemióloga</t>
  </si>
  <si>
    <t>Analizar casos de infecciones con EPS´s</t>
  </si>
  <si>
    <t>Dar respuesta a solicitudes de secretaría de salud</t>
  </si>
  <si>
    <t>Ingresar información de natalidad y mortalidad al RUAF</t>
  </si>
  <si>
    <t>Reunión con comité de infecciones</t>
  </si>
  <si>
    <t>Asistir a reunión del COVE en secretaría de salud</t>
  </si>
  <si>
    <t>Auxiliar de epidemiología</t>
  </si>
  <si>
    <t>Realizar rondas de búsqueda activa institucional, rondas de bioseguridad y charlas de sensibilización</t>
  </si>
  <si>
    <t>Recolectar censos y alimentar base de datos</t>
  </si>
  <si>
    <t>Análisis de historias clínicas</t>
  </si>
  <si>
    <t>Dar información a pacientes infectados y familiares</t>
  </si>
  <si>
    <t>Revisión stock de medicamentos</t>
  </si>
  <si>
    <t>Mantenimiento, Serivicios Generales y Orientación</t>
  </si>
  <si>
    <t>Líder Mantenimiento</t>
  </si>
  <si>
    <t>Preparar periódicamente informes del desempeño y seguimiento al proceso de Gestión ambiental para ser presentada a gerencia y demás entidades de interes</t>
  </si>
  <si>
    <t>Ordenar medidas necesarias para hacer arreglos técnicos que se requieran hacer a la planta física de la IPS, a fin de poder ejecutar correctamente el servicio contratado</t>
  </si>
  <si>
    <t>Responder por el control y cuidado de los activos asignados al ejercicio del cargo, velando por el cumplimiento de normas de seguridad y mantenimiento de los mismos, Velar por la optimización de costos, creando conciencia en el personal a su cargo sobre el buen uso de insumos, materiales, y otros recursos</t>
  </si>
  <si>
    <t>Revisar las solicitudes de compra, para las funciones de mantenimiento de la IPS, controlando las especificaciones pertinentes, y apoyo a la selección de los mejores proveedores y contratistas de productos o servicios requeridos para la ejecución de actividades en la planta física, materiales e insumos de limpieza y
desinfección</t>
  </si>
  <si>
    <t xml:space="preserve"> Coordinar el ingreso a la IPS de proveedores y contratistas, con base en obras y proyectos y labores que se realicen en la misma, con el fin de salvaguardar las normas de seguridad correspondientes</t>
  </si>
  <si>
    <t>Liderar la planificación, ejecución, verificación y funcionamiento de las labores realizadas en limpieza y desinfección, Orientación y seguridad de la IPS</t>
  </si>
  <si>
    <t>Profesional Sistema de Gestión Ambiental</t>
  </si>
  <si>
    <t>Preparar cada semestre la información ambiental pertinente para ser presentada al líder de mantenimiento y entidades de control</t>
  </si>
  <si>
    <t>Realizar seguimiento a los indicadores ambientales</t>
  </si>
  <si>
    <t>Liderar el comité de GAGAS</t>
  </si>
  <si>
    <t>Actualizar periódicamente la matriz de requisitos legales, PGIRASA y demás documentos que lo requieran</t>
  </si>
  <si>
    <t xml:space="preserve">Asistir a la actividad de verificación sobre el funcionamiento de la planta eléctrica, de la central de gases,  motobombas, calentadores de agua, ascensores y las máquinas de aire acondicionado </t>
  </si>
  <si>
    <t>Visita a proveedores</t>
  </si>
  <si>
    <t>Revisar el funcionamiento y cumplimiento de las labores realizadas en limpieza- desinfección y la Orientación y seguridad de la IPS</t>
  </si>
  <si>
    <t>Coordinador de Mantenimiento</t>
  </si>
  <si>
    <t>Revisar las solicitudes de compra, para las funciones de mantenimiento de la IPS, controlando las especificaciones pertinentes</t>
  </si>
  <si>
    <t>Revisar el funcionamiento y cumplimiento de las labores realizadas en limpieza y desinfección y la Orientación y seguridad de la IPS</t>
  </si>
  <si>
    <t>Envío de informaciones adicionales que requieran las entidades de vigilancia y control</t>
  </si>
  <si>
    <t>Gestor de Orientación y Seguridad</t>
  </si>
  <si>
    <t>Recibir novedades y notas sobre sucesos en la clínica</t>
  </si>
  <si>
    <t xml:space="preserve">Confirmar personal de orientación y control de acceso disponible en sus diferentes puestos </t>
  </si>
  <si>
    <t>Revisión por las cámaras de vigilancia a las instalaciones en general, evidenciar movimientos extraños o comportamientos inusuales con la finalidad de prevenir robos, fugas y comportamientos indebidos y comunicar cualquier anomalía observada en el área bajo su vigilancia a su superior inmediato y/o utilizando la red de apoyo de la policía</t>
  </si>
  <si>
    <t>Televisores que proyectan las cámaras de vigilancia</t>
  </si>
  <si>
    <t>Tomar decisiones cuando el líder y coordinadores no están presentes</t>
  </si>
  <si>
    <t>Organizar y solucionar problemas al personal de orientación ante cualquier emergencia que se presente, como son: robos, agresiones verbales y/o físicas, fumadores, visitantes agresivos y personas bajo efectos de sustancias alucinógenas</t>
  </si>
  <si>
    <t>Verificar mientras se hagan levantamientos por el CTI, todo este en orden y si es el caso guiar al orientador de turno en la portería PP de la gestión correcta sobre papeleo y anotaciones correspondientes</t>
  </si>
  <si>
    <t>Orientador</t>
  </si>
  <si>
    <t>Orientar a los usuarios</t>
  </si>
  <si>
    <t>Postura prolongada mantenida</t>
  </si>
  <si>
    <t>Postura prolongada de pie</t>
  </si>
  <si>
    <t>Uso de tapabocas y careta</t>
  </si>
  <si>
    <t>Tapabocas desechable, careta, bata</t>
  </si>
  <si>
    <t>Pacientes y familiares</t>
  </si>
  <si>
    <t>Capacitación atención al cliente, reacción ante situaciones de agresión</t>
  </si>
  <si>
    <t>Registrar carteras y maletines para la seguridad del personal y usuarios, revisar paquetes o embalajes que ingresan a la Clínica y hacer saber que ingreso a quien corresponde</t>
  </si>
  <si>
    <t>Postura prolongada mantenida y manipulación de cargas leves</t>
  </si>
  <si>
    <t>Postura prolongada de pie, movimientos constantes de miembro superior</t>
  </si>
  <si>
    <t>Controlar la entrada y salida de vehículos en el parqueadero</t>
  </si>
  <si>
    <t>Verificar y controlar entrada y salida de los proveedores de residuos</t>
  </si>
  <si>
    <t>Controlar el correcto funcionamiento de la central de gases</t>
  </si>
  <si>
    <t>Comunicar cualquier anomalía observada en el área bajo su vigilancia a su superior inmediato y/o utilizando la red de apoyo de la policía</t>
  </si>
  <si>
    <t xml:space="preserve">Verificar que el traslado de equipos y objetos de la entidad tenga el aval por el funcionario a cargo </t>
  </si>
  <si>
    <t>Recorrer las instalaciones a fin de detectar cualquier irregularidad, apertura y cierre de puertas principales</t>
  </si>
  <si>
    <t>Heridas leves</t>
  </si>
  <si>
    <t>Mantenimiento de los elementos</t>
  </si>
  <si>
    <t>Auxiliar control de ingreso</t>
  </si>
  <si>
    <t>Realizar actividades de atención al usuario, orientar y guiar al usuario, familiares y visitantes hacia los servicios correspondientes e informar horarios de atención a usuarios y visitantes</t>
  </si>
  <si>
    <t>Reforzar señalización sobre lavado de manos, capacitación sobre bioseguridad, cambio de horario administrativo alternando a los colaboradores, prueba para covid-19, encuesta para seguimiento a trabajadores, creación de protocolos para atención de la pandemia</t>
  </si>
  <si>
    <t>Agresiones verbales, amenazas</t>
  </si>
  <si>
    <t>Capacitación atención al cliente</t>
  </si>
  <si>
    <t>Registrar pacientes, familiares y visitantes al software de ingreso de la institución</t>
  </si>
  <si>
    <t>Reportar a los servicios cualquier anomalía que se presente con los usuarios para su ingreso a la institución</t>
  </si>
  <si>
    <t>Auxiliar de servicios generales y bodega</t>
  </si>
  <si>
    <t>Solicitar pedidos de insumos a proveedores, recepción y entrega de insumos de limpieza y desinfección</t>
  </si>
  <si>
    <t>Caidas al mismo y diferente nivel, tropezones, caida de objetos</t>
  </si>
  <si>
    <t>Estado de la infraestructura, almacenamiento</t>
  </si>
  <si>
    <t>Control de inventario de insumos de limpieza y desinfección y llenar reportes de las tareas asignadas</t>
  </si>
  <si>
    <t>Apoyo en la distribución de actividades y programación de turnos de las auxiliares de servicios generales</t>
  </si>
  <si>
    <t>Suministrar y colocar en sus respectivos lugares: toallas, jabón, papel sanitario, desinfectantes y otros</t>
  </si>
  <si>
    <t>Apoyo en los servicios generales en las sedes de la clínica</t>
  </si>
  <si>
    <t>Exposición a microorganismos que puedan dar lugar a enfermedades, motivada por la actividad laboral.
Su transmisión puede ser por vía respiratoria o por punciones</t>
  </si>
  <si>
    <t>Inhalacion y/o contacto con patogenos del ambiente. Contacto directo con fluidos</t>
  </si>
  <si>
    <t>Tapabocas desechable o de alta eficiencia, guantes, bata, cofia</t>
  </si>
  <si>
    <t>Reforzar señalización sobre lavado de manos, capacitación sobre bioseguridad, cambio de horario alternando a los colaboradores, prueba para covid-19, encuesta para seguimiento a trabajadores, creación de protocolos para atención de la pandemia</t>
  </si>
  <si>
    <t>Tapabocas desechable, gafas de seguridad, bata de bioseguridad, calzado anti deslizante, gorro y careta</t>
  </si>
  <si>
    <t>Elementos y sustancias que, al entrar en contacto con el organismo, bien sea por inhalación, absorción o ingestión, pueden provocar intoxicación, quemaduras o lesiones sistémicas.</t>
  </si>
  <si>
    <t>Producto quimicos para limpieza y desinfeccion</t>
  </si>
  <si>
    <t>intoxicacion, riesgo a incendios,  irritacion de las vias respitarorias y mucosas.</t>
  </si>
  <si>
    <t>Quemaduras de segundo y tercer grado, muerte</t>
  </si>
  <si>
    <t>PVE quimico, fichas de seguridad, matriz de compatibilidad, capacitación en uso adecuado de productos químicos</t>
  </si>
  <si>
    <t>EPP de acuerdo a la tarea a realizar</t>
  </si>
  <si>
    <t>Auxiliar de Servicios generales</t>
  </si>
  <si>
    <t xml:space="preserve">Efectuar aseo y limpieza en las áreas asignadas y en donde sea necesario (paredes, ventanas, pisos, baños) y aparatos telefónicos y equipos de oficina </t>
  </si>
  <si>
    <t>Postura prolongada mantenida, movimientos repetitivos, posturas forzadas</t>
  </si>
  <si>
    <t>Actividad propia a realizar, sobre carga muscular</t>
  </si>
  <si>
    <t>Carro escurridor</t>
  </si>
  <si>
    <t>Inspecciones, capacitación prevención de caídas, limpieza adecuada de pisos, señalización</t>
  </si>
  <si>
    <t>Calzado anti deslizante</t>
  </si>
  <si>
    <t>Agresiones verbales y físicas</t>
  </si>
  <si>
    <t>Fracturas, descagarros</t>
  </si>
  <si>
    <t>Golpes</t>
  </si>
  <si>
    <t>Ambiente de trabajo</t>
  </si>
  <si>
    <t>Contusiones, hematomas</t>
  </si>
  <si>
    <t>Esguinces</t>
  </si>
  <si>
    <t>Capacitación auto cuidado, riesgo locativo</t>
  </si>
  <si>
    <t xml:space="preserve"> Capacitación sobre normas de bioseguridad. Capacitación de lavado de manos aprobada por la OMS, segregación en la fuente</t>
  </si>
  <si>
    <t>Tapabocas desechable, gafas de seguridad, bata de bioseguridad, calzado anti deslizante, gorro y careta, guantes de caucho</t>
  </si>
  <si>
    <t>Inspecciones, capacitación prevención de caídas</t>
  </si>
  <si>
    <t>Recoger diariamente las basuras que se encuentran en los baños y demás lugares, colocando la basura en sus respectivos depósitos teniendo en cuenta el tipo de residuo y su nivel de contaminación</t>
  </si>
  <si>
    <t>Punción o cortadas</t>
  </si>
  <si>
    <t>Agujas o material cortopunzante</t>
  </si>
  <si>
    <t>Enfermedades de transmisión</t>
  </si>
  <si>
    <t>Disposición adecuada de residuos cortopunzantes</t>
  </si>
  <si>
    <t>Disposición de los residuos cortopunzantes en los contenedores correspondientes</t>
  </si>
  <si>
    <t>Capacitación personal asistencial disposición adecuada de residuos</t>
  </si>
  <si>
    <t>Contacto por gotas, superficies contaminadas o aerosoles</t>
  </si>
  <si>
    <t>Ruta específica para la evacuación de residuos sólidos</t>
  </si>
  <si>
    <t>Auxiliar de Mantenimiento</t>
  </si>
  <si>
    <t>Realizar reparaciones menores en irregularidades presentadas en la IPS (enchapar, pintar, pulir, soldar, desmontar inmobiliario, monta irnmobiliario,  cambio de luminaria, otros)</t>
  </si>
  <si>
    <t>Actividad propia a realizar, sobre carga muscular, manipulación de cargas, contraresistencia, otros</t>
  </si>
  <si>
    <t>Calzado de seguridad</t>
  </si>
  <si>
    <t>Tapabocas desechable o de alta eficiencia, guantes según la actividad</t>
  </si>
  <si>
    <t>Reforzar señalización sobre lavado de manos, capacitación sobre bioseguridad, cambio de horario alternando a los colaboradores, prueba para covid-19, encuesta para seguimiento a trabajadores, creación de protocolos para atención de la pandemia, protoclo de para puesta y retiro de vestimenta, capacitación en limpieza de herramienta manual</t>
  </si>
  <si>
    <t>Cortadas, golpes</t>
  </si>
  <si>
    <t>Herramientas, ambiente de trabajo</t>
  </si>
  <si>
    <t>Herida, infección, amputaciones</t>
  </si>
  <si>
    <t>Auto cuidado, capacitación uso de herramientas, señalización de áreas</t>
  </si>
  <si>
    <t>Ruido</t>
  </si>
  <si>
    <t>Uso de taladro, pulidora</t>
  </si>
  <si>
    <t>Tapa oidos de inserción y copa</t>
  </si>
  <si>
    <t>Hipoacusia</t>
  </si>
  <si>
    <t>ELECTRICO</t>
  </si>
  <si>
    <t>Reparaciones eléctricas</t>
  </si>
  <si>
    <t>Uso de energía eléctrica</t>
  </si>
  <si>
    <t>Quemaduras leves</t>
  </si>
  <si>
    <t>Calzado dielectrico</t>
  </si>
  <si>
    <t>Quemaduras</t>
  </si>
  <si>
    <t>Calzado y guantes dielectricos</t>
  </si>
  <si>
    <t>Generación de gases de soldadura, polvo, gases de pinturas</t>
  </si>
  <si>
    <t>Material particulado generado por la actividad, olores</t>
  </si>
  <si>
    <t>Mareo, quemaduras internas y externas, obstrucción respiratoria</t>
  </si>
  <si>
    <t>Mascarilla con filtro para gases, gafas</t>
  </si>
  <si>
    <t>Curso de alturas, casco</t>
  </si>
  <si>
    <t>Uso de andamios certificados</t>
  </si>
  <si>
    <t>Llevar a cabo el programa de mantenimiento preventivo en las áreas asignadas (limpieza de tanques, soldadura autogena para aires acondicionados, limpieza de trampas, otros)</t>
  </si>
  <si>
    <t>Inhalacion y/o contacto con patogenos del ambiente</t>
  </si>
  <si>
    <t>Generación de gases por hipoclorito, polvo, gases refrigerantes, gases cloroformo</t>
  </si>
  <si>
    <t>ESPACIOS CONFINADOS</t>
  </si>
  <si>
    <t>Ambiente tóxico, atmosfera inflamable</t>
  </si>
  <si>
    <t>Limpieza y mantenimeinto de espacios cerrados</t>
  </si>
  <si>
    <t>Intoxicación, Quemaduras internas y de piel, ahogo</t>
  </si>
  <si>
    <t>Mascarrila para gases</t>
  </si>
  <si>
    <r>
      <rPr>
        <sz val="10"/>
        <color rgb="FF000000"/>
        <rFont val="Tahoma"/>
        <charset val="1"/>
      </rPr>
      <t xml:space="preserve">Solicitud de luminaria con protección a la humedad, implementar barrera de protección (baranda)
</t>
    </r>
    <r>
      <rPr>
        <sz val="10"/>
        <color rgb="FF000000"/>
        <rFont val="Tahoma"/>
        <family val="2"/>
        <charset val="1"/>
      </rPr>
      <t>Medición de gases para espacios confinados</t>
    </r>
  </si>
  <si>
    <t>Formación, diseño de procedimiento para trabajo en espacios confinados, solicitud de señalización de las zonas de peligro</t>
  </si>
  <si>
    <t>Mascarilla full face con filtro para gases, botas de caucho, guantes largos</t>
  </si>
  <si>
    <t>Actividades que implican uso de escalera a una altura superior o inferior de  + - 1,50 metros</t>
  </si>
  <si>
    <t xml:space="preserve">Realizar mantenimiento correctivo ante fallas presentadas en la infraestructura </t>
  </si>
  <si>
    <t>MISIONAL</t>
  </si>
  <si>
    <t>Cirugía</t>
  </si>
  <si>
    <t>Líder Cirugía</t>
  </si>
  <si>
    <t>Planear y asignar las actividades a realizar en el proceso, coordinar, dirigir, apoyar y hacer seguimiento a las actividades que desarrolla el equipo de trabajo generando
retroalimentación</t>
  </si>
  <si>
    <t>Respirador N95, gafas de seguridad, bata de bioseguridad, gorro, careta, traje de seguridad</t>
  </si>
  <si>
    <t>Controlar en conjunto con la Enfermera, Instrumentadores quirúrgicos y auxiliares de enfermería el inventario de los insumos, equipos e instrumentos de las diferentes áreas del proceso</t>
  </si>
  <si>
    <t>Administrar el personal a cargo relacionado con permisos de salida, reporte de novedades, situaciones individuales</t>
  </si>
  <si>
    <t>Garantizar la oportuna programación de las cirugías y velar por la ejecución total de los programas diarios de cirugía</t>
  </si>
  <si>
    <t>Revisar y dar respuesta a la correspondencia, responder PQRS dentro de los tiempos estipulados, medir y analizar los indicadores propuestos para el proceso y elaborar planes de mejora y acciones correctivas del proceso</t>
  </si>
  <si>
    <t>Atender al cliente interno y externo, proporcionar información y solucionar inquietudes</t>
  </si>
  <si>
    <t>Contusiones</t>
  </si>
  <si>
    <t>Coordinador de Enfermería</t>
  </si>
  <si>
    <t>Coordinar, dirigir, apoyar y hacer seguimiento a las actividades que desarrollan las personas a cargo generando retroalimentación</t>
  </si>
  <si>
    <t>Verificar de forma aleatoria notas de enfermería, administración de medicamentos, pedidos de medicamentos y devolución de medicamentos</t>
  </si>
  <si>
    <t xml:space="preserve">Realizar ronda de seguridad en el área quirúrgica verificando el estado de los ambientes hospitalarios, verificar al personal a cargo lista de chequeo de lavado de manos y administración de medicamentos </t>
  </si>
  <si>
    <t>Garantizar el reporte de eventos adversos e incidentes derivados de la atención</t>
  </si>
  <si>
    <t>Manejo de personal, planificación de turnos, reportes de nómina entre otros</t>
  </si>
  <si>
    <t>Coordinador Central de Esterilización</t>
  </si>
  <si>
    <t>Verificar los registros de trazabilidad de indicadores, validación, y garantía de la esterilidad</t>
  </si>
  <si>
    <t xml:space="preserve">Realizar ronda periódica en los ambientes hospitalarios con el fin de auditar y reportar novedades sobre  el almacenamiento de los materiales estériles </t>
  </si>
  <si>
    <t>Tapabocas desechable, gafas de seguridad, bata de bioseguridad, gorro</t>
  </si>
  <si>
    <t>Garantizar el reporte de eventos adversos e incidentes derivados de los procesos de esterilización</t>
  </si>
  <si>
    <t>Médico General</t>
  </si>
  <si>
    <t>Participar activamente en las rondas médicas e informar los cambios a personal asistencial encargado del paciente</t>
  </si>
  <si>
    <t>Realizar registro de evoluciones en historia clínica de los pacientes y proporcionar atención directa al usuario de acuerdo con los  lineamientos</t>
  </si>
  <si>
    <t>Prescribir y/o realizar procedimientos para ayudar en el diagnóstico y tratamiento de los pacientes según el criterio médico, realizar seguimiento a pacientes en su postoperatorio inmediato y mediato, controlar los pacientes que estén bajo su cuidado</t>
  </si>
  <si>
    <t>Asistir al cirujano dentro del procedimiento quirúrgico garantizando la seguridad del paciente</t>
  </si>
  <si>
    <t>Postura prolongada mantenida de pie, postura forzada de cuello</t>
  </si>
  <si>
    <t>Realizar cirugías</t>
  </si>
  <si>
    <t>Radiaciones ionizantes (rayos x)</t>
  </si>
  <si>
    <t>Uso de equipos que emiten radiación (angiografo, otros)</t>
  </si>
  <si>
    <t>Dolores de cabeza, picazón en piel</t>
  </si>
  <si>
    <t>Control de las condiciones técnicas de los equipos</t>
  </si>
  <si>
    <t>Blindaje de infraestructura</t>
  </si>
  <si>
    <t>Delantal plomado, gafas plomadas, protector de tioides, protector gonadal</t>
  </si>
  <si>
    <t>Cáncer en diferentes orgános, cáncer de piel</t>
  </si>
  <si>
    <t>Formación en radioprotección, medición dosimétrica, OPR, PVE para radiaciones, mantenimiento de equipos</t>
  </si>
  <si>
    <t>COPASST-SST-OPR</t>
  </si>
  <si>
    <t>Golpes, cortadas</t>
  </si>
  <si>
    <t>Herramientas quirúrgicas</t>
  </si>
  <si>
    <t>Brindar información al paciente y su familia sobre el estado de salud de este</t>
  </si>
  <si>
    <t>Presión del cargo, toma de decisiones, manejo de emociones</t>
  </si>
  <si>
    <t>Enfermera Jefe</t>
  </si>
  <si>
    <t>Planear y coordinar la programación de Cirugía de pacientes reportados por medio de boleta quirúrgica, supervisar y tramitar las órdenes de solicitud de material de osteosíntesis e insumos especiales cuando el
paciente se encuentra hospitalizado, planear y coordinar la programación de ayudas diagnósticas y radiología, planear y asignar las actividades a realizar en el proceso</t>
  </si>
  <si>
    <t>Realizar solicitud de dietas, medicamentos e insumos médicos</t>
  </si>
  <si>
    <t>Realizar procedimientos propios de enfermería</t>
  </si>
  <si>
    <t>Apoyo en cirugías y atención de pacientes</t>
  </si>
  <si>
    <t>Presión del cargo, toma de decisiones, manejo emocional</t>
  </si>
  <si>
    <t>Verificar las notas de enfermería, administración de medicamentos, pedidos Y devolución de medicamentos, y controlar en conjunto con el Coordinador del proceso el inventario de los insumos, equipos e instrumental de las diferentes áreas del proceso</t>
  </si>
  <si>
    <t>Asegurar el traslado oportuno del paciente quirúrgico hospitalario tanto por sistemas informáticos como del usuario e historia clínica completa</t>
  </si>
  <si>
    <t>Instrumentador Quirúrgico</t>
  </si>
  <si>
    <t>Realizar las listas de chequeo que garanticen insumos, equipos y demás ítems necesarios para la ejecución de cirugía segura y asegurar el traslado seguro de instrumental entre áreas con el fin de prevenir riesgos de infección cruzada</t>
  </si>
  <si>
    <t xml:space="preserve">Postura prolongada mantenida de pie, postura forzada de cuello, manejo de cargas y movimiento repetitivos </t>
  </si>
  <si>
    <t>Apoyo en cirugías, apertura de materiales, posición matenida de pie</t>
  </si>
  <si>
    <t>Desordenes musculo-esqueléticos, cansancio postural.Dolores de espalda, cuello, y extremidades inferiores, tunel carpiano, epicondilitis</t>
  </si>
  <si>
    <t>Presión del cargo, concentración</t>
  </si>
  <si>
    <t>Dirigir, apoyar y hacer seguimiento a las actividades que desarrollan las auxiliares de enfermería circulantes, con el fin de que los procesos quirúrgicos se realicen de la mejor manera</t>
  </si>
  <si>
    <t>Acompañar a la enfermera durante el trámite de las órdenes de solicitud de material de osteosíntesis e insumos especiales cuando el paciente se encuentra hospitalizado</t>
  </si>
  <si>
    <t>Supervisar la correcta utilización y efectividad de los distintos métodos de esterilización y desinfección de acuerdo con el tipo de material o elementos necesarios para cada especialidad</t>
  </si>
  <si>
    <t>Vigilar la correcta aplicación de normas de asepsia y antisepsia, lavado de manos y demás mecanismos que garanticen la asepsia dentro del quirófano</t>
  </si>
  <si>
    <t>Auxiliar de Esterilización</t>
  </si>
  <si>
    <t>Aplicar el procedimiento de esterilización adecuado a cada tipo de material, garantizando efectividad y eficiencia al momento de realizar esta labor</t>
  </si>
  <si>
    <t>Manejo de cargas</t>
  </si>
  <si>
    <t>Manipulación de instrumentos quirúgicos</t>
  </si>
  <si>
    <t>Temperaturas extremas (calor)</t>
  </si>
  <si>
    <t>Uso de auto clave</t>
  </si>
  <si>
    <t>Dolores articulares</t>
  </si>
  <si>
    <t>Guantes de carnaza</t>
  </si>
  <si>
    <t xml:space="preserve">Gases químicos </t>
  </si>
  <si>
    <t>Posible ruptura de Formaldehido en bolsa</t>
  </si>
  <si>
    <t>Quemaduras en piel, ojos y vias respiratorias</t>
  </si>
  <si>
    <t>Automatizado</t>
  </si>
  <si>
    <t>Cancer</t>
  </si>
  <si>
    <t>Proceso automatizado, químico viene en presentación de bolsa y el mismo equipo hace la ruptura</t>
  </si>
  <si>
    <t>PVE químico, capacitación riesgo químico</t>
  </si>
  <si>
    <t>Mascarilla para gases químicos</t>
  </si>
  <si>
    <t>Realizar registro de indicadores biológicos y químicos</t>
  </si>
  <si>
    <t>Recibir, custodiar y entregar el material a su debido tiempo</t>
  </si>
  <si>
    <t>Respirador N95, gafas de seguridad, bata de bioseguridad, gorro, , traje de seguridad</t>
  </si>
  <si>
    <t>Proteger la inversión de los equipos de la central de esterilización y supervisar el funcionamiento de la autoclave</t>
  </si>
  <si>
    <t>Condiciones de la tarea, responsabilidad</t>
  </si>
  <si>
    <t>Auxiliar Enfermera Circulante</t>
  </si>
  <si>
    <t>Recibir turno verificando condiciones clínicas del paciente en el proceso de admisión, durante la realización de procedimiento quirúrgico y postoperatorio inmediato</t>
  </si>
  <si>
    <t xml:space="preserve">Postura prolongada mantenida de pie, manejo de cargas y movimiento repetitivos </t>
  </si>
  <si>
    <t>Posicion sostenida de pie</t>
  </si>
  <si>
    <t xml:space="preserve">Realizar el aseo y limpieza del paciente, en las diferentes áreas quirúrgicas  </t>
  </si>
  <si>
    <t>Contacto con elementos irritantes</t>
  </si>
  <si>
    <t xml:space="preserve">Uso de elementos de aseo, uso de guantes de latex, uso de clorexhidina </t>
  </si>
  <si>
    <t>Guantes de latex, guantes de nitrilo</t>
  </si>
  <si>
    <t xml:space="preserve">Asistir al paciente en el proceso de tolerancia de vía oral, en el postoperatorio </t>
  </si>
  <si>
    <t>Realizar notas de enfermería de acuerdo con la parte subjetiva y objetiva del estado del paciente, describiendo la realización de cada uno de los procedimientos que se le hacen, teniendo en cuenta la parte
científica del hacer</t>
  </si>
  <si>
    <t>Administración de medicamentos y sueros endovenosos según orden médica</t>
  </si>
  <si>
    <t>Cumplir con la desinfección rutinaria de equipos biomédicos o mobiliario, entre paciente y paciente</t>
  </si>
  <si>
    <t>Uso de productos quimicos</t>
  </si>
  <si>
    <t xml:space="preserve">Asistir a la enfermera y medico en caso de presentarse un código azul o un procedimiento </t>
  </si>
  <si>
    <t>Asistir al paciente, anestesiólogo y cirujano, durante el desarrollo del procedimiento quirúrgico, proporcionando la información necesaria para el establecimiento de cirugía segura y asistir al paciente, médico y enfermera, durante el proceso de recuperación inmediata y mediata, asegurando
las medidas de seguridad del paciente para un egreso seguro</t>
  </si>
  <si>
    <t>Asegurar el cuidado y viabilidad de las muestras anatomopatológicas extraídas durante el procedimiento quirúrgico</t>
  </si>
  <si>
    <t>Revisión e implementación de gestión documental desde área de admisiones, diligenciar adecuadamente las hojas de gasto para la facturación de medicamentos y dispositivos médicos, revisar expediente clínico, estudios de rayos X, exámenes de laboratorio, solicitudes de hemoderivados</t>
  </si>
  <si>
    <t>Movimiento repetitivos, uso de computador</t>
  </si>
  <si>
    <t>Posiciones inadecuadas  por uso de computdor, silla, mouse</t>
  </si>
  <si>
    <t>Apoyo Diagnóstico y Terápeutico</t>
  </si>
  <si>
    <t>Bacteriologo</t>
  </si>
  <si>
    <t>Gestionar stock de componentes  sanguíneos de acuerdo con históricos de consumos</t>
  </si>
  <si>
    <t>Presión del cargo, toma de decisiones, monotonia, concentración en la labor</t>
  </si>
  <si>
    <t>Contacto por gotas, superficies contaminadas o fluidos</t>
  </si>
  <si>
    <t>Revisar las muestras del paciente, asegurando que estén en buenas condiciones, de volumen adecuado, bien etiquetadas y que los datos coincidan con los de la solicitud de transfusión</t>
  </si>
  <si>
    <t>Almacenar el suero de pacientes transfundidos para análisis posteriores y demás hemocomponentes que se requieran</t>
  </si>
  <si>
    <t>Manejo de cargas, movimientos repetitivos, posturas inadecuadas</t>
  </si>
  <si>
    <t>Almacenamiento de muestras</t>
  </si>
  <si>
    <t>Verificar la concordancia entre lo prescrito y lo despachado, tomando en cuenta la identificación del paciente, los antecedentes inmunohematológicos y la solicitud de transfusión</t>
  </si>
  <si>
    <t>Diligenciar los documentos internos de soporte que permiten legalizar y dejar constancia de todos y cada uno de trámites realizados</t>
  </si>
  <si>
    <t>Realizar ronda en los servicios asistenciales (sede cuba) con el fin de identificar oportunamente pacientes que requieran reserva de hemocomponentes y así mismo realizar la toma de muestra para su respectivo procesamiento</t>
  </si>
  <si>
    <t>Citohistotecnóloga</t>
  </si>
  <si>
    <t>Identificar, recibir y preparar los tejidos, y fluidos corporales para su examen microscópico mediante procesos químicos que incluyen, fijación, deshidratación, clareamiento, impregnación, inclusión en parafina microtomía, y tinción celular</t>
  </si>
  <si>
    <t>Postura prolongada mantenida de pie, movimiento repetitivo de muñeca</t>
  </si>
  <si>
    <t>Uso de microtomo y demás equipos</t>
  </si>
  <si>
    <t>Pausas Activas, dotar de silla alta para uso de equipos</t>
  </si>
  <si>
    <t>Exposición a microorganismos que puedan dar lugar a enfermedades, motivada por la actividad laboral.
Su transmisión puede ser por vía respiratoria o por punciones o cortadas</t>
  </si>
  <si>
    <t>Parafina caliente (55 a 70ºC) en Central de Inclusión</t>
  </si>
  <si>
    <t xml:space="preserve">Quemaduras </t>
  </si>
  <si>
    <t>Quemaduras de segundo y tercer grado</t>
  </si>
  <si>
    <t>Capacitación auto cuidado</t>
  </si>
  <si>
    <t>Agua caliente a 40ºC en baño de flotación</t>
  </si>
  <si>
    <t>Exposición a calor</t>
  </si>
  <si>
    <t>Uso de Central de Inclusión y Baño de flotación</t>
  </si>
  <si>
    <r>
      <rPr>
        <sz val="10"/>
        <color rgb="FF000000"/>
        <rFont val="Tahoma"/>
        <family val="2"/>
      </rPr>
      <t xml:space="preserve"> Dolores musculoesqueléticos de miembros superiores</t>
    </r>
    <r>
      <rPr>
        <sz val="10"/>
        <color rgb="FF000000"/>
        <rFont val="Tahoma"/>
        <family val="2"/>
        <charset val="1"/>
      </rPr>
      <t>, disconfort térmico, erupciones cutaneas, hinchazón</t>
    </r>
  </si>
  <si>
    <t>Alternar actividades sin exposición a calor o frío, pausa activa</t>
  </si>
  <si>
    <t>Contacto con elementos irritantes y/o cancerigenos</t>
  </si>
  <si>
    <t>Uso de productos quimicos (xilol, formol, otros)</t>
  </si>
  <si>
    <t>Nauseas, dolor de cabeza, irritación en piel</t>
  </si>
  <si>
    <t>Extractor de gases</t>
  </si>
  <si>
    <t>Mascarrila para gases, guantes</t>
  </si>
  <si>
    <t xml:space="preserve">Cancer </t>
  </si>
  <si>
    <t>PVE químico, capacitación riesgo químico, fichas de seguridad</t>
  </si>
  <si>
    <t>Mascarilla con filtro para gases, gafas, guantes, bata de bioseguridad</t>
  </si>
  <si>
    <t>Realizar biopsias por congelación o biopsias de mosh</t>
  </si>
  <si>
    <t>Uso de criostato</t>
  </si>
  <si>
    <t>Inhalacion y/o contacto parenteral con muestras en fresco derivado de uso de bisturí</t>
  </si>
  <si>
    <t>Uso de respirador, guantes, bata, otros</t>
  </si>
  <si>
    <t xml:space="preserve"> Capacitación sobre normas de bioseguridad. Validar vacunación al dia, inducción uso adecuado del equipo</t>
  </si>
  <si>
    <t>Respirador, bata, guantes de nitrilo</t>
  </si>
  <si>
    <t>Salpicadura de sangre y/o fluidos</t>
  </si>
  <si>
    <t>Manipulación de la muestra en fresco</t>
  </si>
  <si>
    <t>Temperaturas extremas (frio -30ºC)</t>
  </si>
  <si>
    <r>
      <rPr>
        <sz val="10"/>
        <color rgb="FF000000"/>
        <rFont val="Tahoma"/>
        <family val="2"/>
      </rPr>
      <t xml:space="preserve"> Dolores musculoesquelético y/o c</t>
    </r>
    <r>
      <rPr>
        <sz val="10"/>
        <color rgb="FF000000"/>
        <rFont val="Tahoma"/>
        <family val="2"/>
        <charset val="1"/>
      </rPr>
      <t>ongelación de miembros (dedos manos), disconfort térmico, erupciones cutaneas, quemaduras en la piel, hinchazón</t>
    </r>
  </si>
  <si>
    <t>Anquilosis, reducción de la sensibilidad y la motricidad fina, desordenes musculoesqueléticos, eritemas</t>
  </si>
  <si>
    <t>Alternar actividades sin exposición a calor o frío</t>
  </si>
  <si>
    <t>Guantes de nitrilo</t>
  </si>
  <si>
    <t xml:space="preserve">Contacto con elementos irritantes </t>
  </si>
  <si>
    <t>Uso de alcohol al 70</t>
  </si>
  <si>
    <t>Nauseas, dolor de cabeza</t>
  </si>
  <si>
    <t>Dolores de cabeza</t>
  </si>
  <si>
    <t>Presión del cargo, concentración en la labor</t>
  </si>
  <si>
    <t>Seguir los procedimientos técnicos de patología, en cuanto a transcripción y/o supervisión de la transcripción, así como garantizar el archivo y custodia de todos los reportes que genere el laboratorio de patología</t>
  </si>
  <si>
    <t>Supervisar al personal auxiliar o administrativo del laboratorio de patología</t>
  </si>
  <si>
    <t>Realizar las monitorias de controles de calidad</t>
  </si>
  <si>
    <t>Realizar el descarte de las muestras que ya no se requieren</t>
  </si>
  <si>
    <t>Auxiliar Patología</t>
  </si>
  <si>
    <t>Realizar recepción de muestras en el laboratorio de patología teniendo en cuenta todas las medidas redundantes de identificación y realizar registro en libro y sistema</t>
  </si>
  <si>
    <t>Parafina caliente</t>
  </si>
  <si>
    <t>Extractor de gases. Realizar medición de gases</t>
  </si>
  <si>
    <t xml:space="preserve">Realizar transcripción de reportes de patología dados por patólogo
</t>
  </si>
  <si>
    <t>Apoyar en procesamiento macro a los patólogos</t>
  </si>
  <si>
    <t>Organizar laminillas sobre placas, debidamente rotuladas con el consecutivo correspondiente</t>
  </si>
  <si>
    <t xml:space="preserve">Cortadas </t>
  </si>
  <si>
    <t>Herramientas cortopunzantes</t>
  </si>
  <si>
    <t>Cambio de placas</t>
  </si>
  <si>
    <t>Capacitación prevención de heridas con herramientas</t>
  </si>
  <si>
    <t>Procesamiento de líquidos y fluidos corporales</t>
  </si>
  <si>
    <t>Archivar documentos generados en el laboratorio y así mismo estar a cargo de la organización de carpetas y papelería, responder el teléfono del servicio</t>
  </si>
  <si>
    <t>Oncología</t>
  </si>
  <si>
    <t>Líder Oncología</t>
  </si>
  <si>
    <t xml:space="preserve">Planear y asignar las actividades a realizar en el proceso. Coordinar, dirigir, apoyar y hacer seguimiento a las actividades que desarrolla el equipo de trabajo generando
Retroalimentación. Gestionar las actividades que aseguren el efectivo funcionamiento del proceso y la prestación del servicio. </t>
  </si>
  <si>
    <t xml:space="preserve">Responder PQRS dentro de los tiempos estipulados, medir y analizar los indicadores propuestos para el proceso, elaborar planes de mejora y acciones correctivas del proceso </t>
  </si>
  <si>
    <t xml:space="preserve"> </t>
  </si>
  <si>
    <t>Hacer seguimiento al proceso de referencia y contra referencia de pacientes</t>
  </si>
  <si>
    <t>Realizar la programación de los pacientes de quimioterapia, radioterapia y ayudas diagnosticas. Generar, evaluar el adecuado diligenciamiento de la cuenta de alto costo.
Generación base datos de cuenta de alto costo. Realizar seguimiento a rutas de oncología.</t>
  </si>
  <si>
    <t>Médico General Oncología</t>
  </si>
  <si>
    <t>Asistir a especialista de oncología clínica y hematología y participar activamente en ronda médica con oncólogo y hematólogo de turno e informar los cambios a personal asistencial encargado del paciente</t>
  </si>
  <si>
    <t>Realizar registro de evoluciones e historia clínica de pacientes en quimioterapia</t>
  </si>
  <si>
    <t>Practicar exámenes de medicina general, formular, diagnosticar y prescribir el tratamiento que debe seguir, aplicando los derechos del paciente.</t>
  </si>
  <si>
    <t>Tapabocas desechable, gafas de seguridad, guantes de latex, bata de bioseguridad</t>
  </si>
  <si>
    <t>Asistir a juntas médicas oncológicas</t>
  </si>
  <si>
    <t>Enfermero Jefe Oncología</t>
  </si>
  <si>
    <t>Coordinar, dirigir, apoyar y hacer seguimiento a las actividades que desarrolla el equipo de trabajo</t>
  </si>
  <si>
    <t>Administrar quimioterapia según protocolo institucional</t>
  </si>
  <si>
    <t>Realizar plan de cuidados por medio del Kardex de enfermería diariamente a los pacientes programados, verificar diligenciamiento de consentimientos informados, planear y asignar las actividades a realizar en el proceso</t>
  </si>
  <si>
    <t>Proporcionar atención integral al paciente y familia, respondiendo a sus necesidades individuales</t>
  </si>
  <si>
    <t>Presión del cargo, toma de decisiones situaciones emocionales</t>
  </si>
  <si>
    <t>Establecer una relación terapéutica y de apoyo hacia el paciente y su familia</t>
  </si>
  <si>
    <t>Enfermero Administrativo de Oncología</t>
  </si>
  <si>
    <t>Revisar y dar respuesta a la correspondencia, responder PQRS dentro de los tiempos estipulados, medir y analizar los indicadores propuestos para el proceso, elaborar planes de mejora y acciones correctivas del proceso, hacer seguimiento a las rutas de oncología</t>
  </si>
  <si>
    <t>Realizar la programación de los pacientes de quimioterapia, radioterapia y ayudas diagnosticas</t>
  </si>
  <si>
    <t>Generar, evaluar el adecuado diligenciamiento de la cuenta de alto costo</t>
  </si>
  <si>
    <t>Auxiliar de Enfermería Oncología</t>
  </si>
  <si>
    <t>Verificar condiciones clínicas del paciente, esquema de quimioterapia administrado, accesos venoso y medicamentos en infusión</t>
  </si>
  <si>
    <t xml:space="preserve"> Asistir al especialista en Aspirados, biopsias de médula y quimioterapia</t>
  </si>
  <si>
    <t>Ejecutar los cuidados de enfermería, evaluando las necesidades de los pacientes</t>
  </si>
  <si>
    <t>Realizar limpieza y desinfección de las diferentes áreas del proceso</t>
  </si>
  <si>
    <t>Realizar notas de enfermería de acuerdo con la parte subjetiva y objetiva del estado del paciente,  describiendo la realización de cada uno de los procedimientos</t>
  </si>
  <si>
    <t>Auxiliar Administrativo</t>
  </si>
  <si>
    <t>Atender a los usuarios oncológicos y no oncológicos que asistan a la unidad de quimioterapia, entregar resultados de exámenes médicos</t>
  </si>
  <si>
    <t>Responder el teléfono y dar información pertinente a los usuarios acerca de procesos administrativos, agendar citas, ingresar información de pacientes en software</t>
  </si>
  <si>
    <t>Organizar y entregar soportes de consultas médicas por parte de consulta externa</t>
  </si>
  <si>
    <t>Psicólogo Oncología</t>
  </si>
  <si>
    <t>Proporcionar apoyo psicológico al paciente oncológico en todas las etapas de la enfermedad: Diagnóstico, tratamiento, periodo libre de enfermedad recidiva y final de vida.</t>
  </si>
  <si>
    <t>Posición prologanda de pie</t>
  </si>
  <si>
    <t>Movilizarse entre pisos</t>
  </si>
  <si>
    <t>Desordenes musculo-esqueléticos, cansancio postural.Dolores de espalda, cuello, y extremidades inferiores</t>
  </si>
  <si>
    <t>Tapabocas desechable, tapabocas N95, gafas de seguridad</t>
  </si>
  <si>
    <t>Realizar ronda diaria en los diferentes servicios identificando pacientes pendientes por acompañamiento psicológico, Llevar a cabo valoración y acompañamiento en los diferentes servicios que lo requieren</t>
  </si>
  <si>
    <t>Responder las interconsultas solicitadas en la sede de Cuba, desplazarse hasta esta sede y hacer registros necesarios en historia clínica</t>
  </si>
  <si>
    <t>Desplazamiento entre domicilios</t>
  </si>
  <si>
    <t>Orientar al personal de salud en la conducción psicológica del paciente y del grupo familiar. Sugerir momento adecuado para asistencia espiritual o religiosa a los pacientes y familia. Acompañar a las familias en elaboración de duelo anticipado y duelo en curso al paciente y su
Familia</t>
  </si>
  <si>
    <t xml:space="preserve">Realizar registro en historia clínica tanto de las valoraciones ambulatorias como hospitalarias </t>
  </si>
  <si>
    <t>Acompañar al personal de salud en oncología -cuando así lo solicita especialista – en informe médico: para la comunicación de malas noticias, realizar contención emocional, y apoyo a la
familia cuando lo requieran</t>
  </si>
  <si>
    <t>Apoyar en el plan de capacitación institucional en temas referentes a atención psicosocial</t>
  </si>
  <si>
    <t>Atención a colaboradores cuyo estado psicológico se encuentre en riesgo su integridad física</t>
  </si>
  <si>
    <t>Hospitalización</t>
  </si>
  <si>
    <t>Líde Hospitalización</t>
  </si>
  <si>
    <t>Coordinar, dirigir, apoyar y hacer seguimiento a las actividades que desarrolla el equipo de trabajo generando retroalimentación</t>
  </si>
  <si>
    <t>Coordinar y supervisar las actividades clínicas y operativas del proceso</t>
  </si>
  <si>
    <t>Manejo de Personal, cuadros de turnos, seguimiento incapacidades, otros</t>
  </si>
  <si>
    <t>Gestionar los egresos hospitalarios de manera oportuna</t>
  </si>
  <si>
    <t>Gestionar recursos que propicien condiciones adecuadas de ambiente de trabajo, bienestar, crecimiento y formación del talento humano, entre otros</t>
  </si>
  <si>
    <t>Realizar auditoria a cuentas de pago a prestadores de servicios externos</t>
  </si>
  <si>
    <t>Coordinador Enfermería</t>
  </si>
  <si>
    <t>Gestionar las actividades que aseguren el efectivo funcionamiento del proceso y la prestación del servicio</t>
  </si>
  <si>
    <t>Realizar rondas diarias para ubicación de pacientes en los servicios correspondientesrde acuerdo al registro de censo y verificando el estado de los ambientes hospitalarios, realizar ronda aleatoria verificando el grado de satisfacción de los pacientes y solucionar inconformidades en conjunto con el líder del área, verificar al personal a cargo lista de chequeo de lavado de manos y administración de medicamentos</t>
  </si>
  <si>
    <t xml:space="preserve">Médico General </t>
  </si>
  <si>
    <t>Proporcionar atención directa al usuario de acuerdo con los procedimientos, instructivos, protocolos, guías, normas de bioseguridad y demás que disponga la institución</t>
  </si>
  <si>
    <t>Tapabocas desechable, gafas de seguridad / Respirador N95, gafas de seguridad, bata de bioseguridad, gorro, careta, traje de seguridad</t>
  </si>
  <si>
    <t>Prescribir y/o realizar procedimientos para ayudar en el diagnóstico y tratamiento de los pacientes según el criterio médico</t>
  </si>
  <si>
    <t xml:space="preserve">Contacto por gotas, superficies contaminadas o aerosoles </t>
  </si>
  <si>
    <t>Realizar registro de evoluciones en historia clínica de los pacientes</t>
  </si>
  <si>
    <t>Realizar seguimiento a pacientes hospitalizados, controlar los pacientes que estén bajo su cuidado</t>
  </si>
  <si>
    <t>Planear y coordinar la programación de Cirugía de pacientes reportados por medio de boleta quirúrgica, supervisar y tramitar las órdenes de solicitud de material de osteosíntesis e insumos especiales cuando el paciente se encuentra hospitalizado, planear y coordinar la programación de ayudas diagnósticas y radiología, planear y asignar las actividades a realizar en el proceso</t>
  </si>
  <si>
    <t>Postura prolongada mantenida de pie, movilización de pacientees</t>
  </si>
  <si>
    <t>Enfermera Clínica Heridas</t>
  </si>
  <si>
    <t>Realizar curaciones de alta y mediana complejidad en los diferentes servicios de hospitalización, pediatría y maternidad en los tiempos establecidos</t>
  </si>
  <si>
    <t>Procedimientos para realizar curaciones</t>
  </si>
  <si>
    <t>Presión del cargo, toma de decisiones, concentración</t>
  </si>
  <si>
    <t>Heridas, infecciones</t>
  </si>
  <si>
    <t>Instalar sistemas de succión negativa cuando el paciente no tenga indicación de manejo en el quirófano y previa indicación de especialidad médica</t>
  </si>
  <si>
    <t>Realizar asesoría a servicios externos (uci- uci neonatal-urgencias- hospitalización en casa mediana y baja complejidad)</t>
  </si>
  <si>
    <t>Prestar servicio de curaciones a los pacientes ingresados al programa de hospitalización en casa</t>
  </si>
  <si>
    <t>Educar al paciente y familiar en manejo de ostomías</t>
  </si>
  <si>
    <t>Realizar seguimiento y valoración a pacientes con colgajos e injertos, realizar valoración post quirúrgica de ostomías (viabilidad del estoma), valorar la piel de los pacientes en condiciones de riesgo para desarrollar lesiones de piel asociadas a la dependencia</t>
  </si>
  <si>
    <t>Acompañar al especialista médico en ronda médica, para tomar decisiones en cuando al manejo de los pacientes con heridas</t>
  </si>
  <si>
    <t>Trabajadora Social</t>
  </si>
  <si>
    <t>Valorar factores de riesgo y protectores a nivel familiar que aporten a la estabilidad física y emocional del paciente</t>
  </si>
  <si>
    <t>Realizar estudios sociales a pacientes hospitalizados con situaciones especiales tales como: Agresiones sexuales, Rechazos Maternos, Violencia intrafamiliar, abandono etc.</t>
  </si>
  <si>
    <t>Atención psicosocial</t>
  </si>
  <si>
    <t xml:space="preserve">Impartir Charlas Educativas e informativas en los diferentes servicios Hospitalarios, Sensibilizar la red familiar para estructuración de roles y funciones orientado en el cambio de la dinámica familiar por la patología del paciente. </t>
  </si>
  <si>
    <t>Realizar rondas diarias a los servicios para conocer indicaciones médicas y retomar casos que ameriten intervención, Intervenir pacientes que presentan problemas personales o familiares que impidan o dificulten su tratamiento médico</t>
  </si>
  <si>
    <t>Reportar a bienestar familiar, comisaria  o secretaria de desarrollo los pacientes que lo requieren</t>
  </si>
  <si>
    <t>Asistir a las reuniones que convoca personería, comisaria de familia y bienestar familiar</t>
  </si>
  <si>
    <t>Planear y ejecutar plan de capacitación al personal incluyendo la normatividad ante casos de riesgo psicosocial, protocolos, rutas de acción, humanización del servicio, y psicoeducación al paciente</t>
  </si>
  <si>
    <t>Terapeuta Física</t>
  </si>
  <si>
    <t>Diagnosticar y tratar de forma precoz las secuelas discapacitantes (deficiencias) originadas por la enfermedad o lesión, y prever aquellas de posible aparición (complicaciones secundarias) en los pacientes, teniendo en cuenta todos los padecimientos anteriores a la afección actual o sobreañadidos a esta</t>
  </si>
  <si>
    <t>Postura prolongada mantenida y repetitiva, movilización de pacientes, masajes, manipulación de compresas calientes y frias</t>
  </si>
  <si>
    <t>Silla, escritorio,postura, movimiento repetitivo, compresas</t>
  </si>
  <si>
    <t>Enseñar y explicar a los familiares todos los pormenores de los procedimientos, así como su importancia, logrando que estos se constituyan en apoyo al tratamiento rehabilitador, sobre todo en los momentos en que está ausente el profesional de asistencia de rehabilitación, facilitándole el cuidado y maniobrabilidad de su enfermo</t>
  </si>
  <si>
    <t>Terapeuta Respiratoria</t>
  </si>
  <si>
    <t>Realizar actividades de prevención, diagnóstico, tratamiento y educación en los pacientes con alteraciones respiratorias.</t>
  </si>
  <si>
    <t>Postura prolongada mantenida y repetitiva</t>
  </si>
  <si>
    <t>Silla, escritorio,postura, movimiento repetitivo</t>
  </si>
  <si>
    <t>Iniciar y llevar acabo procedimientos terapéuticos como: cuidados de vía aérea artificial, cavidad bucal, fisioterapia de tórax, higiene bronquial, oxígeno y aerosol terapia, cuidados de traqueostomía</t>
  </si>
  <si>
    <t>Administración de medicamentos relacionados a terapia respiratoria según orden médica o estado del paciente</t>
  </si>
  <si>
    <t xml:space="preserve">Asistir y apoyar los códigos azules que se presenten en la clínica </t>
  </si>
  <si>
    <t>Auxiliar de Enfermería</t>
  </si>
  <si>
    <t>Recibir turno verificando condiciones clínicas del paciente, exámenes y procedimientos pendientes, verificando funcionamiento, estado y fecha de inserción de sondas y catéteres, además revisar cada cubículo o habitación asignada que cuente con los elementos según inventarios</t>
  </si>
  <si>
    <t>Manejo de pacientes</t>
  </si>
  <si>
    <t>Realizar el aseo y limpieza del paciente, velando por las condiciones higiénicas de su entorno y garantizando privacidad, realizar cuidados de la piel y cambios de posición cada 2 horas o según la condición del paciente</t>
  </si>
  <si>
    <t>Postura prolongada mantenida de pie, movilización de pacientes</t>
  </si>
  <si>
    <t>Trabajo en equip,o, capacitación movilización de pacientes, Pausas Activas, cambio de esquema de trabajo</t>
  </si>
  <si>
    <t>Uso de productos de aseo</t>
  </si>
  <si>
    <t>Dolor de cabeza</t>
  </si>
  <si>
    <t>Realizar notas de enfermería incluyendo descripción subjetiva, objetiva, análisis y Plan</t>
  </si>
  <si>
    <t>Equipo de computo</t>
  </si>
  <si>
    <t>Estrés, heridas</t>
  </si>
  <si>
    <t>Servicio al cliente</t>
  </si>
  <si>
    <t>Asistir a la enfermera y medico en caso de presentarse un código azul o un procedimiento</t>
  </si>
  <si>
    <t xml:space="preserve">Realizar proceso de desinfección de área </t>
  </si>
  <si>
    <t>Médico General Atención Domiciliaria</t>
  </si>
  <si>
    <t>Realizar seguimiento a pacientes hospitalizados en casa, controlar los pacientes que estén bajo su cuidado</t>
  </si>
  <si>
    <t>Comentar pacientes a urgenciólogo cuando se presenta reingreso, comentar pacientes con especialidades tratantes</t>
  </si>
  <si>
    <t>Enfermero Jefe Atención Docimiciliaria</t>
  </si>
  <si>
    <t>Coordinar, dirigir, apoyar y hacer seguimiento a las actividades que desarrollan las personas a cargo</t>
  </si>
  <si>
    <t>Realizar ronda de ingreso de pacientes que incluye valoración, control de las rutas asignadas al personal profesional y técnico, control de la limpieza y desinfección asignada a vehículos, equipos biomédicos e infraestructura</t>
  </si>
  <si>
    <t>Realizar llamada al 10% de los pacientes en atención domiciliaria indagando por satisfacción y calidad de la atención</t>
  </si>
  <si>
    <t>Transtornos del aparato digestivo</t>
  </si>
  <si>
    <t>Realizar cada semana verificación de una de las rutas asignadas a personal profesional o técnico con ronda de seguridad del paciente</t>
  </si>
  <si>
    <t>Planear y coordinar la programación de Cirugía de los pacientes de atención domiciliaria, planear y coordinar la programación de ayudas diagnósticas y radiología intervencionista de los pacientes de atención domiciliaria, planear y asignar las actividades a realizar en el proceso</t>
  </si>
  <si>
    <t>Administrar medicamentos de alto riesgo y nutriciones parenterales</t>
  </si>
  <si>
    <t>Auxiliar de Enfermería Atención Domiciliaria</t>
  </si>
  <si>
    <t>Cumplir ruta asignada y administración de medicamentos en los tiempos estipulados</t>
  </si>
  <si>
    <t>Movimientos repetitivos por manejo de motocicleta, movimientos propios de la labor en el manejo de pacientes</t>
  </si>
  <si>
    <t>Condiciones de la tarea, monotonia, concentración</t>
  </si>
  <si>
    <t>Hacer control de cuidados especiales como líquidos ingeridos y eliminados, control drenes, curva térmica, control de glucometrías, realizando la notificación en caso de haber alguna anormalidad</t>
  </si>
  <si>
    <t>Educar sobre cuidados con piel y cambios de posición cada 2 horas a los pacientes y familiares</t>
  </si>
  <si>
    <t>Realizar notas de enfermería de acuerdo con la parte subjetiva y objetiva del estado del paciente</t>
  </si>
  <si>
    <t>Cumplir con la desinfección diaria de maletas, equipos biomédicos y oficina</t>
  </si>
  <si>
    <t>Auxiliar de Enfermería de Rutas</t>
  </si>
  <si>
    <t>Realizar ronda de búsqueda activa de pacientes con el medico de turno</t>
  </si>
  <si>
    <t>Realizar registro de documento de educación, lista de chequeo de ingreso, requisitos preingreso, custodia de bomba de infusión</t>
  </si>
  <si>
    <t>Ingresar los pacientes aceptados por atención domiciliaria a la ruta de auxiliar de enfermería, realizar ajustes necesarios en la ruta durante el turno y comunicárselo a los auxiliares de enfermería.</t>
  </si>
  <si>
    <t>Programar ruta medica según protocolo de visitas, programar ruta de enfermera profesional según protocolo, programar ruta de recolección de residuos de los pacientes que egresan del programa, programar ruta de conductores según necesidad de traslados institucionales</t>
  </si>
  <si>
    <t xml:space="preserve">Revisión de limpieza y desinfección de los vehículos de transporte </t>
  </si>
  <si>
    <t>Conductor</t>
  </si>
  <si>
    <t>Dirigirse al servicio donde está el paciente que se va a trasladar al domicilio, verificar manillas de identificación y realizar el traslado en condiciones de seguridad</t>
  </si>
  <si>
    <t>Traslado de paciente en silla de ruedas cuando aplique</t>
  </si>
  <si>
    <t>Movilización de pacientes</t>
  </si>
  <si>
    <t xml:space="preserve">Trasladar el usuario desde el domicilio hasta la institución cuando se requiera </t>
  </si>
  <si>
    <t>Posición prologanda sentado en automovil</t>
  </si>
  <si>
    <t>Conducción en automovil</t>
  </si>
  <si>
    <t>Realizar limpieza y desinfección de vehículos de transporte diaria en la jornada de la tarde y registrar en el formato</t>
  </si>
  <si>
    <t>Movimientos de miembro superior</t>
  </si>
  <si>
    <t>Limpieza</t>
  </si>
  <si>
    <t>Desordenes musculo-esqueléticos, cansancio postural.Dolores de espalda, cuello</t>
  </si>
  <si>
    <t>PVE químico,  fichas de seguridad</t>
  </si>
  <si>
    <t>Llevar el vehículo de transporte una vez al mes a lavar y registrar en el formato, llevar el carro a los mantenimientos programados y correctivos</t>
  </si>
  <si>
    <t>Realizar lista de chequeo de condiciones básicas para el transporte, realizar lista de chequeo del maletín médico</t>
  </si>
  <si>
    <t>Secretario clinico</t>
  </si>
  <si>
    <t>Informar la disponibilidad de camas de la institución, participar en la verificación de tramites con auditoria médica y enfermeras, gestionar con el área de referencia y contrarreferencia las remisiones solicitadas por los servicios, informar a los especialistas las interconsultas de pacientes hospitalizados, solicitar servicio de ambulancia, entregar las autorizaciones al personal de la ambulancia, solicitar códigos de autorizaciones de estancia hospitalaria, procesos quirúrgicos y ayudas diagnósticas, tramitar y solicitar citas de ayudas diagnósticas, programar pacientes para hemodinamia y confirmar la disponibilidad de quirófano para procedimientos</t>
  </si>
  <si>
    <t>Desordenes musculo-esqueléticos, cansancio postural.Dolores de espalda, cuello, y extremidades inferiore</t>
  </si>
  <si>
    <t>UCI</t>
  </si>
  <si>
    <t>Líder UCI</t>
  </si>
  <si>
    <t>Proporcionar atención directa al usuario de acuerdo con los procedimientos, instructivos, protocolos, normas de bioseguridad y demás que disponga la institución</t>
  </si>
  <si>
    <t>Realizar ronda diaria en los diferentes servicios identificando pacientes pendientes por acompañamiento psicológico, Llevar a cabo valoración y acompañamiento en los diferentes servicios que lo requieren sobre gesto suicida, abuso sexual, violencia o maltrato intrafamiliar, embarazo en menores de 14 y casos de solicitud de interrupción voluntaria del embarazo.</t>
  </si>
  <si>
    <t>Acompañar a las familias en elaboración de duelo anticipado y duelo en curso al paciente y su familia, brindar apoyo psicológico a los pacientes y sus familias</t>
  </si>
  <si>
    <t>Acompañar al personal de salud en uci -cuando así lo solicita especialista de turno- en informe médico: para la comunicación de malas noticias, realizar contención emocional, y apoyo a la familia cuando lo
requieran</t>
  </si>
  <si>
    <t>Nutricionista</t>
  </si>
  <si>
    <t>Valorar y realizar control nutricional en pacientes en estado agudo y crítico, indicar soporte nutricional (nutrición parenteral, enteral y complementos orales) según requerimientos metabólicos de los pacientes, Valorar pacientes de atención domiciliaria y definir requerimientos nutricionales</t>
  </si>
  <si>
    <t>Posición mantenida de pie</t>
  </si>
  <si>
    <t>Valoración de pacientes</t>
  </si>
  <si>
    <t>Desplazamiento entre domicilios y sede cuba</t>
  </si>
  <si>
    <t>Participar en rondas de seguimiento al servicio de alimentación para velar por la calidad nutricional y las buenas prácticas de higiene en el servicio de alimentación</t>
  </si>
  <si>
    <t>Atender pacientes en consulta ambulatoria</t>
  </si>
  <si>
    <t>Urgencias</t>
  </si>
  <si>
    <t>Líder Urgencias</t>
  </si>
  <si>
    <t>Velar por la atención oportuna en TRIAGE y consulta, gestionar los egresos de observación de manera oportuna</t>
  </si>
  <si>
    <t>Realizar rondas diarias para ubicación de pacientes en los servicios correspondientesrde acuerdo al registro de censo y verificando el estado de los ambientes hospitalarios, realizar ronda aleatoria verificando el grado de satisfacción de los pacientes y solucionar inconformidades en conjunto con el líder del área, verificar al personal a cargo lista de chequeo de lavado de manos y administración de medicamentos, realizar control de los médicos en consulta de urgencias, verificando la oportunidad en la nota de revaloración y los reportes de laboratorio en la historia clínica</t>
  </si>
  <si>
    <t>Realizar la consulta de urgencias con base a la clasificación de triage y tendiendo en cuenta la complejidad de estos, revalorar los pacientes de consulta de urgencias dentro de las 4 horas siguientes a la atención inicial definiendo oportunamente el área de destino del paciente: casa, observación, cirugía, hospitalización</t>
  </si>
  <si>
    <t>Trabajo en equipo, capacitación movilización de pacientes, Pausas Activas</t>
  </si>
  <si>
    <t>Higiene postural, Pausas Activas</t>
  </si>
  <si>
    <t>Auxiliar Enfermeria Ambulancia</t>
  </si>
  <si>
    <t>Participar activamente en la atención directa y cuidados del paciente a su cargo en todas aquellas actividades que le sean indicadas y responder por la custodia del paciente a trasladar, esta comienza en el momento de la recepción del paciente, hasta que es aceptado en el servicio de destino según corresponda incluyendo medidas de seguridad durante el traslado y transporte, Realizar entrega de paciente al personal asistencial de destino del paciente con registro de lo ocurrido durante el traslado y la respectiva hoja de registro de historia clínica</t>
  </si>
  <si>
    <t>Postura prolongada sentada en ambulancia, movilización de pacientes en camilla</t>
  </si>
  <si>
    <t>Desplazamiento entre domicilios y clinicas</t>
  </si>
  <si>
    <t>Agresiones verbales y físicas, robos, atracos</t>
  </si>
  <si>
    <t>Pacientes, familiares, publico en general</t>
  </si>
  <si>
    <t>Mantener el inventario de la ambulancia a su cargo debidamente actualizado, reponiendo en forma inmediata lo que faltase o informar oportunamente a su jefe directo</t>
  </si>
  <si>
    <t>Mantener el orden y aseo de la ambulancia, en conjunto con el conductor</t>
  </si>
  <si>
    <t>Postura inadecauda, movimientos repetitivos</t>
  </si>
  <si>
    <t>Limpieza de ambulancia</t>
  </si>
  <si>
    <t>P</t>
  </si>
  <si>
    <t>Permanecer atento a cualquier llamado que se realice durante el turno en caso de requerir el traslado del personal de ambulancia hacia algún centro de atención</t>
  </si>
  <si>
    <t>Mantenimiento vehicular</t>
  </si>
  <si>
    <t>Conductor Ambulancia</t>
  </si>
  <si>
    <t>Transportar los pacientes a sus domicilios o lugar solicitado en ambulancia</t>
  </si>
  <si>
    <t>Agresiones verbales, físicas, atracos, robos</t>
  </si>
  <si>
    <t>Mantener la limpieza tanto del exterior, como del interior de la ambulancia</t>
  </si>
  <si>
    <t>Velar por el cumplimiento del cronograma de mantenimiento del vehículo, realizar las reparaciones que estén a su alcance</t>
  </si>
  <si>
    <t>Pausas activas</t>
  </si>
  <si>
    <t>Heridas, contusiones</t>
  </si>
  <si>
    <t>Herida, fracturas</t>
  </si>
  <si>
    <t>Auto cuidado, capacitar en el manejo de herramientas</t>
  </si>
  <si>
    <t xml:space="preserve">Reponer los elementos e insumos utilizados </t>
  </si>
  <si>
    <t>Sobre esfuerzos</t>
  </si>
  <si>
    <t>Manipulación de elementos</t>
  </si>
  <si>
    <t>Trabajo en equipo, Pausas Activas</t>
  </si>
  <si>
    <t>Balas de oxigeno, otros</t>
  </si>
  <si>
    <t>Coordinador Referencia</t>
  </si>
  <si>
    <t xml:space="preserve">Realizar ronda por los servicios de hospitalización en compañía de auditoria médica, jefe enfermería, auxiliares de referencia, verificando procedimientos pendientes por programar y autorizaciones en caso de que las requieran </t>
  </si>
  <si>
    <t>Rondas</t>
  </si>
  <si>
    <t>Gestionar trámites administrativos que no puedan resolver los auxiliares de referencia, verificar Bitácoras de los procesos y enviar mensualmente a los líderes asistenciales y realizar cronograma de capacitaciones mensuales y la ejecución de estas para auxiliares de referencia y ambulancia</t>
  </si>
  <si>
    <t>Gestionar el traslado de pacientes que se encuentren en otras IPS</t>
  </si>
  <si>
    <t>Realizar ronda hospitalaria confirmando salidas y disponibilidad de camas de hospitalización y una vez a la semana en sede Cuba</t>
  </si>
  <si>
    <t>Auxiliar de Referencia</t>
  </si>
  <si>
    <t>Camillero</t>
  </si>
  <si>
    <t>Recibir los pacientes verificando condiciones clínicas, estado de heridas, drenes, sondas u otros, con el fin de garantizar un traslado seguro, así mismo cuando se requiera, ayudar a movilizar el paciente de camilla o silla de ruedas a cama de procedimientos y visceversa</t>
  </si>
  <si>
    <t>Postura prolongada de pie, movilización de pacientes</t>
  </si>
  <si>
    <t>Presión del cargo, rapidez de la tarea</t>
  </si>
  <si>
    <t xml:space="preserve">Exposición a microorganismos que puedan dar lugar a enfermedades, motivada por la actividad laboral.
Su transmisión puede ser por vía respiratoria </t>
  </si>
  <si>
    <t>Manipular en forma segura el transporte de oxígeno y trasladar equipos e insumos médicos al servicio donde sea requerido</t>
  </si>
  <si>
    <t>Golpes, atrapamientos</t>
  </si>
  <si>
    <t>Balas de oxigeno, uso de ascensor, otros</t>
  </si>
  <si>
    <t>Auto cuidado, mantenimiento de ascensores</t>
  </si>
  <si>
    <t>Cumplir con la desinfección rutinaria de equipos biomédicos o mobiliario, entre paciente y paciente con el fin de reducir el riesgo de infección</t>
  </si>
  <si>
    <t>Velar y supervisar las condiciones de seguridad del paciente (cama y camillas con barandas, señalización del triage de evacuación, minimizar eventos adversos, utilización de las normas de bioseguridad   e implementación de la identificación de cada paciente).</t>
  </si>
  <si>
    <t>Radioterapia</t>
  </si>
  <si>
    <t>Oncólogo Radioterápico</t>
  </si>
  <si>
    <t>Desarrollar la consulta médica, Explicar al paciente y su familia los riesgos, beneficios y cuidados del tratamiento, Obtener el consentimiento informado de los pacientes para el inicio del tratamiento, Establecer plan de tratamiento, incluido la prescripción de dosis, fraccionamiento, técnica de tratamiento, volúmenes de tratamiento y órganos sanos, Autorizar el tratamiento de radioterapia, Aprobar planes de tratamiento antes de su administración, Aplicar el tratamiento de acuerdo a los protocolos establecidos, Supervisar los cuadros de tratamiento y registros, velando por su diligenciamiento, Validar el adecuado posicionamiento de los campos de tratamiento, Evaluación, control y seguimiento al paciente durante el tratamiento, Informar al Físico Médico sobre las necesidades, condiciones y evolución del tratamiento, Resumen del tratamiento, Evaluación del seguimiento, Aplicar en todo momento la política de seguridad del paciente, Vigilar e informar al Oficial de protección radiológica (OPR) cualquier incumplimiento de las normas de protección radiológica.</t>
  </si>
  <si>
    <t>Presión del cargo, toma de decisiones, especificidad de la tarea, concentración</t>
  </si>
  <si>
    <t>Radiaciones ionizantes (rayos X, gama, beta, alfa, Neutrones)</t>
  </si>
  <si>
    <t>Acelerador lineal</t>
  </si>
  <si>
    <t xml:space="preserve">  Quemaduras y lesiones en piel, cancer en piel y órganos internos, trastornos de la función reproductiva, teratogénesis, reducción de la expectativa de vida, trastornos derivados del aumento de radicales libres.</t>
  </si>
  <si>
    <t>Controles de calidad</t>
  </si>
  <si>
    <t>Blindajes estructurales</t>
  </si>
  <si>
    <t>Vigilancia radiológica y epidemiológica</t>
  </si>
  <si>
    <t>Trastornos derivados del aumento de radicales libres.</t>
  </si>
  <si>
    <t>Realizar levantamientos radiométricos cada año.</t>
  </si>
  <si>
    <t>Garantizar la gestión del programa de protección radiológica</t>
  </si>
  <si>
    <t>Capacitación en generalidades en protección radiológica</t>
  </si>
  <si>
    <t>TECNOLOGICO</t>
  </si>
  <si>
    <t>Tecnológico (incendio)</t>
  </si>
  <si>
    <t>Equipos</t>
  </si>
  <si>
    <t>Lesiones de la piel, traumaticas, quemaduras, intoxicacion, asfixia, muerte.</t>
  </si>
  <si>
    <t>Instalaciones eléctricas bajo RETIE</t>
  </si>
  <si>
    <t>Lesiones, quemaduras</t>
  </si>
  <si>
    <t>Programas de mantenimientos preventivos a redes eléctricas y equipos electrónicos</t>
  </si>
  <si>
    <t>Físico Médico</t>
  </si>
  <si>
    <t>Asesorar y apoyar en relación a la aplicación de la física médica para la atención y administración de tratamientos. Apoya las actividades establecidas por el OPR para el cumplimiento del programa protección y vigilancia radiológica de la instalación. Participar en la construcción, gestión e implementación de los planes de mejora del servicio. Designación de deberes y delegar responsabilidades orientadas al cumplimiento del programa de calidad. Comunicar y gestionar lo pertinente a los programas de calidad y protección radiológica con las distintas áreas del servicio, particularmente, estará en comunicación directa con el Oficial de Protección Radiológica, la Dirección Médica y Científica y la Gerencia
Vigilancia de rutina en las áreas de trabajo con radiaciones
Asesoría general a la gerencia y al personal en relación a la aplicación de la física médica y el cumplimiento del programa de control de calidad
Asesoría a la gerencia en compra, reemplazo y actualización de tecnología requerida en el servicio
Realizar y ejecutar el programa de garantía de la calidad del equipo
Medidas y análisis de datos dosimétricos
Tabulación de datos dosimétricos para uso clínico
Realizar de pruebas de aceptación cuando se requiera
Apoyar y supervisar los programas de mantenimiento preventivo de los equipos
Verificar que los documentos de calibración, control de calidad, detectores y monitores de radiación y mantenimientos, relacionados con el equipo de tratamiento y el programa de garantía de la calidad del servicio estén completos, vigentes y archivados correctamente.
Revisar y supervisar las ordenes médicas y constatar que sean cumplidas en los tratamientos aplicados.
Explicar al personal cuando sea pertinente los procedimientos indicados en el presente manual.
Vigilar el cumplimiento de las normas de protección radiológica.
Notificar al OPR el incumplimiento de las normas de protección radiológica.
Realizar las planeaciones de tratamientos y verificación de tiempos de estos.
Supervisar y asesorar las actividades encomendadas a los Tecnólogos
Ejecutar el programa de control de calidad en la administración del tratamiento a los pacientes.
Vigilar el uso del dosímetro del personal ocupacionalmente expuesto.
Ejecutar las acciones de seguridad pertinentes en caso de accidente o emergencias radiológicas e informar el incidente al OPR.
Informar y activar el plan de emergencias radiológicas ante un accidente o incidente radiológico cuando se requiera</t>
  </si>
  <si>
    <t>Herramientas para controles de calidad</t>
  </si>
  <si>
    <t>Hematomas, contusiones, heridas</t>
  </si>
  <si>
    <t>Programa de orden y aseo</t>
  </si>
  <si>
    <t>Mantenimiento preventivo de herramientas</t>
  </si>
  <si>
    <t xml:space="preserve"> Gases y vapores</t>
  </si>
  <si>
    <t>Cerrobend</t>
  </si>
  <si>
    <t>Transtornos de la piel, quemaduras, irritación y lesiones de la piel e infecciones y enfermedades respiratorias, reacciones alérgicas, intoxicación</t>
  </si>
  <si>
    <t>Dotación de hornos u hornillas para fundición</t>
  </si>
  <si>
    <t>Dotación de protectores respiratorios  y guantes para manipulación. Uso de cucharones para manipular sustancia.</t>
  </si>
  <si>
    <t>Intoxicación</t>
  </si>
  <si>
    <t>Habilitar espacios dotados con los equipos y materiales indicados por el físico médico para la realización de los moldes.</t>
  </si>
  <si>
    <t>Realizar manuales de procedimiento seguro para la manipulación de esta sustancia.</t>
  </si>
  <si>
    <t>Dotar los accesorios y EPP necesarios para la ejecución de esta actividad.</t>
  </si>
  <si>
    <t>Humos metálicos, no metálicos</t>
  </si>
  <si>
    <t>Fiebre de humos metálicos, alteraciones oculares, alteraciones respiratorias, quemaduras, enfermedades cardiácas, problemas reproductivos, alteraciones en SNC.</t>
  </si>
  <si>
    <t>Tecnólogo en Radioterapia</t>
  </si>
  <si>
    <t>Suministra el tratamiento al paciente de acuerdo con la prescripción clínica y la planificación del tratamiento. Mantiene el expediente del paciente en lo relativo a su tratamiento. Observa la evolución clínica del paciente, detecta signos tempranos de complicaciones y decide cuando un tratamiento debe ser pospuesto hasta consultar con el oncólogo radioterapeuta Provee cuidado al paciente durante su tratamiento. Participa en el seguimiento de los pacientes tras la finalización del tratamiento. Colabora en la preparación del expediente de tratamiento del paciente. Conoce el funcionamiento y el uso de los equipos y los accesorios, así como sus límites de seguridad
Suministra el tratamiento al paciente de acuerdo con la prescripción clínica y la planificación del tratamiento
Mantiene el expediente del paciente en lo relativo a su tratamiento. Observa la evolución clínica del paciente, detecta signos tempranos de complicaciones y decide cuando un tratamiento debe ser pospuesto hasta consultar con el oncólogo radioterapeuta. Provee cuidado al paciente durante su tratamiento
Participa en el seguimiento de los pacientes tras la finalización del tratamiento
Colabora en la preparación del expediente de tratamiento del paciente. Conoce el funcionamiento y el uso de los equipos y los accesorios, así como sus límites de seguridad.</t>
  </si>
  <si>
    <t>Enfermera</t>
  </si>
  <si>
    <t>Educar, inducir e Impartir información, Educación y Comunicación, mediante la cual se suministra información precisa y sencilla al paciente y su familia sobre el tratamiento, haciendo énfasis en los pasos a seguir la aplicación de los mismos, los cuidados durante y después del tratamiento, los efectos secundarios y las inquietudes del paciente Asistencia al paciente en la preparación del paciente para el procedimiento de Radioterapia Asistir al Radioncólogo en el proceso de atención, consulta y control del paciente y aplicación de tratamiento
Mantener el expediente del paciente en lo relativo a su tratamiento.
Observa la evolución clínica del paciente, detectar signos tempranos de complicaciones y reportarlos al Radioncólogo.
Proveer cuidado al paciente durante su tratamiento.
Participar en el seguimiento de los pacientes tras la finalización del tratamiento.
Conocer el funcionamiento y el uso de los equipos y los accesorios, así como sus límites de seguridad.
Detectar problemas de funcionamiento de los equipos y reportarlos al Radioncólogo, el Físico Médico y Oficial de Protección Radiológica.
Conocer y aplicar las regulaciones vigentes de radioprotección, detecta riesgos de irradiación innecesaria y contribuye a la radioprotección del público y del paciente.
Leer, aprender y ejecutar las normas y procedimientos del presente manual.</t>
  </si>
  <si>
    <t>PROYECTOS</t>
  </si>
  <si>
    <t>Clientes</t>
  </si>
  <si>
    <t>Usuarios y pacientes</t>
  </si>
  <si>
    <t>Uso de servicios de salud</t>
  </si>
  <si>
    <t>Caídas, golpes, traumas, fracturas</t>
  </si>
  <si>
    <t>II</t>
  </si>
  <si>
    <t>Rondas por parte del orientador, limpieza de pisos</t>
  </si>
  <si>
    <t>BAJO</t>
  </si>
  <si>
    <t>III</t>
  </si>
  <si>
    <t xml:space="preserve">Plan de emergencias, seguimiento brigadas de emergencia y capacitar al personal propio en: Primeros auxilios, evacuación y control de incendios.  </t>
  </si>
  <si>
    <t>Exposición a microorganismos que puedan dar lugar a enfermedades. Su transmisión puede ser por vía respiratoria</t>
  </si>
  <si>
    <t>Lavado de manos, controles de calidad</t>
  </si>
  <si>
    <t>Gorro, bata de bioseguridad, Guantes de latex, taba pocas desechable</t>
  </si>
  <si>
    <t>Reforzar señalización sobre lavado de manos, capacitación sobre bioseguridad, cambio de horario para visita de pacientes, creación de protocolos para atención de la pandemia</t>
  </si>
  <si>
    <t>Gestores de pacientes hospitalizados y auditoria a historias clínicas</t>
  </si>
  <si>
    <t>Prestadores de Salud</t>
  </si>
  <si>
    <t>Reforzar señalización sobre lavado de manos, capacitación sobre bioseguridad, creación de protocolos para atención de la pandemia</t>
  </si>
  <si>
    <t xml:space="preserve">Contratistas </t>
  </si>
  <si>
    <t>Contratistas de obra</t>
  </si>
  <si>
    <t>Adecuaciones  y  remodelaciones</t>
  </si>
  <si>
    <t>Contratistas – Servicios Administrativos (abogados, revisor fiscal, entre otros)</t>
  </si>
  <si>
    <t>Brinda asesoría legal y financiera</t>
  </si>
  <si>
    <t>Asesores</t>
  </si>
  <si>
    <t>Asesora por proyecto</t>
  </si>
  <si>
    <t>Asesorar el SG-SST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</si>
</sst>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240A]dd/mm/yyyy"/>
    <numFmt numFmtId="165" formatCode="dd/mm/yy"/>
  </numFmts>
  <fonts count="38">
    <font>
      <sz val="11"/>
      <color rgb="FF000000"/>
      <name val="Arial"/>
      <charset val="1"/>
    </font>
    <font>
      <sz val="10"/>
      <color rgb="FFFFFFFF"/>
      <name val="Arial"/>
      <charset val="1"/>
    </font>
    <font>
      <b/>
      <sz val="10"/>
      <color rgb="FF000000"/>
      <name val="Arial"/>
      <charset val="1"/>
    </font>
    <font>
      <b/>
      <sz val="10"/>
      <color rgb="FFFFFFFF"/>
      <name val="Arial"/>
      <charset val="1"/>
    </font>
    <font>
      <i/>
      <sz val="10"/>
      <color rgb="FF808080"/>
      <name val="Arial"/>
      <charset val="1"/>
    </font>
    <font>
      <b/>
      <sz val="24"/>
      <color rgb="FF000000"/>
      <name val="Arial"/>
      <charset val="1"/>
    </font>
    <font>
      <u/>
      <sz val="10"/>
      <color rgb="FF0000EE"/>
      <name val="Arial"/>
      <charset val="1"/>
    </font>
    <font>
      <sz val="10"/>
      <color rgb="FF000000"/>
      <name val="Arial"/>
      <family val="2"/>
      <charset val="1"/>
    </font>
    <font>
      <sz val="10"/>
      <color rgb="FFCC0000"/>
      <name val="Arial"/>
      <charset val="1"/>
    </font>
    <font>
      <sz val="15"/>
      <color rgb="FF000000"/>
      <name val="Tahoma"/>
      <charset val="1"/>
    </font>
    <font>
      <sz val="8"/>
      <color rgb="FF000000"/>
      <name val="Tahoma"/>
      <charset val="1"/>
    </font>
    <font>
      <sz val="12"/>
      <color rgb="FF000000"/>
      <name val="Tahoma"/>
      <charset val="1"/>
    </font>
    <font>
      <sz val="9"/>
      <color rgb="FF000000"/>
      <name val="Tahoma"/>
      <charset val="1"/>
    </font>
    <font>
      <sz val="11"/>
      <color rgb="FF000000"/>
      <name val="Tahoma"/>
      <charset val="1"/>
    </font>
    <font>
      <b/>
      <sz val="32"/>
      <color rgb="FF000000"/>
      <name val="Tahoma"/>
      <family val="2"/>
      <charset val="1"/>
    </font>
    <font>
      <sz val="10"/>
      <color rgb="FF000000"/>
      <name val="Tahoma"/>
      <charset val="1"/>
    </font>
    <font>
      <b/>
      <sz val="15"/>
      <color rgb="FF000000"/>
      <name val="Tahoma"/>
      <charset val="1"/>
    </font>
    <font>
      <sz val="6"/>
      <color rgb="FF000000"/>
      <name val="Tahoma"/>
      <charset val="1"/>
    </font>
    <font>
      <b/>
      <sz val="11"/>
      <color rgb="FF000000"/>
      <name val="Tahoma"/>
      <charset val="1"/>
    </font>
    <font>
      <b/>
      <sz val="12"/>
      <color rgb="FF000000"/>
      <name val="Tahoma"/>
      <charset val="1"/>
    </font>
    <font>
      <b/>
      <sz val="14"/>
      <color rgb="FF000000"/>
      <name val="Tahoma"/>
      <charset val="1"/>
    </font>
    <font>
      <b/>
      <sz val="16"/>
      <color rgb="FF000000"/>
      <name val="Tahoma"/>
      <charset val="1"/>
    </font>
    <font>
      <b/>
      <sz val="11"/>
      <color rgb="FF000000"/>
      <name val="Tahoma"/>
      <family val="2"/>
      <charset val="1"/>
    </font>
    <font>
      <b/>
      <sz val="12"/>
      <color rgb="FF000000"/>
      <name val="Tahoma"/>
      <family val="2"/>
      <charset val="1"/>
    </font>
    <font>
      <b/>
      <sz val="8"/>
      <color rgb="FF000000"/>
      <name val="Tahoma"/>
      <family val="2"/>
      <charset val="1"/>
    </font>
    <font>
      <b/>
      <sz val="8"/>
      <color rgb="FF000000"/>
      <name val="Tahoma"/>
      <charset val="1"/>
    </font>
    <font>
      <sz val="10"/>
      <color rgb="FF000000"/>
      <name val="Tahoma"/>
      <family val="2"/>
      <charset val="1"/>
    </font>
    <font>
      <sz val="10"/>
      <color rgb="FFC9211E"/>
      <name val="Tahoma"/>
      <family val="2"/>
      <charset val="1"/>
    </font>
    <font>
      <b/>
      <sz val="10"/>
      <color rgb="FF000000"/>
      <name val="Tahoma"/>
      <family val="2"/>
      <charset val="1"/>
    </font>
    <font>
      <b/>
      <sz val="15"/>
      <color rgb="FF000000"/>
      <name val="Arial"/>
      <charset val="1"/>
    </font>
    <font>
      <sz val="8"/>
      <color rgb="FF000000"/>
      <name val="Tahoma"/>
      <family val="2"/>
      <charset val="1"/>
    </font>
    <font>
      <sz val="11"/>
      <color rgb="FF000000"/>
      <name val="Calibri"/>
      <charset val="1"/>
    </font>
    <font>
      <sz val="11"/>
      <color rgb="FF000000"/>
      <name val="Tahoma"/>
      <family val="2"/>
      <charset val="1"/>
    </font>
    <font>
      <sz val="10"/>
      <color rgb="FF000000"/>
      <name val="Tahoma"/>
      <family val="2"/>
    </font>
    <font>
      <sz val="8"/>
      <color rgb="FF000000"/>
      <name val="Tahoma1"/>
      <charset val="1"/>
    </font>
    <font>
      <sz val="9"/>
      <color rgb="FF000000"/>
      <name val="Tahoma1"/>
      <charset val="1"/>
    </font>
    <font>
      <b/>
      <sz val="9"/>
      <color rgb="FF000000"/>
      <name val="Tahoma1"/>
      <charset val="1"/>
    </font>
    <font>
      <sz val="11"/>
      <color rgb="FF000000"/>
      <name val="Arial"/>
      <charset val="1"/>
    </font>
  </fonts>
  <fills count="14">
    <fill>
      <patternFill patternType="none"/>
    </fill>
    <fill>
      <patternFill patternType="gray125"/>
    </fill>
    <fill>
      <patternFill patternType="solid">
        <fgColor rgb="FF000000"/>
        <bgColor rgb="FF003300"/>
      </patternFill>
    </fill>
    <fill>
      <patternFill patternType="solid">
        <fgColor rgb="FF808080"/>
        <bgColor rgb="FF666699"/>
      </patternFill>
    </fill>
    <fill>
      <patternFill patternType="solid">
        <fgColor rgb="FFDDDDDD"/>
        <bgColor rgb="FFDEEBF7"/>
      </patternFill>
    </fill>
    <fill>
      <patternFill patternType="solid">
        <fgColor rgb="FFCC0000"/>
        <bgColor rgb="FFC9211E"/>
      </patternFill>
    </fill>
    <fill>
      <patternFill patternType="solid">
        <fgColor rgb="FFFFFFFF"/>
        <bgColor rgb="FFFFFFCC"/>
      </patternFill>
    </fill>
    <fill>
      <patternFill patternType="solid">
        <fgColor rgb="FFC0C0C0"/>
        <bgColor rgb="FFAFABAB"/>
      </patternFill>
    </fill>
    <fill>
      <patternFill patternType="solid">
        <fgColor rgb="FFDEEBF7"/>
        <bgColor rgb="FFDDDDDD"/>
      </patternFill>
    </fill>
    <fill>
      <patternFill patternType="solid">
        <fgColor rgb="FFFFC000"/>
        <bgColor rgb="FFFF9900"/>
      </patternFill>
    </fill>
    <fill>
      <patternFill patternType="solid">
        <fgColor rgb="FF92D050"/>
        <bgColor rgb="FFAFABAB"/>
      </patternFill>
    </fill>
    <fill>
      <patternFill patternType="solid">
        <fgColor rgb="FF5B9BD5"/>
        <bgColor rgb="FF808080"/>
      </patternFill>
    </fill>
    <fill>
      <patternFill patternType="solid">
        <fgColor rgb="FFAFABAB"/>
        <bgColor rgb="FFC0C0C0"/>
      </patternFill>
    </fill>
    <fill>
      <patternFill patternType="solid">
        <fgColor rgb="FFED7D31"/>
        <bgColor rgb="FFFF8080"/>
      </patternFill>
    </fill>
  </fills>
  <borders count="17">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hair">
        <color auto="1"/>
      </left>
      <right style="hair">
        <color auto="1"/>
      </right>
      <top style="hair">
        <color auto="1"/>
      </top>
      <bottom style="hair">
        <color auto="1"/>
      </bottom>
      <diagonal/>
    </border>
    <border>
      <left style="hair">
        <color auto="1"/>
      </left>
      <right style="hair">
        <color auto="1"/>
      </right>
      <top/>
      <bottom/>
      <diagonal/>
    </border>
  </borders>
  <cellStyleXfs count="13">
    <xf numFmtId="0" fontId="0" fillId="0" borderId="0"/>
    <xf numFmtId="0" fontId="1" fillId="2" borderId="0"/>
    <xf numFmtId="0" fontId="1" fillId="3" borderId="0"/>
    <xf numFmtId="0" fontId="2" fillId="4" borderId="0"/>
    <xf numFmtId="0" fontId="2" fillId="0" borderId="0"/>
    <xf numFmtId="0" fontId="3" fillId="5" borderId="0"/>
    <xf numFmtId="0" fontId="4" fillId="0" borderId="0"/>
    <xf numFmtId="0" fontId="5" fillId="0" borderId="0"/>
    <xf numFmtId="0" fontId="6" fillId="0" borderId="0"/>
    <xf numFmtId="0" fontId="7" fillId="0" borderId="0"/>
    <xf numFmtId="0" fontId="37" fillId="0" borderId="0"/>
    <xf numFmtId="0" fontId="37" fillId="0" borderId="0"/>
    <xf numFmtId="0" fontId="8" fillId="0" borderId="0"/>
  </cellStyleXfs>
  <cellXfs count="144">
    <xf numFmtId="0" fontId="0" fillId="0" borderId="0" xfId="0"/>
    <xf numFmtId="0" fontId="15" fillId="0" borderId="12" xfId="0" applyFont="1" applyBorder="1" applyAlignment="1" applyProtection="1">
      <alignment horizontal="center" vertical="center" textRotation="90" wrapText="1"/>
    </xf>
    <xf numFmtId="0" fontId="16" fillId="0" borderId="12" xfId="0" applyFont="1" applyBorder="1" applyAlignment="1" applyProtection="1">
      <alignment horizontal="center" vertical="center" textRotation="90" wrapText="1"/>
    </xf>
    <xf numFmtId="0" fontId="16" fillId="0" borderId="12" xfId="0" applyFont="1" applyBorder="1" applyAlignment="1" applyProtection="1">
      <alignment horizontal="center" vertical="center" textRotation="90"/>
    </xf>
    <xf numFmtId="0" fontId="25" fillId="9" borderId="1" xfId="0" applyFont="1" applyFill="1" applyBorder="1" applyAlignment="1" applyProtection="1">
      <alignment horizontal="center" vertical="center"/>
    </xf>
    <xf numFmtId="0" fontId="24" fillId="8" borderId="12" xfId="0" applyFont="1" applyFill="1" applyBorder="1" applyAlignment="1" applyProtection="1">
      <alignment horizontal="center" vertical="center" wrapText="1"/>
    </xf>
    <xf numFmtId="0" fontId="25" fillId="0" borderId="8" xfId="0" applyFont="1" applyBorder="1" applyAlignment="1" applyProtection="1">
      <alignment horizontal="center" vertical="center"/>
    </xf>
    <xf numFmtId="0" fontId="25" fillId="8" borderId="6" xfId="0" applyFont="1" applyFill="1" applyBorder="1" applyAlignment="1" applyProtection="1">
      <alignment horizontal="center" vertical="center" wrapText="1"/>
    </xf>
    <xf numFmtId="0" fontId="24" fillId="8" borderId="6" xfId="0" applyFont="1" applyFill="1" applyBorder="1" applyAlignment="1" applyProtection="1">
      <alignment horizontal="center" vertical="center" wrapText="1"/>
    </xf>
    <xf numFmtId="0" fontId="24" fillId="8" borderId="1" xfId="0" applyFont="1" applyFill="1" applyBorder="1" applyAlignment="1" applyProtection="1">
      <alignment horizontal="center" vertical="center" wrapText="1"/>
    </xf>
    <xf numFmtId="0" fontId="18" fillId="0" borderId="1" xfId="9" applyFont="1" applyBorder="1" applyAlignment="1">
      <alignment horizontal="left" vertical="center"/>
    </xf>
    <xf numFmtId="0" fontId="13" fillId="0" borderId="1" xfId="0" applyFont="1" applyBorder="1"/>
    <xf numFmtId="0" fontId="16" fillId="7" borderId="1" xfId="9" applyFont="1" applyFill="1" applyBorder="1" applyAlignment="1">
      <alignment horizontal="center" vertical="center"/>
    </xf>
    <xf numFmtId="0" fontId="14" fillId="0" borderId="1" xfId="0" applyFont="1" applyBorder="1" applyAlignment="1">
      <alignment horizontal="center" vertical="center"/>
    </xf>
    <xf numFmtId="0" fontId="9" fillId="0" borderId="1" xfId="0" applyFont="1" applyBorder="1"/>
    <xf numFmtId="0" fontId="9" fillId="0" borderId="0" xfId="0" applyFont="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center" vertical="center"/>
    </xf>
    <xf numFmtId="0" fontId="11" fillId="0" borderId="0" xfId="0" applyFont="1" applyAlignment="1" applyProtection="1">
      <alignment horizontal="justify" vertical="top"/>
    </xf>
    <xf numFmtId="0" fontId="12" fillId="0" borderId="0" xfId="0" applyFont="1" applyAlignment="1" applyProtection="1">
      <alignment horizontal="justify" vertical="top"/>
    </xf>
    <xf numFmtId="0" fontId="12" fillId="0" borderId="0" xfId="0" applyFont="1" applyAlignment="1" applyProtection="1">
      <alignment horizontal="center" vertical="center"/>
    </xf>
    <xf numFmtId="1" fontId="10" fillId="0" borderId="0" xfId="0" applyNumberFormat="1" applyFont="1" applyAlignment="1" applyProtection="1">
      <alignment vertical="center"/>
    </xf>
    <xf numFmtId="0" fontId="11" fillId="0" borderId="0" xfId="0" applyFont="1" applyProtection="1"/>
    <xf numFmtId="0" fontId="13" fillId="0" borderId="0" xfId="0" applyFont="1"/>
    <xf numFmtId="0" fontId="9" fillId="0" borderId="0" xfId="0" applyFont="1" applyBorder="1" applyAlignment="1"/>
    <xf numFmtId="0" fontId="13" fillId="6" borderId="0" xfId="0" applyFont="1" applyFill="1" applyBorder="1" applyAlignment="1"/>
    <xf numFmtId="0" fontId="13" fillId="6" borderId="0" xfId="0" applyFont="1" applyFill="1" applyBorder="1" applyAlignment="1">
      <alignment horizontal="center" vertical="center"/>
    </xf>
    <xf numFmtId="0" fontId="13" fillId="6" borderId="0" xfId="0" applyFont="1" applyFill="1" applyBorder="1" applyAlignment="1">
      <alignment vertical="center"/>
    </xf>
    <xf numFmtId="0" fontId="15" fillId="6" borderId="0" xfId="0" applyFont="1" applyFill="1" applyBorder="1" applyAlignment="1">
      <alignment horizontal="center" vertical="center"/>
    </xf>
    <xf numFmtId="0" fontId="15" fillId="6" borderId="0" xfId="0" applyFont="1" applyFill="1" applyBorder="1" applyAlignment="1">
      <alignment vertical="center"/>
    </xf>
    <xf numFmtId="0" fontId="13" fillId="6" borderId="2" xfId="0" applyFont="1" applyFill="1" applyBorder="1" applyAlignment="1"/>
    <xf numFmtId="0" fontId="9" fillId="0" borderId="3" xfId="0" applyFont="1" applyBorder="1" applyAlignment="1"/>
    <xf numFmtId="0" fontId="9" fillId="0" borderId="4" xfId="0" applyFont="1" applyBorder="1" applyAlignment="1"/>
    <xf numFmtId="0" fontId="13" fillId="6" borderId="4" xfId="0" applyFont="1" applyFill="1" applyBorder="1" applyAlignment="1"/>
    <xf numFmtId="0" fontId="13" fillId="6" borderId="4" xfId="0" applyFont="1" applyFill="1" applyBorder="1" applyAlignment="1">
      <alignment horizontal="center"/>
    </xf>
    <xf numFmtId="0" fontId="13" fillId="6" borderId="4" xfId="0" applyFont="1" applyFill="1" applyBorder="1" applyAlignment="1">
      <alignment horizontal="center" vertical="center"/>
    </xf>
    <xf numFmtId="0" fontId="13" fillId="6" borderId="5" xfId="0" applyFont="1" applyFill="1" applyBorder="1" applyAlignment="1"/>
    <xf numFmtId="0" fontId="17" fillId="0" borderId="0" xfId="9" applyFont="1"/>
    <xf numFmtId="0" fontId="18" fillId="0" borderId="3" xfId="9" applyFont="1" applyBorder="1" applyAlignment="1">
      <alignment horizontal="left" vertical="center"/>
    </xf>
    <xf numFmtId="0" fontId="18" fillId="0" borderId="4" xfId="9" applyFont="1" applyBorder="1" applyAlignment="1">
      <alignment horizontal="left" vertical="center"/>
    </xf>
    <xf numFmtId="0" fontId="19" fillId="0" borderId="4" xfId="9" applyFont="1" applyBorder="1" applyAlignment="1">
      <alignment horizontal="left" vertical="center"/>
    </xf>
    <xf numFmtId="0" fontId="19" fillId="0" borderId="4" xfId="9" applyFont="1" applyBorder="1" applyAlignment="1">
      <alignment horizontal="center" vertical="center"/>
    </xf>
    <xf numFmtId="0" fontId="19" fillId="0" borderId="5" xfId="9" applyFont="1" applyBorder="1" applyAlignment="1">
      <alignment horizontal="left" vertical="center"/>
    </xf>
    <xf numFmtId="0" fontId="20" fillId="0" borderId="4" xfId="9" applyFont="1" applyBorder="1" applyAlignment="1">
      <alignment vertical="center"/>
    </xf>
    <xf numFmtId="0" fontId="21" fillId="0" borderId="4" xfId="9" applyFont="1" applyBorder="1" applyAlignment="1">
      <alignment vertical="center"/>
    </xf>
    <xf numFmtId="0" fontId="18" fillId="0" borderId="6" xfId="9" applyFont="1" applyBorder="1" applyAlignment="1">
      <alignment horizontal="left" vertical="center"/>
    </xf>
    <xf numFmtId="0" fontId="18" fillId="0" borderId="7" xfId="9" applyFont="1" applyBorder="1" applyAlignment="1">
      <alignment horizontal="left" vertical="center"/>
    </xf>
    <xf numFmtId="0" fontId="19" fillId="0" borderId="7" xfId="9" applyFont="1" applyBorder="1" applyAlignment="1">
      <alignment horizontal="left" vertical="center"/>
    </xf>
    <xf numFmtId="0" fontId="19" fillId="0" borderId="7" xfId="9" applyFont="1" applyBorder="1" applyAlignment="1">
      <alignment horizontal="center" vertical="center"/>
    </xf>
    <xf numFmtId="0" fontId="19" fillId="0" borderId="8" xfId="9" applyFont="1" applyBorder="1" applyAlignment="1">
      <alignment horizontal="left" vertical="center"/>
    </xf>
    <xf numFmtId="0" fontId="19" fillId="0" borderId="9" xfId="9" applyFont="1" applyBorder="1" applyAlignment="1">
      <alignment horizontal="center" vertical="center"/>
    </xf>
    <xf numFmtId="0" fontId="11" fillId="0" borderId="0" xfId="9" applyFont="1" applyBorder="1" applyAlignment="1">
      <alignment horizontal="center" vertical="center"/>
    </xf>
    <xf numFmtId="0" fontId="19" fillId="0" borderId="6" xfId="9" applyFont="1" applyBorder="1" applyAlignment="1">
      <alignment horizontal="left" vertical="center"/>
    </xf>
    <xf numFmtId="0" fontId="11" fillId="0" borderId="0" xfId="9" applyFont="1" applyBorder="1"/>
    <xf numFmtId="0" fontId="19" fillId="0" borderId="3" xfId="9" applyFont="1" applyBorder="1" applyAlignment="1">
      <alignment horizontal="left" vertical="center"/>
    </xf>
    <xf numFmtId="0" fontId="19" fillId="0" borderId="7" xfId="9" applyFont="1" applyBorder="1" applyAlignment="1">
      <alignment vertical="center"/>
    </xf>
    <xf numFmtId="0" fontId="11" fillId="0" borderId="10" xfId="9" applyFont="1" applyBorder="1" applyAlignment="1">
      <alignment horizontal="center"/>
    </xf>
    <xf numFmtId="0" fontId="19" fillId="0" borderId="10" xfId="9" applyFont="1" applyBorder="1" applyAlignment="1">
      <alignment horizontal="center"/>
    </xf>
    <xf numFmtId="0" fontId="15" fillId="0" borderId="0" xfId="9" applyFont="1"/>
    <xf numFmtId="0" fontId="18" fillId="0" borderId="11" xfId="9" applyFont="1" applyBorder="1" applyAlignment="1">
      <alignment horizontal="left" vertical="center"/>
    </xf>
    <xf numFmtId="0" fontId="18" fillId="0" borderId="0" xfId="9" applyFont="1" applyBorder="1" applyAlignment="1">
      <alignment horizontal="left" vertical="center"/>
    </xf>
    <xf numFmtId="164" fontId="22" fillId="0" borderId="0" xfId="9" applyNumberFormat="1" applyFont="1" applyBorder="1" applyAlignment="1">
      <alignment horizontal="left" vertical="center"/>
    </xf>
    <xf numFmtId="164" fontId="23" fillId="0" borderId="10" xfId="9" applyNumberFormat="1" applyFont="1" applyBorder="1" applyAlignment="1">
      <alignment horizontal="left" vertical="center"/>
    </xf>
    <xf numFmtId="164" fontId="23" fillId="0" borderId="0" xfId="9" applyNumberFormat="1" applyFont="1" applyBorder="1" applyAlignment="1">
      <alignment horizontal="left" vertical="center"/>
    </xf>
    <xf numFmtId="165" fontId="19" fillId="0" borderId="0" xfId="9" applyNumberFormat="1" applyFont="1" applyBorder="1" applyAlignment="1">
      <alignment horizontal="left" vertical="center"/>
    </xf>
    <xf numFmtId="0" fontId="19" fillId="0" borderId="0" xfId="9" applyFont="1" applyBorder="1" applyAlignment="1">
      <alignment horizontal="left" vertical="center"/>
    </xf>
    <xf numFmtId="0" fontId="24" fillId="8" borderId="1" xfId="0" applyFont="1" applyFill="1" applyBorder="1" applyAlignment="1" applyProtection="1">
      <alignment horizontal="center" vertical="center" wrapText="1"/>
    </xf>
    <xf numFmtId="0" fontId="24" fillId="8" borderId="12" xfId="0" applyFont="1" applyFill="1" applyBorder="1" applyAlignment="1" applyProtection="1">
      <alignment horizontal="center" vertical="center" wrapText="1"/>
    </xf>
    <xf numFmtId="0" fontId="25" fillId="0" borderId="1" xfId="0" applyFont="1" applyBorder="1" applyAlignment="1" applyProtection="1">
      <alignment horizontal="center" vertical="center"/>
    </xf>
    <xf numFmtId="0" fontId="24" fillId="10" borderId="13" xfId="0" applyFont="1" applyFill="1" applyBorder="1" applyAlignment="1" applyProtection="1">
      <alignment horizontal="center" vertical="center" wrapText="1"/>
    </xf>
    <xf numFmtId="0" fontId="24" fillId="11" borderId="12" xfId="0" applyFont="1" applyFill="1" applyBorder="1" applyAlignment="1" applyProtection="1">
      <alignment horizontal="center" vertical="center" wrapText="1"/>
    </xf>
    <xf numFmtId="0" fontId="24" fillId="12" borderId="12" xfId="0" applyFont="1" applyFill="1" applyBorder="1" applyAlignment="1" applyProtection="1">
      <alignment horizontal="center" vertical="center" wrapText="1"/>
    </xf>
    <xf numFmtId="0" fontId="24" fillId="8" borderId="14" xfId="0" applyFont="1" applyFill="1" applyBorder="1" applyAlignment="1" applyProtection="1">
      <alignment horizontal="center" vertical="center" wrapText="1"/>
    </xf>
    <xf numFmtId="0" fontId="24" fillId="13" borderId="1" xfId="0" applyFont="1" applyFill="1" applyBorder="1" applyAlignment="1" applyProtection="1">
      <alignment horizontal="center" vertical="center" wrapText="1"/>
    </xf>
    <xf numFmtId="0" fontId="25" fillId="8" borderId="0" xfId="0" applyFont="1" applyFill="1" applyAlignment="1" applyProtection="1">
      <alignment horizontal="center" vertical="center" wrapText="1"/>
    </xf>
    <xf numFmtId="0" fontId="24" fillId="8" borderId="2" xfId="0" applyFont="1" applyFill="1" applyBorder="1" applyAlignment="1" applyProtection="1">
      <alignment horizontal="center" vertical="center" wrapText="1"/>
    </xf>
    <xf numFmtId="0" fontId="15" fillId="0" borderId="12" xfId="0" applyFont="1" applyBorder="1" applyAlignment="1" applyProtection="1">
      <alignment horizontal="center" vertical="center" textRotation="90" wrapText="1"/>
    </xf>
    <xf numFmtId="0" fontId="26" fillId="0" borderId="1" xfId="0" applyFont="1" applyBorder="1" applyAlignment="1" applyProtection="1">
      <alignment horizontal="center" vertical="center" wrapText="1"/>
    </xf>
    <xf numFmtId="0" fontId="15" fillId="0" borderId="1" xfId="0" applyFont="1" applyBorder="1" applyAlignment="1" applyProtection="1">
      <alignment horizontal="center" vertical="center"/>
    </xf>
    <xf numFmtId="0" fontId="15" fillId="0" borderId="1" xfId="9"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xf>
    <xf numFmtId="1" fontId="26" fillId="0" borderId="1" xfId="0" applyNumberFormat="1" applyFont="1" applyBorder="1" applyAlignment="1" applyProtection="1">
      <alignment horizontal="center" vertical="center" wrapText="1"/>
    </xf>
    <xf numFmtId="0" fontId="26" fillId="0" borderId="1" xfId="0" applyFont="1" applyBorder="1" applyAlignment="1" applyProtection="1">
      <alignment horizontal="center" vertical="center" wrapText="1"/>
    </xf>
    <xf numFmtId="0" fontId="15" fillId="0" borderId="1" xfId="0" applyFont="1" applyBorder="1" applyAlignment="1" applyProtection="1">
      <alignment horizontal="center" vertical="center" wrapText="1"/>
    </xf>
    <xf numFmtId="0" fontId="15" fillId="0" borderId="1" xfId="0" applyFont="1" applyBorder="1" applyAlignment="1">
      <alignment horizontal="justify" vertical="center" wrapText="1"/>
    </xf>
    <xf numFmtId="0" fontId="10" fillId="0" borderId="10" xfId="0" applyFont="1" applyBorder="1" applyAlignment="1" applyProtection="1">
      <alignment vertical="center"/>
    </xf>
    <xf numFmtId="0" fontId="26" fillId="0" borderId="1" xfId="0" applyFont="1" applyBorder="1" applyAlignment="1" applyProtection="1">
      <alignment horizontal="center" vertical="center"/>
    </xf>
    <xf numFmtId="0" fontId="15" fillId="0" borderId="0" xfId="0" applyFont="1" applyAlignment="1" applyProtection="1">
      <alignment vertical="center"/>
    </xf>
    <xf numFmtId="0" fontId="15" fillId="0" borderId="0" xfId="0" applyFont="1" applyAlignment="1" applyProtection="1">
      <alignment horizontal="center" vertical="center"/>
    </xf>
    <xf numFmtId="0" fontId="27" fillId="0" borderId="0" xfId="0" applyFont="1" applyAlignment="1" applyProtection="1">
      <alignment vertical="center"/>
    </xf>
    <xf numFmtId="0" fontId="26" fillId="0" borderId="0" xfId="0" applyFont="1" applyAlignment="1" applyProtection="1">
      <alignment horizontal="center" vertical="center"/>
    </xf>
    <xf numFmtId="0" fontId="28" fillId="0" borderId="1" xfId="0" applyFont="1" applyBorder="1" applyAlignment="1" applyProtection="1">
      <alignment horizontal="center" vertical="center" wrapText="1"/>
    </xf>
    <xf numFmtId="0" fontId="26" fillId="0" borderId="1" xfId="9" applyFont="1" applyBorder="1" applyAlignment="1" applyProtection="1">
      <alignment horizontal="center" vertical="center" wrapText="1"/>
      <protection locked="0"/>
    </xf>
    <xf numFmtId="0" fontId="15" fillId="0" borderId="1" xfId="0" applyFont="1" applyBorder="1" applyAlignment="1" applyProtection="1">
      <alignment horizontal="center" vertical="center" textRotation="90"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0" xfId="0" applyFont="1" applyAlignment="1">
      <alignment horizontal="center" vertical="center"/>
    </xf>
    <xf numFmtId="0" fontId="15" fillId="0" borderId="1" xfId="0" applyFont="1" applyBorder="1" applyAlignment="1" applyProtection="1">
      <alignment horizontal="center" vertical="center" wrapText="1"/>
      <protection locked="0"/>
    </xf>
    <xf numFmtId="0" fontId="26" fillId="0" borderId="0" xfId="0" applyFont="1" applyAlignment="1" applyProtection="1">
      <alignment vertical="center"/>
    </xf>
    <xf numFmtId="0" fontId="15" fillId="0" borderId="9" xfId="0" applyFont="1" applyBorder="1" applyAlignment="1" applyProtection="1">
      <alignment horizontal="center" vertical="center" textRotation="90" wrapText="1"/>
    </xf>
    <xf numFmtId="0" fontId="15" fillId="0" borderId="1" xfId="0" applyFont="1" applyBorder="1" applyAlignment="1">
      <alignment horizontal="center" vertical="center" textRotation="90" wrapText="1"/>
    </xf>
    <xf numFmtId="0" fontId="10" fillId="0" borderId="0" xfId="0" applyFont="1" applyBorder="1" applyAlignment="1" applyProtection="1">
      <alignment vertical="center"/>
    </xf>
    <xf numFmtId="0" fontId="13" fillId="0" borderId="1" xfId="0" applyFont="1" applyBorder="1" applyAlignment="1">
      <alignment horizontal="center" vertical="center" textRotation="90" wrapText="1"/>
    </xf>
    <xf numFmtId="0" fontId="30" fillId="0" borderId="1" xfId="0" applyFont="1" applyBorder="1" applyAlignment="1" applyProtection="1">
      <alignment horizontal="center" vertical="center" wrapText="1"/>
    </xf>
    <xf numFmtId="0" fontId="26" fillId="0" borderId="8" xfId="0" applyFont="1" applyBorder="1" applyAlignment="1" applyProtection="1">
      <alignment horizontal="center" vertical="center" wrapText="1"/>
    </xf>
    <xf numFmtId="0" fontId="15" fillId="0" borderId="8" xfId="0" applyFont="1" applyBorder="1" applyAlignment="1" applyProtection="1">
      <alignment horizontal="center" vertical="center" textRotation="90" wrapText="1"/>
    </xf>
    <xf numFmtId="0" fontId="26" fillId="0" borderId="13" xfId="0" applyFont="1" applyBorder="1" applyAlignment="1" applyProtection="1">
      <alignment horizontal="center" vertical="center" wrapText="1"/>
    </xf>
    <xf numFmtId="0" fontId="26" fillId="0" borderId="5" xfId="0" applyFont="1" applyBorder="1" applyAlignment="1" applyProtection="1">
      <alignment horizontal="center" vertical="center" wrapText="1"/>
    </xf>
    <xf numFmtId="0" fontId="15" fillId="0" borderId="1" xfId="0" applyFont="1" applyBorder="1" applyAlignment="1" applyProtection="1">
      <alignment vertical="center" wrapText="1"/>
    </xf>
    <xf numFmtId="0" fontId="26" fillId="0" borderId="1" xfId="0" applyFont="1" applyBorder="1" applyAlignment="1">
      <alignment horizontal="justify" vertical="center" wrapText="1"/>
    </xf>
    <xf numFmtId="0" fontId="30" fillId="0" borderId="0" xfId="0" applyFont="1" applyAlignment="1" applyProtection="1">
      <alignment vertical="center"/>
    </xf>
    <xf numFmtId="0" fontId="32" fillId="0" borderId="0" xfId="0" applyFont="1"/>
    <xf numFmtId="0" fontId="15" fillId="0" borderId="1" xfId="0" applyFont="1" applyBorder="1" applyAlignment="1" applyProtection="1">
      <alignment horizontal="right" vertical="center" textRotation="90" wrapText="1"/>
    </xf>
    <xf numFmtId="0" fontId="13" fillId="0" borderId="8" xfId="0" applyFont="1" applyBorder="1" applyAlignment="1">
      <alignment horizontal="center" vertical="center"/>
    </xf>
    <xf numFmtId="0" fontId="26" fillId="0" borderId="16" xfId="0" applyFont="1" applyBorder="1" applyAlignment="1" applyProtection="1">
      <alignment horizontal="center" vertical="center" wrapText="1"/>
    </xf>
    <xf numFmtId="0" fontId="33" fillId="0" borderId="1" xfId="0" applyFont="1" applyBorder="1" applyAlignment="1" applyProtection="1">
      <alignment horizontal="center" vertical="center" wrapText="1"/>
    </xf>
    <xf numFmtId="0" fontId="26" fillId="0" borderId="12" xfId="0" applyFont="1" applyBorder="1" applyAlignment="1" applyProtection="1">
      <alignment horizontal="center" vertical="center" wrapText="1"/>
    </xf>
    <xf numFmtId="0" fontId="7" fillId="0" borderId="8" xfId="0" applyFont="1" applyBorder="1" applyAlignment="1" applyProtection="1">
      <alignment horizontal="center" vertical="center" wrapText="1"/>
    </xf>
    <xf numFmtId="0" fontId="7" fillId="0" borderId="1" xfId="0" applyFont="1" applyBorder="1" applyAlignment="1" applyProtection="1">
      <alignment horizontal="center" vertical="center" wrapText="1"/>
    </xf>
    <xf numFmtId="0" fontId="7" fillId="0" borderId="1" xfId="0" applyFont="1" applyBorder="1" applyAlignment="1">
      <alignment horizontal="center" vertical="center" wrapText="1"/>
    </xf>
    <xf numFmtId="0" fontId="34" fillId="0" borderId="0" xfId="0" applyFont="1" applyAlignment="1" applyProtection="1">
      <alignment vertical="center"/>
    </xf>
    <xf numFmtId="0" fontId="15" fillId="0" borderId="12" xfId="0" applyFont="1" applyBorder="1" applyAlignment="1" applyProtection="1">
      <alignment horizontal="center" vertical="center" textRotation="90"/>
    </xf>
    <xf numFmtId="0" fontId="15" fillId="0" borderId="1" xfId="0" applyFont="1" applyBorder="1" applyAlignment="1" applyProtection="1">
      <alignment horizontal="center" vertical="center" textRotation="90" wrapText="1"/>
    </xf>
    <xf numFmtId="0" fontId="16" fillId="0" borderId="1" xfId="0" applyFont="1" applyBorder="1" applyAlignment="1" applyProtection="1">
      <alignment horizontal="center" vertical="center" textRotation="90" wrapText="1"/>
    </xf>
    <xf numFmtId="0" fontId="15" fillId="0" borderId="9" xfId="0" applyFont="1" applyBorder="1" applyAlignment="1" applyProtection="1">
      <alignment horizontal="center" vertical="center" textRotation="90" wrapText="1"/>
    </xf>
    <xf numFmtId="0" fontId="15" fillId="0" borderId="1" xfId="0" applyFont="1" applyBorder="1" applyAlignment="1">
      <alignment horizontal="center" vertical="center" textRotation="90" wrapText="1"/>
    </xf>
    <xf numFmtId="0" fontId="16" fillId="0" borderId="1" xfId="0" applyFont="1" applyBorder="1" applyAlignment="1" applyProtection="1">
      <alignment horizontal="center" vertical="center" textRotation="90"/>
    </xf>
    <xf numFmtId="0" fontId="9" fillId="0" borderId="15" xfId="0" applyFont="1" applyBorder="1" applyAlignment="1" applyProtection="1">
      <alignment horizontal="center" vertical="center" textRotation="90"/>
    </xf>
    <xf numFmtId="0" fontId="16" fillId="0" borderId="15" xfId="0" applyFont="1" applyBorder="1" applyAlignment="1" applyProtection="1">
      <alignment horizontal="center" vertical="center" textRotation="90" wrapText="1"/>
    </xf>
    <xf numFmtId="0" fontId="15" fillId="0" borderId="15" xfId="0" applyFont="1" applyBorder="1" applyAlignment="1" applyProtection="1">
      <alignment horizontal="center" vertical="center" textRotation="90" wrapText="1"/>
    </xf>
    <xf numFmtId="0" fontId="29" fillId="0" borderId="15" xfId="0" applyFont="1" applyBorder="1" applyAlignment="1">
      <alignment horizontal="center" vertical="center" textRotation="90" wrapText="1"/>
    </xf>
    <xf numFmtId="0" fontId="0" fillId="0" borderId="15" xfId="0" applyFont="1" applyBorder="1" applyAlignment="1">
      <alignment horizontal="center" vertical="center" textRotation="90" wrapText="1"/>
    </xf>
    <xf numFmtId="0" fontId="9" fillId="0" borderId="1" xfId="0" applyFont="1" applyBorder="1" applyAlignment="1" applyProtection="1">
      <alignment horizontal="center" vertical="center" textRotation="90"/>
    </xf>
    <xf numFmtId="0" fontId="13" fillId="0" borderId="1" xfId="0" applyFont="1" applyBorder="1" applyAlignment="1">
      <alignment horizontal="center" vertical="center" textRotation="90" wrapText="1"/>
    </xf>
    <xf numFmtId="0" fontId="9" fillId="0" borderId="12" xfId="0" applyFont="1" applyBorder="1" applyAlignment="1" applyProtection="1">
      <alignment horizontal="center" vertical="center" textRotation="90"/>
    </xf>
    <xf numFmtId="0" fontId="13" fillId="0" borderId="1" xfId="0" applyFont="1" applyBorder="1" applyAlignment="1" applyProtection="1">
      <alignment horizontal="center" vertical="center" textRotation="90" wrapText="1"/>
    </xf>
    <xf numFmtId="0" fontId="15" fillId="0" borderId="8" xfId="0" applyFont="1" applyBorder="1" applyAlignment="1" applyProtection="1">
      <alignment horizontal="center" vertical="center" textRotation="90" wrapText="1"/>
    </xf>
    <xf numFmtId="0" fontId="15" fillId="0" borderId="13" xfId="0" applyFont="1" applyBorder="1" applyAlignment="1" applyProtection="1">
      <alignment horizontal="center" vertical="center" textRotation="90" wrapText="1"/>
    </xf>
    <xf numFmtId="0" fontId="31" fillId="0" borderId="8" xfId="0" applyFont="1" applyBorder="1" applyAlignment="1">
      <alignment horizontal="center" vertical="center" textRotation="90" wrapText="1"/>
    </xf>
    <xf numFmtId="0" fontId="26" fillId="0" borderId="1" xfId="0" applyFont="1" applyBorder="1" applyAlignment="1" applyProtection="1">
      <alignment horizontal="center" vertical="center" textRotation="90" wrapText="1"/>
    </xf>
    <xf numFmtId="0" fontId="7" fillId="0" borderId="1" xfId="0" applyFont="1" applyBorder="1" applyAlignment="1" applyProtection="1">
      <alignment horizontal="center" vertical="center" textRotation="90" wrapText="1"/>
    </xf>
    <xf numFmtId="0" fontId="7" fillId="0" borderId="1" xfId="0" applyFont="1" applyBorder="1" applyAlignment="1" applyProtection="1">
      <alignment horizontal="justify" textRotation="90" wrapText="1"/>
    </xf>
    <xf numFmtId="0" fontId="7" fillId="0" borderId="1" xfId="0" applyFont="1" applyBorder="1" applyAlignment="1" applyProtection="1">
      <alignment horizontal="center" textRotation="90" wrapText="1"/>
    </xf>
    <xf numFmtId="0" fontId="15" fillId="0" borderId="6" xfId="0" applyFont="1" applyBorder="1" applyAlignment="1" applyProtection="1">
      <alignment horizontal="center" vertical="center" textRotation="90" wrapText="1"/>
    </xf>
  </cellXfs>
  <cellStyles count="13">
    <cellStyle name="Accent 1 5" xfId="1" xr:uid="{00000000-0005-0000-0000-000006000000}"/>
    <cellStyle name="Accent 2 6" xfId="2" xr:uid="{00000000-0005-0000-0000-000007000000}"/>
    <cellStyle name="Accent 3 7" xfId="3" xr:uid="{00000000-0005-0000-0000-000008000000}"/>
    <cellStyle name="Accent 4" xfId="4" xr:uid="{00000000-0005-0000-0000-000009000000}"/>
    <cellStyle name="Error 8" xfId="5" xr:uid="{00000000-0005-0000-0000-00000A000000}"/>
    <cellStyle name="Footnote 9" xfId="6" xr:uid="{00000000-0005-0000-0000-00000B000000}"/>
    <cellStyle name="Heading (user) 10" xfId="7" xr:uid="{00000000-0005-0000-0000-00000C000000}"/>
    <cellStyle name="Hyperlink 11" xfId="8" xr:uid="{00000000-0005-0000-0000-00000D000000}"/>
    <cellStyle name="Normal" xfId="0" builtinId="0"/>
    <cellStyle name="Normal 2" xfId="9" xr:uid="{00000000-0005-0000-0000-00000E000000}"/>
    <cellStyle name="Status 12" xfId="10" xr:uid="{00000000-0005-0000-0000-00000F000000}"/>
    <cellStyle name="Text 13" xfId="11" xr:uid="{00000000-0005-0000-0000-000010000000}"/>
    <cellStyle name="Warning 14" xfId="12" xr:uid="{00000000-0005-0000-0000-000011000000}"/>
  </cellStyles>
  <dxfs count="0"/>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8000"/>
      <rgbColor rgb="FF000080"/>
      <rgbColor rgb="FF808000"/>
      <rgbColor rgb="FF800080"/>
      <rgbColor rgb="FF008080"/>
      <rgbColor rgb="FFC0C0C0"/>
      <rgbColor rgb="FF808080"/>
      <rgbColor rgb="FF5B9BD5"/>
      <rgbColor rgb="FF993366"/>
      <rgbColor rgb="FFFFFFCC"/>
      <rgbColor rgb="FFDEEBF7"/>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2D050"/>
      <rgbColor rgb="FFFFC000"/>
      <rgbColor rgb="FFFF9900"/>
      <rgbColor rgb="FFED7D31"/>
      <rgbColor rgb="FF666699"/>
      <rgbColor rgb="FFAFABAB"/>
      <rgbColor rgb="FF003366"/>
      <rgbColor rgb="FF339966"/>
      <rgbColor rgb="FF003300"/>
      <rgbColor rgb="FF333300"/>
      <rgbColor rgb="FFC921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61560</xdr:rowOff>
    </xdr:from>
    <xdr:to>
      <xdr:col>1</xdr:col>
      <xdr:colOff>697680</xdr:colOff>
      <xdr:row>3</xdr:row>
      <xdr:rowOff>12960</xdr:rowOff>
    </xdr:to>
    <xdr:pic>
      <xdr:nvPicPr>
        <xdr:cNvPr id="2" name="Imagen 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0" y="61560"/>
          <a:ext cx="1523520" cy="765360"/>
        </a:xfrm>
        <a:prstGeom prst="rect">
          <a:avLst/>
        </a:prstGeom>
        <a:ln>
          <a:noFill/>
        </a:ln>
      </xdr:spPr>
    </xdr:pic>
    <xdr:clientData/>
  </xdr:twoCellAnchor>
  <xdr:twoCellAnchor>
    <xdr:from>
      <xdr:col>0</xdr:col>
      <xdr:colOff>0</xdr:colOff>
      <xdr:row>0</xdr:row>
      <xdr:rowOff>0</xdr:rowOff>
    </xdr:from>
    <xdr:to>
      <xdr:col>8</xdr:col>
      <xdr:colOff>9525</xdr:colOff>
      <xdr:row>19</xdr:row>
      <xdr:rowOff>590550</xdr:rowOff>
    </xdr:to>
    <xdr:sp macro="" textlink="">
      <xdr:nvSpPr>
        <xdr:cNvPr id="1054" name="_x0000_t202" hidden="1">
          <a:extLst>
            <a:ext uri="{FF2B5EF4-FFF2-40B4-BE49-F238E27FC236}">
              <a16:creationId xmlns:a16="http://schemas.microsoft.com/office/drawing/2014/main" id="{00000000-0008-0000-0000-00001E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52" name="_x0000_t202" hidden="1">
          <a:extLst>
            <a:ext uri="{FF2B5EF4-FFF2-40B4-BE49-F238E27FC236}">
              <a16:creationId xmlns:a16="http://schemas.microsoft.com/office/drawing/2014/main" id="{00000000-0008-0000-0000-00001C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50" name="_x0000_t202" hidden="1">
          <a:extLst>
            <a:ext uri="{FF2B5EF4-FFF2-40B4-BE49-F238E27FC236}">
              <a16:creationId xmlns:a16="http://schemas.microsoft.com/office/drawing/2014/main" id="{00000000-0008-0000-0000-00001A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48" name="_x0000_t202" hidden="1">
          <a:extLst>
            <a:ext uri="{FF2B5EF4-FFF2-40B4-BE49-F238E27FC236}">
              <a16:creationId xmlns:a16="http://schemas.microsoft.com/office/drawing/2014/main" id="{00000000-0008-0000-0000-00001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46" name="_x0000_t202" hidden="1">
          <a:extLst>
            <a:ext uri="{FF2B5EF4-FFF2-40B4-BE49-F238E27FC236}">
              <a16:creationId xmlns:a16="http://schemas.microsoft.com/office/drawing/2014/main" id="{00000000-0008-0000-0000-00001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44" name="_x0000_t202" hidden="1">
          <a:extLst>
            <a:ext uri="{FF2B5EF4-FFF2-40B4-BE49-F238E27FC236}">
              <a16:creationId xmlns:a16="http://schemas.microsoft.com/office/drawing/2014/main" id="{00000000-0008-0000-0000-00001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42" name="_x0000_t202" hidden="1">
          <a:extLst>
            <a:ext uri="{FF2B5EF4-FFF2-40B4-BE49-F238E27FC236}">
              <a16:creationId xmlns:a16="http://schemas.microsoft.com/office/drawing/2014/main" id="{00000000-0008-0000-0000-00001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40" name="_x0000_t202" hidden="1">
          <a:extLst>
            <a:ext uri="{FF2B5EF4-FFF2-40B4-BE49-F238E27FC236}">
              <a16:creationId xmlns:a16="http://schemas.microsoft.com/office/drawing/2014/main" id="{00000000-0008-0000-0000-000010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38" name="_x0000_t202" hidden="1">
          <a:extLst>
            <a:ext uri="{FF2B5EF4-FFF2-40B4-BE49-F238E27FC236}">
              <a16:creationId xmlns:a16="http://schemas.microsoft.com/office/drawing/2014/main" id="{00000000-0008-0000-0000-00000E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36" name="_x0000_t202" hidden="1">
          <a:extLst>
            <a:ext uri="{FF2B5EF4-FFF2-40B4-BE49-F238E27FC236}">
              <a16:creationId xmlns:a16="http://schemas.microsoft.com/office/drawing/2014/main" id="{00000000-0008-0000-0000-00000C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34" name="_x0000_t202" hidden="1">
          <a:extLst>
            <a:ext uri="{FF2B5EF4-FFF2-40B4-BE49-F238E27FC236}">
              <a16:creationId xmlns:a16="http://schemas.microsoft.com/office/drawing/2014/main" id="{00000000-0008-0000-0000-00000A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32" name="_x0000_t202" hidden="1">
          <a:extLst>
            <a:ext uri="{FF2B5EF4-FFF2-40B4-BE49-F238E27FC236}">
              <a16:creationId xmlns:a16="http://schemas.microsoft.com/office/drawing/2014/main" id="{00000000-0008-0000-00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30" name="_x0000_t202" hidden="1">
          <a:extLst>
            <a:ext uri="{FF2B5EF4-FFF2-40B4-BE49-F238E27FC236}">
              <a16:creationId xmlns:a16="http://schemas.microsoft.com/office/drawing/2014/main" id="{00000000-0008-0000-00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28" name="_x0000_t202" hidden="1">
          <a:extLst>
            <a:ext uri="{FF2B5EF4-FFF2-40B4-BE49-F238E27FC236}">
              <a16:creationId xmlns:a16="http://schemas.microsoft.com/office/drawing/2014/main" id="{00000000-0008-0000-00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9525</xdr:colOff>
      <xdr:row>19</xdr:row>
      <xdr:rowOff>590550</xdr:rowOff>
    </xdr:to>
    <xdr:sp macro="" textlink="">
      <xdr:nvSpPr>
        <xdr:cNvPr id="1026" name="_x0000_t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1847"/>
  <sheetViews>
    <sheetView showGridLines="0" tabSelected="1" topLeftCell="A12" zoomScale="75" zoomScaleNormal="75" workbookViewId="0">
      <pane xSplit="7" ySplit="2" topLeftCell="H14" activePane="bottomRight" state="frozen"/>
      <selection activeCell="A12" sqref="A12"/>
      <selection pane="topRight" activeCell="H12" sqref="H12"/>
      <selection pane="bottomLeft" activeCell="A1842" sqref="A1842"/>
      <selection pane="bottomRight" activeCell="B14" sqref="B14:B48"/>
    </sheetView>
  </sheetViews>
  <sheetFormatPr baseColWidth="10" defaultColWidth="10.125" defaultRowHeight="18.75"/>
  <cols>
    <col min="1" max="1" width="10.625" style="15" customWidth="1"/>
    <col min="2" max="2" width="10.125" style="15"/>
    <col min="3" max="3" width="13.125" style="15" customWidth="1"/>
    <col min="4" max="4" width="14.75" style="16" customWidth="1"/>
    <col min="5" max="5" width="14.125" style="16" customWidth="1"/>
    <col min="6" max="6" width="34.375" style="17" customWidth="1"/>
    <col min="7" max="7" width="20.625" style="16" customWidth="1"/>
    <col min="8" max="8" width="10.5" style="18" customWidth="1"/>
    <col min="9" max="9" width="23.625" style="19" customWidth="1"/>
    <col min="10" max="10" width="11.875" style="20" customWidth="1"/>
    <col min="11" max="13" width="10.5" style="20" customWidth="1"/>
    <col min="14" max="15" width="10.5" style="19" customWidth="1"/>
    <col min="16" max="16" width="12.125" style="19" customWidth="1"/>
    <col min="17" max="17" width="10.5" style="19" customWidth="1"/>
    <col min="18" max="18" width="13.625" style="21" customWidth="1"/>
    <col min="19" max="19" width="11.5" style="21" customWidth="1"/>
    <col min="20" max="20" width="14.5" style="21" customWidth="1"/>
    <col min="21" max="21" width="11.5" style="21" customWidth="1"/>
    <col min="22" max="22" width="18.875" style="21" customWidth="1"/>
    <col min="23" max="23" width="13.375" style="21" customWidth="1"/>
    <col min="24" max="24" width="13.5" style="22" customWidth="1"/>
    <col min="25" max="25" width="14.5" style="22" customWidth="1"/>
    <col min="26" max="26" width="15.375" style="22" customWidth="1"/>
    <col min="27" max="27" width="26.375" style="22" customWidth="1"/>
    <col min="28" max="28" width="15.625" style="22" customWidth="1"/>
    <col min="29" max="29" width="15.625" style="23" customWidth="1"/>
    <col min="30" max="64" width="10.125" style="16"/>
    <col min="65" max="255" width="10.125" style="23"/>
    <col min="256" max="256" width="10.625" style="23" customWidth="1"/>
    <col min="257" max="257" width="11.125" style="23" customWidth="1"/>
    <col min="258" max="258" width="11.625" style="23" customWidth="1"/>
    <col min="259" max="259" width="15.125" style="23" customWidth="1"/>
    <col min="260" max="260" width="16.125" style="23" customWidth="1"/>
    <col min="261" max="261" width="7.125" style="23" customWidth="1"/>
    <col min="262" max="262" width="20.875" style="23" customWidth="1"/>
    <col min="263" max="270" width="10.5" style="23" customWidth="1"/>
    <col min="271" max="274" width="11.5" style="23" customWidth="1"/>
    <col min="275" max="275" width="18.875" style="23" customWidth="1"/>
    <col min="276" max="276" width="11.5" style="23" customWidth="1"/>
    <col min="277" max="277" width="8.625" style="23" customWidth="1"/>
    <col min="278" max="278" width="14.5" style="23" customWidth="1"/>
    <col min="279" max="279" width="8.5" style="23" customWidth="1"/>
    <col min="280" max="280" width="18.5" style="23" customWidth="1"/>
    <col min="281" max="282" width="15.625" style="23" customWidth="1"/>
    <col min="283" max="511" width="10.125" style="23"/>
    <col min="512" max="512" width="10.625" style="23" customWidth="1"/>
    <col min="513" max="513" width="11.125" style="23" customWidth="1"/>
    <col min="514" max="514" width="11.625" style="23" customWidth="1"/>
    <col min="515" max="515" width="15.125" style="23" customWidth="1"/>
    <col min="516" max="516" width="16.125" style="23" customWidth="1"/>
    <col min="517" max="517" width="7.125" style="23" customWidth="1"/>
    <col min="518" max="518" width="20.875" style="23" customWidth="1"/>
    <col min="519" max="526" width="10.5" style="23" customWidth="1"/>
    <col min="527" max="530" width="11.5" style="23" customWidth="1"/>
    <col min="531" max="531" width="18.875" style="23" customWidth="1"/>
    <col min="532" max="532" width="11.5" style="23" customWidth="1"/>
    <col min="533" max="533" width="8.625" style="23" customWidth="1"/>
    <col min="534" max="534" width="14.5" style="23" customWidth="1"/>
    <col min="535" max="535" width="8.5" style="23" customWidth="1"/>
    <col min="536" max="536" width="18.5" style="23" customWidth="1"/>
    <col min="537" max="538" width="15.625" style="23" customWidth="1"/>
    <col min="539" max="767" width="10.125" style="23"/>
    <col min="768" max="768" width="10.625" style="23" customWidth="1"/>
    <col min="769" max="769" width="11.125" style="23" customWidth="1"/>
    <col min="770" max="770" width="11.625" style="23" customWidth="1"/>
    <col min="771" max="771" width="15.125" style="23" customWidth="1"/>
    <col min="772" max="772" width="16.125" style="23" customWidth="1"/>
    <col min="773" max="773" width="7.125" style="23" customWidth="1"/>
    <col min="774" max="774" width="20.875" style="23" customWidth="1"/>
    <col min="775" max="782" width="10.5" style="23" customWidth="1"/>
    <col min="783" max="786" width="11.5" style="23" customWidth="1"/>
    <col min="787" max="787" width="18.875" style="23" customWidth="1"/>
    <col min="788" max="788" width="11.5" style="23" customWidth="1"/>
    <col min="789" max="789" width="8.625" style="23" customWidth="1"/>
    <col min="790" max="790" width="14.5" style="23" customWidth="1"/>
    <col min="791" max="791" width="8.5" style="23" customWidth="1"/>
    <col min="792" max="792" width="18.5" style="23" customWidth="1"/>
    <col min="793" max="794" width="15.625" style="23" customWidth="1"/>
    <col min="795" max="1021" width="10.125" style="23"/>
    <col min="1022" max="1025" width="8.875" style="23" customWidth="1"/>
  </cols>
  <sheetData>
    <row r="1" spans="1:64" ht="14.25">
      <c r="A1" s="14"/>
      <c r="B1" s="14"/>
      <c r="C1" s="13" t="s">
        <v>0</v>
      </c>
      <c r="D1" s="13"/>
      <c r="E1" s="13"/>
      <c r="F1" s="13"/>
      <c r="G1" s="13"/>
      <c r="H1" s="13"/>
      <c r="I1" s="13"/>
      <c r="J1" s="13"/>
      <c r="K1" s="13"/>
      <c r="L1" s="13"/>
      <c r="M1" s="13"/>
      <c r="N1" s="13"/>
      <c r="O1" s="13"/>
      <c r="P1" s="13"/>
      <c r="Q1" s="13"/>
      <c r="R1" s="13"/>
      <c r="S1" s="13"/>
      <c r="T1" s="13"/>
      <c r="U1" s="13"/>
      <c r="V1" s="13"/>
      <c r="W1" s="13"/>
      <c r="X1" s="13"/>
      <c r="Y1" s="13"/>
      <c r="Z1" s="13"/>
      <c r="AA1" s="13"/>
      <c r="AB1" s="13"/>
      <c r="AC1" s="13"/>
    </row>
    <row r="2" spans="1:64" ht="25.15" customHeight="1">
      <c r="A2" s="14"/>
      <c r="B2" s="14"/>
      <c r="C2" s="13"/>
      <c r="D2" s="13"/>
      <c r="E2" s="13"/>
      <c r="F2" s="13"/>
      <c r="G2" s="13"/>
      <c r="H2" s="13"/>
      <c r="I2" s="13"/>
      <c r="J2" s="13"/>
      <c r="K2" s="13"/>
      <c r="L2" s="13"/>
      <c r="M2" s="13"/>
      <c r="N2" s="13"/>
      <c r="O2" s="13"/>
      <c r="P2" s="13"/>
      <c r="Q2" s="13"/>
      <c r="R2" s="13"/>
      <c r="S2" s="13"/>
      <c r="T2" s="13"/>
      <c r="U2" s="13"/>
      <c r="V2" s="13"/>
      <c r="W2" s="13"/>
      <c r="X2" s="13"/>
      <c r="Y2" s="13"/>
      <c r="Z2" s="13"/>
      <c r="AA2" s="13"/>
      <c r="AB2" s="13"/>
      <c r="AC2" s="13"/>
    </row>
    <row r="3" spans="1:64" ht="25.15" customHeight="1">
      <c r="A3" s="14"/>
      <c r="B3" s="14"/>
      <c r="C3" s="13"/>
      <c r="D3" s="13"/>
      <c r="E3" s="13"/>
      <c r="F3" s="13"/>
      <c r="G3" s="13"/>
      <c r="H3" s="13"/>
      <c r="I3" s="13"/>
      <c r="J3" s="13"/>
      <c r="K3" s="13"/>
      <c r="L3" s="13"/>
      <c r="M3" s="13"/>
      <c r="N3" s="13"/>
      <c r="O3" s="13"/>
      <c r="P3" s="13"/>
      <c r="Q3" s="13"/>
      <c r="R3" s="13"/>
      <c r="S3" s="13"/>
      <c r="T3" s="13"/>
      <c r="U3" s="13"/>
      <c r="V3" s="13"/>
      <c r="W3" s="13"/>
      <c r="X3" s="13"/>
      <c r="Y3" s="13"/>
      <c r="Z3" s="13"/>
      <c r="AA3" s="13"/>
      <c r="AB3" s="13"/>
      <c r="AC3" s="13"/>
    </row>
    <row r="4" spans="1:64" s="23" customFormat="1" ht="13.9" customHeight="1">
      <c r="A4" s="14"/>
      <c r="B4" s="14"/>
      <c r="C4" s="13"/>
      <c r="D4" s="13"/>
      <c r="E4" s="13"/>
      <c r="F4" s="13"/>
      <c r="G4" s="13"/>
      <c r="H4" s="13"/>
      <c r="I4" s="13"/>
      <c r="J4" s="13"/>
      <c r="K4" s="13"/>
      <c r="L4" s="13"/>
      <c r="M4" s="13"/>
      <c r="N4" s="13"/>
      <c r="O4" s="13"/>
      <c r="P4" s="13"/>
      <c r="Q4" s="13"/>
      <c r="R4" s="13"/>
      <c r="S4" s="13"/>
      <c r="T4" s="13"/>
      <c r="U4" s="13"/>
      <c r="V4" s="13"/>
      <c r="W4" s="13"/>
      <c r="X4" s="13"/>
      <c r="Y4" s="13"/>
      <c r="Z4" s="13"/>
      <c r="AA4" s="13"/>
      <c r="AB4" s="13"/>
      <c r="AC4" s="13"/>
    </row>
    <row r="5" spans="1:64" s="23" customFormat="1">
      <c r="A5" s="24"/>
      <c r="B5" s="24"/>
      <c r="C5" s="24"/>
      <c r="D5" s="25"/>
      <c r="E5" s="25"/>
      <c r="F5" s="26"/>
      <c r="G5" s="27"/>
      <c r="H5" s="27"/>
      <c r="I5" s="27"/>
      <c r="J5" s="26"/>
      <c r="K5" s="26"/>
      <c r="L5" s="26"/>
      <c r="M5" s="28"/>
      <c r="N5" s="29"/>
      <c r="O5" s="25"/>
      <c r="P5" s="25"/>
      <c r="Q5" s="25"/>
      <c r="R5" s="25"/>
      <c r="S5" s="25"/>
      <c r="T5" s="25"/>
      <c r="U5" s="25"/>
      <c r="V5" s="25"/>
      <c r="W5" s="25"/>
      <c r="X5" s="25"/>
      <c r="Y5" s="25"/>
      <c r="Z5" s="25"/>
      <c r="AA5" s="25"/>
      <c r="AB5" s="25"/>
      <c r="AC5" s="30"/>
    </row>
    <row r="6" spans="1:64" s="23" customFormat="1">
      <c r="A6" s="31"/>
      <c r="B6" s="32"/>
      <c r="C6" s="32"/>
      <c r="D6" s="33"/>
      <c r="E6" s="33"/>
      <c r="F6" s="34"/>
      <c r="G6" s="33"/>
      <c r="H6" s="33"/>
      <c r="I6" s="33"/>
      <c r="J6" s="35"/>
      <c r="K6" s="35"/>
      <c r="L6" s="35"/>
      <c r="M6" s="35"/>
      <c r="N6" s="33"/>
      <c r="O6" s="33"/>
      <c r="P6" s="33"/>
      <c r="Q6" s="33"/>
      <c r="R6" s="33"/>
      <c r="S6" s="33"/>
      <c r="T6" s="33"/>
      <c r="U6" s="33"/>
      <c r="V6" s="33"/>
      <c r="W6" s="33"/>
      <c r="X6" s="33"/>
      <c r="Y6" s="33"/>
      <c r="Z6" s="33"/>
      <c r="AA6" s="33"/>
      <c r="AB6" s="33"/>
      <c r="AC6" s="36"/>
    </row>
    <row r="7" spans="1:64">
      <c r="A7" s="12" t="s">
        <v>1</v>
      </c>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row>
    <row r="8" spans="1:64" ht="19.5">
      <c r="A8" s="38" t="s">
        <v>2</v>
      </c>
      <c r="B8" s="39"/>
      <c r="C8" s="39"/>
      <c r="D8" s="39"/>
      <c r="E8" s="40" t="s">
        <v>3</v>
      </c>
      <c r="F8" s="41"/>
      <c r="G8" s="40"/>
      <c r="H8" s="40"/>
      <c r="I8" s="42"/>
      <c r="J8" s="11"/>
      <c r="K8" s="11"/>
      <c r="L8" s="11"/>
      <c r="M8" s="11"/>
      <c r="N8" s="11"/>
      <c r="O8" s="11"/>
      <c r="P8" s="11"/>
      <c r="Q8" s="11"/>
      <c r="R8" s="11"/>
      <c r="S8" s="43" t="s">
        <v>4</v>
      </c>
      <c r="T8" s="44"/>
      <c r="U8" s="44"/>
      <c r="V8" s="44"/>
      <c r="W8" s="44"/>
      <c r="X8" s="44"/>
      <c r="Y8" s="44"/>
      <c r="Z8" s="44" t="s">
        <v>5</v>
      </c>
      <c r="AA8" s="44">
        <v>900342064</v>
      </c>
      <c r="AB8" s="44"/>
      <c r="AC8" s="44"/>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row>
    <row r="9" spans="1:64" ht="15">
      <c r="A9" s="45" t="s">
        <v>6</v>
      </c>
      <c r="B9" s="46"/>
      <c r="C9" s="46"/>
      <c r="D9" s="46"/>
      <c r="E9" s="47"/>
      <c r="F9" s="48"/>
      <c r="G9" s="47"/>
      <c r="H9" s="47"/>
      <c r="I9" s="49"/>
      <c r="J9" s="50" t="s">
        <v>7</v>
      </c>
      <c r="K9" s="51" t="s">
        <v>8</v>
      </c>
      <c r="L9" s="50" t="s">
        <v>9</v>
      </c>
      <c r="M9" s="50"/>
      <c r="N9" s="52"/>
      <c r="O9" s="53"/>
      <c r="P9" s="53"/>
      <c r="Q9" s="53"/>
      <c r="R9" s="54" t="s">
        <v>10</v>
      </c>
      <c r="S9" s="55"/>
      <c r="T9" s="55"/>
      <c r="U9" s="55"/>
      <c r="V9" s="55"/>
      <c r="W9" s="55"/>
      <c r="X9" s="55"/>
      <c r="Y9" s="55"/>
      <c r="Z9" s="55"/>
      <c r="AA9" s="55"/>
      <c r="AB9" s="55"/>
      <c r="AC9" s="55"/>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row>
    <row r="10" spans="1:64" ht="15">
      <c r="A10" s="10" t="s">
        <v>11</v>
      </c>
      <c r="B10" s="10"/>
      <c r="C10" s="10"/>
      <c r="D10" s="10"/>
      <c r="E10" s="10"/>
      <c r="F10" s="10"/>
      <c r="G10" s="11"/>
      <c r="H10" s="11"/>
      <c r="I10" s="11"/>
      <c r="J10" s="11"/>
      <c r="K10" s="11"/>
      <c r="L10" s="11"/>
      <c r="M10" s="11"/>
      <c r="N10" s="56"/>
      <c r="O10" s="56"/>
      <c r="P10" s="56"/>
      <c r="Q10" s="56"/>
      <c r="R10" s="56"/>
      <c r="S10" s="56"/>
      <c r="T10" s="56"/>
      <c r="U10" s="56"/>
      <c r="V10" s="56"/>
      <c r="W10" s="56"/>
      <c r="X10" s="56"/>
      <c r="Y10" s="56"/>
      <c r="Z10" s="57" t="s">
        <v>12</v>
      </c>
      <c r="AA10" s="56"/>
      <c r="AB10" s="56"/>
      <c r="AC10" s="56"/>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64" ht="15">
      <c r="A11" s="59" t="s">
        <v>13</v>
      </c>
      <c r="B11" s="60"/>
      <c r="C11" s="61">
        <v>43711</v>
      </c>
      <c r="D11" s="61">
        <v>43944</v>
      </c>
      <c r="E11" s="62">
        <v>44057</v>
      </c>
      <c r="F11" s="62" t="s">
        <v>14</v>
      </c>
      <c r="G11" s="63">
        <v>44235</v>
      </c>
      <c r="H11" s="64"/>
      <c r="I11" s="65"/>
      <c r="J11" s="51"/>
      <c r="K11" s="51"/>
      <c r="L11" s="51"/>
      <c r="M11" s="51"/>
      <c r="N11" s="56"/>
      <c r="O11" s="56"/>
      <c r="P11" s="56"/>
      <c r="Q11" s="56"/>
      <c r="R11" s="56"/>
      <c r="S11" s="56"/>
      <c r="T11" s="56"/>
      <c r="U11" s="56"/>
      <c r="V11" s="56"/>
      <c r="W11" s="56"/>
      <c r="X11" s="56"/>
      <c r="Y11" s="56"/>
      <c r="Z11" s="57"/>
      <c r="AA11" s="56"/>
      <c r="AB11" s="56"/>
      <c r="AC11" s="56"/>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row>
    <row r="12" spans="1:64" ht="17.25" customHeight="1">
      <c r="A12" s="9" t="s">
        <v>15</v>
      </c>
      <c r="B12" s="8" t="s">
        <v>16</v>
      </c>
      <c r="C12" s="7" t="s">
        <v>17</v>
      </c>
      <c r="D12" s="9" t="s">
        <v>18</v>
      </c>
      <c r="E12" s="6" t="s">
        <v>19</v>
      </c>
      <c r="F12" s="6"/>
      <c r="G12" s="6"/>
      <c r="H12" s="5" t="s">
        <v>20</v>
      </c>
      <c r="I12" s="5" t="s">
        <v>21</v>
      </c>
      <c r="J12" s="5" t="s">
        <v>22</v>
      </c>
      <c r="K12" s="5"/>
      <c r="L12" s="5"/>
      <c r="M12" s="9" t="s">
        <v>23</v>
      </c>
      <c r="N12" s="9"/>
      <c r="O12" s="9"/>
      <c r="P12" s="9"/>
      <c r="Q12" s="9"/>
      <c r="R12" s="9"/>
      <c r="S12" s="9"/>
      <c r="T12" s="66" t="s">
        <v>24</v>
      </c>
      <c r="U12" s="9" t="s">
        <v>25</v>
      </c>
      <c r="V12" s="9"/>
      <c r="W12" s="9"/>
      <c r="X12" s="4" t="s">
        <v>26</v>
      </c>
      <c r="Y12" s="4"/>
      <c r="Z12" s="4"/>
      <c r="AA12" s="4"/>
      <c r="AB12" s="4"/>
      <c r="AC12" s="68"/>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row>
    <row r="13" spans="1:64" ht="42.75" customHeight="1">
      <c r="A13" s="9"/>
      <c r="B13" s="8"/>
      <c r="C13" s="7"/>
      <c r="D13" s="9"/>
      <c r="E13" s="69" t="s">
        <v>27</v>
      </c>
      <c r="F13" s="70" t="s">
        <v>28</v>
      </c>
      <c r="G13" s="71" t="s">
        <v>29</v>
      </c>
      <c r="H13" s="5"/>
      <c r="I13" s="5"/>
      <c r="J13" s="67" t="s">
        <v>30</v>
      </c>
      <c r="K13" s="67" t="s">
        <v>31</v>
      </c>
      <c r="L13" s="67" t="s">
        <v>32</v>
      </c>
      <c r="M13" s="67" t="s">
        <v>33</v>
      </c>
      <c r="N13" s="67" t="s">
        <v>34</v>
      </c>
      <c r="O13" s="67" t="s">
        <v>35</v>
      </c>
      <c r="P13" s="67" t="s">
        <v>36</v>
      </c>
      <c r="Q13" s="67" t="s">
        <v>37</v>
      </c>
      <c r="R13" s="67" t="s">
        <v>38</v>
      </c>
      <c r="S13" s="67" t="s">
        <v>39</v>
      </c>
      <c r="T13" s="72" t="s">
        <v>40</v>
      </c>
      <c r="U13" s="66" t="s">
        <v>41</v>
      </c>
      <c r="V13" s="73" t="s">
        <v>42</v>
      </c>
      <c r="W13" s="74" t="s">
        <v>43</v>
      </c>
      <c r="X13" s="67" t="s">
        <v>44</v>
      </c>
      <c r="Y13" s="67" t="s">
        <v>45</v>
      </c>
      <c r="Z13" s="67" t="s">
        <v>46</v>
      </c>
      <c r="AA13" s="67" t="s">
        <v>47</v>
      </c>
      <c r="AB13" s="67" t="s">
        <v>48</v>
      </c>
      <c r="AC13" s="75" t="s">
        <v>49</v>
      </c>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row>
    <row r="14" spans="1:64" ht="96.95" customHeight="1">
      <c r="A14" s="3" t="s">
        <v>50</v>
      </c>
      <c r="B14" s="2" t="s">
        <v>51</v>
      </c>
      <c r="C14" s="2" t="s">
        <v>52</v>
      </c>
      <c r="D14" s="1" t="s">
        <v>53</v>
      </c>
      <c r="E14" s="77" t="s">
        <v>54</v>
      </c>
      <c r="F14" s="77" t="s">
        <v>55</v>
      </c>
      <c r="G14" s="77" t="s">
        <v>56</v>
      </c>
      <c r="H14" s="78" t="s">
        <v>7</v>
      </c>
      <c r="I14" s="79" t="s">
        <v>57</v>
      </c>
      <c r="J14" s="78" t="s">
        <v>58</v>
      </c>
      <c r="K14" s="78" t="s">
        <v>58</v>
      </c>
      <c r="L14" s="77" t="s">
        <v>59</v>
      </c>
      <c r="M14" s="77">
        <v>2</v>
      </c>
      <c r="N14" s="77">
        <v>3</v>
      </c>
      <c r="O14" s="77">
        <f>M14*N14</f>
        <v>6</v>
      </c>
      <c r="P14" s="80" t="str">
        <f>+IF(AND(O14&gt;1,O14&lt;=4),"BAJO",IF(AND(O14&gt;=5,O14&lt;=8),"MEDIO",IF(AND(O14&gt;=9,O14&lt;=20),"ALTO",IF(AND(O14&gt;=21,O14&lt;=24),"MUY ALTO"))))</f>
        <v>MEDIO</v>
      </c>
      <c r="Q14" s="77">
        <v>25</v>
      </c>
      <c r="R14" s="81">
        <f>O14*Q14</f>
        <v>150</v>
      </c>
      <c r="S14" s="82" t="str">
        <f>+IF(AND(R14&gt;=1,R14&lt;=20),"IV",IF(AND(R14&gt;=40,R14&lt;=120),"III",IF(AND(R14&gt;=150,R14&lt;=500),"II",IF(AND(R14&gt;=600,R14&lt;=4000),"I",0))))</f>
        <v>II</v>
      </c>
      <c r="T14" s="77" t="str">
        <f>+IF(AND(R14&gt;=1,R14&lt;=20),"Aceptable",IF(AND(R14&gt;=40,R14&lt;=120),"Mejorable",IF(AND(R14&gt;=150,R14&lt;=500),"Aceptable con control específico",IF(AND(R14&gt;=600,R14&lt;=4000),"No aceptable",0))))</f>
        <v>Aceptable con control específico</v>
      </c>
      <c r="U14" s="77">
        <v>1</v>
      </c>
      <c r="V14" s="79" t="s">
        <v>60</v>
      </c>
      <c r="W14" s="77" t="s">
        <v>7</v>
      </c>
      <c r="X14" s="77" t="s">
        <v>61</v>
      </c>
      <c r="Y14" s="77" t="s">
        <v>61</v>
      </c>
      <c r="Z14" s="77" t="s">
        <v>61</v>
      </c>
      <c r="AA14" s="83" t="s">
        <v>62</v>
      </c>
      <c r="AB14" s="78" t="s">
        <v>61</v>
      </c>
      <c r="AC14" s="84" t="s">
        <v>63</v>
      </c>
    </row>
    <row r="15" spans="1:64" ht="73.5" customHeight="1">
      <c r="A15" s="3"/>
      <c r="B15" s="2"/>
      <c r="C15" s="2"/>
      <c r="D15" s="1"/>
      <c r="E15" s="77" t="s">
        <v>64</v>
      </c>
      <c r="F15" s="77" t="s">
        <v>65</v>
      </c>
      <c r="G15" s="77" t="s">
        <v>66</v>
      </c>
      <c r="H15" s="78" t="s">
        <v>7</v>
      </c>
      <c r="I15" s="77" t="s">
        <v>67</v>
      </c>
      <c r="J15" s="83" t="s">
        <v>68</v>
      </c>
      <c r="K15" s="78" t="s">
        <v>58</v>
      </c>
      <c r="L15" s="77" t="s">
        <v>69</v>
      </c>
      <c r="M15" s="77">
        <v>2</v>
      </c>
      <c r="N15" s="77">
        <v>4</v>
      </c>
      <c r="O15" s="77">
        <f>M15*N15</f>
        <v>8</v>
      </c>
      <c r="P15" s="80" t="str">
        <f>+IF(AND(O15&gt;1,O15&lt;=4),"BAJO",IF(AND(O15&gt;=5,O15&lt;=8),"MEDIO",IF(AND(O15&gt;=9,O15&lt;=20),"ALTO",IF(AND(O15&gt;=21,O15&lt;=24),"MUY ALTO"))))</f>
        <v>MEDIO</v>
      </c>
      <c r="Q15" s="77">
        <v>25</v>
      </c>
      <c r="R15" s="81">
        <f>O15*Q15</f>
        <v>200</v>
      </c>
      <c r="S15" s="82" t="str">
        <f>+IF(AND(R15&gt;=1,R15&lt;=20),"IV",IF(AND(R15&gt;=40,R15&lt;=120),"III",IF(AND(R15&gt;=150,R15&lt;=500),"II",IF(AND(R15&gt;=600,R15&lt;=4000),"I",0))))</f>
        <v>II</v>
      </c>
      <c r="T15" s="77" t="str">
        <f>+IF(AND(R15&gt;=1,R15&lt;=20),"Aceptable",IF(AND(R15&gt;=40,R15&lt;=120),"Mejorable",IF(AND(R15&gt;=150,R15&lt;=500),"Aceptable con control específico",IF(AND(R15&gt;=600,R15&lt;=4000),"No aceptable",0))))</f>
        <v>Aceptable con control específico</v>
      </c>
      <c r="U15" s="77">
        <v>1</v>
      </c>
      <c r="V15" s="77" t="s">
        <v>70</v>
      </c>
      <c r="W15" s="77" t="s">
        <v>7</v>
      </c>
      <c r="X15" s="77" t="s">
        <v>61</v>
      </c>
      <c r="Y15" s="77" t="s">
        <v>61</v>
      </c>
      <c r="Z15" s="77" t="s">
        <v>61</v>
      </c>
      <c r="AA15" s="83" t="s">
        <v>71</v>
      </c>
      <c r="AB15" s="78" t="s">
        <v>61</v>
      </c>
      <c r="AC15" s="84" t="s">
        <v>63</v>
      </c>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row>
    <row r="16" spans="1:64" ht="56.45" customHeight="1">
      <c r="A16" s="3"/>
      <c r="B16" s="2"/>
      <c r="C16" s="2"/>
      <c r="D16" s="1"/>
      <c r="E16" s="77" t="s">
        <v>72</v>
      </c>
      <c r="F16" s="77" t="s">
        <v>73</v>
      </c>
      <c r="G16" s="77" t="s">
        <v>74</v>
      </c>
      <c r="H16" s="78" t="s">
        <v>7</v>
      </c>
      <c r="I16" s="77" t="s">
        <v>75</v>
      </c>
      <c r="J16" s="86" t="s">
        <v>58</v>
      </c>
      <c r="K16" s="86" t="s">
        <v>58</v>
      </c>
      <c r="L16" s="77" t="s">
        <v>76</v>
      </c>
      <c r="M16" s="77" t="s">
        <v>61</v>
      </c>
      <c r="N16" s="77" t="s">
        <v>61</v>
      </c>
      <c r="O16" s="77" t="s">
        <v>61</v>
      </c>
      <c r="P16" s="77" t="s">
        <v>61</v>
      </c>
      <c r="Q16" s="77" t="s">
        <v>61</v>
      </c>
      <c r="R16" s="77" t="s">
        <v>61</v>
      </c>
      <c r="S16" s="77" t="s">
        <v>61</v>
      </c>
      <c r="T16" s="77" t="s">
        <v>61</v>
      </c>
      <c r="U16" s="77">
        <v>1</v>
      </c>
      <c r="V16" s="77" t="s">
        <v>61</v>
      </c>
      <c r="W16" s="77" t="s">
        <v>7</v>
      </c>
      <c r="X16" s="83" t="s">
        <v>61</v>
      </c>
      <c r="Y16" s="83" t="s">
        <v>61</v>
      </c>
      <c r="Z16" s="83" t="s">
        <v>61</v>
      </c>
      <c r="AA16" s="83" t="s">
        <v>77</v>
      </c>
      <c r="AB16" s="78" t="s">
        <v>61</v>
      </c>
      <c r="AC16" s="84" t="s">
        <v>63</v>
      </c>
      <c r="AD16" s="87"/>
      <c r="AE16" s="87"/>
      <c r="AF16" s="87"/>
      <c r="AG16" s="87"/>
      <c r="AH16" s="87"/>
      <c r="AI16" s="87"/>
      <c r="AJ16" s="87"/>
      <c r="AK16" s="87"/>
      <c r="AL16" s="88"/>
      <c r="AM16" s="88"/>
      <c r="AN16" s="88"/>
      <c r="AO16" s="88"/>
    </row>
    <row r="17" spans="1:64" ht="56.45" customHeight="1">
      <c r="A17" s="3"/>
      <c r="B17" s="2"/>
      <c r="C17" s="2"/>
      <c r="D17" s="1"/>
      <c r="E17" s="77" t="s">
        <v>78</v>
      </c>
      <c r="F17" s="77" t="s">
        <v>79</v>
      </c>
      <c r="G17" s="83" t="s">
        <v>80</v>
      </c>
      <c r="H17" s="78" t="s">
        <v>7</v>
      </c>
      <c r="I17" s="77" t="s">
        <v>81</v>
      </c>
      <c r="J17" s="77" t="s">
        <v>58</v>
      </c>
      <c r="K17" s="77" t="s">
        <v>58</v>
      </c>
      <c r="L17" s="77" t="s">
        <v>82</v>
      </c>
      <c r="M17" s="77">
        <v>2</v>
      </c>
      <c r="N17" s="77">
        <v>3</v>
      </c>
      <c r="O17" s="77">
        <f>M17*N17</f>
        <v>6</v>
      </c>
      <c r="P17" s="82" t="str">
        <f>+IF(AND(O17&gt;1,O17&lt;=4),"BAJO",IF(AND(O17&gt;=5,O17&lt;=8),"MEDIO",IF(AND(O17&gt;=9,O17&lt;=20),"ALTO",IF(AND(O17&gt;=21,O17&lt;=24),"MUY ALTO"))))</f>
        <v>MEDIO</v>
      </c>
      <c r="Q17" s="77">
        <v>25</v>
      </c>
      <c r="R17" s="81">
        <f>O17*Q17</f>
        <v>150</v>
      </c>
      <c r="S17" s="82" t="str">
        <f>+IF(AND(R17&gt;=1,R17&lt;=20),"IV",IF(AND(R17&gt;=40,R17&lt;=120),"III",IF(AND(R17&gt;=150,R17&lt;=500),"II",IF(AND(R17&gt;=600,R17&lt;=4000),"I",0))))</f>
        <v>II</v>
      </c>
      <c r="T17" s="77" t="str">
        <f>+IF(AND(R17&gt;=1,R17&lt;=20),"Aceptable",IF(AND(R17&gt;=40,R17&lt;=120),"Mejorable",IF(AND(R17&gt;=150,R17&lt;=500),"Aceptable con control específico",IF(AND(R17&gt;=600,R17&lt;=4000),"No aceptable",0))))</f>
        <v>Aceptable con control específico</v>
      </c>
      <c r="U17" s="77">
        <v>1</v>
      </c>
      <c r="V17" s="77" t="s">
        <v>83</v>
      </c>
      <c r="W17" s="77" t="s">
        <v>7</v>
      </c>
      <c r="X17" s="77" t="s">
        <v>61</v>
      </c>
      <c r="Y17" s="77" t="s">
        <v>61</v>
      </c>
      <c r="Z17" s="77" t="s">
        <v>84</v>
      </c>
      <c r="AA17" s="77" t="s">
        <v>85</v>
      </c>
      <c r="AB17" s="83" t="s">
        <v>86</v>
      </c>
      <c r="AC17" s="84" t="s">
        <v>87</v>
      </c>
    </row>
    <row r="18" spans="1:64" ht="66.599999999999994" customHeight="1">
      <c r="A18" s="3"/>
      <c r="B18" s="2"/>
      <c r="C18" s="2"/>
      <c r="D18" s="1"/>
      <c r="E18" s="77" t="s">
        <v>64</v>
      </c>
      <c r="F18" s="77" t="s">
        <v>88</v>
      </c>
      <c r="G18" s="83" t="s">
        <v>89</v>
      </c>
      <c r="H18" s="78" t="s">
        <v>7</v>
      </c>
      <c r="I18" s="77" t="s">
        <v>90</v>
      </c>
      <c r="J18" s="77" t="s">
        <v>91</v>
      </c>
      <c r="K18" s="77" t="s">
        <v>58</v>
      </c>
      <c r="L18" s="77" t="s">
        <v>58</v>
      </c>
      <c r="M18" s="77">
        <v>2</v>
      </c>
      <c r="N18" s="77">
        <v>3</v>
      </c>
      <c r="O18" s="77">
        <f>M18*N18</f>
        <v>6</v>
      </c>
      <c r="P18" s="82" t="str">
        <f>+IF(AND(O18&gt;1,O18&lt;=4),"BAJO",IF(AND(O18&gt;=5,O18&lt;=8),"MEDIO",IF(AND(O18&gt;=9,O18&lt;=20),"ALTO",IF(AND(O18&gt;=21,O18&lt;=24),"MUY ALTO"))))</f>
        <v>MEDIO</v>
      </c>
      <c r="Q18" s="77">
        <v>10</v>
      </c>
      <c r="R18" s="81">
        <f>O18*Q18</f>
        <v>60</v>
      </c>
      <c r="S18" s="82" t="str">
        <f>+IF(AND(R18&gt;=1,R18&lt;=20),"IV",IF(AND(R18&gt;=40,R18&lt;=120),"III",IF(AND(R18&gt;=150,R18&lt;=500),"II",IF(AND(R18&gt;=600,R18&lt;=4000),"I",0))))</f>
        <v>III</v>
      </c>
      <c r="T18" s="77" t="str">
        <f>+IF(AND(R18&gt;=1,R18&lt;=20),"Aceptable",IF(AND(R18&gt;=40,R18&lt;=120),"Mejorable",IF(AND(R18&gt;=150,R18&lt;=500),"Aceptable con control específico",IF(AND(R18&gt;=600,R18&lt;=4000),"No aceptable",0))))</f>
        <v>Mejorable</v>
      </c>
      <c r="U18" s="77">
        <v>1</v>
      </c>
      <c r="V18" s="77" t="s">
        <v>92</v>
      </c>
      <c r="W18" s="77" t="s">
        <v>7</v>
      </c>
      <c r="X18" s="77" t="s">
        <v>61</v>
      </c>
      <c r="Y18" s="77" t="s">
        <v>61</v>
      </c>
      <c r="Z18" s="77" t="s">
        <v>93</v>
      </c>
      <c r="AA18" s="77" t="s">
        <v>94</v>
      </c>
      <c r="AB18" s="83" t="s">
        <v>61</v>
      </c>
      <c r="AC18" s="84" t="s">
        <v>95</v>
      </c>
    </row>
    <row r="19" spans="1:64" ht="96.95" customHeight="1">
      <c r="A19" s="3"/>
      <c r="B19" s="2"/>
      <c r="C19" s="2"/>
      <c r="D19" s="1" t="s">
        <v>96</v>
      </c>
      <c r="E19" s="77" t="s">
        <v>54</v>
      </c>
      <c r="F19" s="77" t="s">
        <v>55</v>
      </c>
      <c r="G19" s="77" t="s">
        <v>56</v>
      </c>
      <c r="H19" s="78" t="s">
        <v>7</v>
      </c>
      <c r="I19" s="79" t="s">
        <v>57</v>
      </c>
      <c r="J19" s="86" t="s">
        <v>58</v>
      </c>
      <c r="K19" s="86" t="s">
        <v>58</v>
      </c>
      <c r="L19" s="77" t="s">
        <v>59</v>
      </c>
      <c r="M19" s="77">
        <v>2</v>
      </c>
      <c r="N19" s="77">
        <v>3</v>
      </c>
      <c r="O19" s="77">
        <f>M19*N19</f>
        <v>6</v>
      </c>
      <c r="P19" s="80" t="str">
        <f>+IF(AND(O19&gt;1,O19&lt;=4),"BAJO",IF(AND(O19&gt;=5,O19&lt;=8),"MEDIO",IF(AND(O19&gt;=9,O19&lt;=20),"ALTO",IF(AND(O19&gt;=21,O19&lt;=24),"MUY ALTO"))))</f>
        <v>MEDIO</v>
      </c>
      <c r="Q19" s="77">
        <v>25</v>
      </c>
      <c r="R19" s="81">
        <f>O19*Q19</f>
        <v>150</v>
      </c>
      <c r="S19" s="82" t="str">
        <f>+IF(AND(R19&gt;=1,R19&lt;=20),"IV",IF(AND(R19&gt;=40,R19&lt;=120),"III",IF(AND(R19&gt;=150,R19&lt;=500),"II",IF(AND(R19&gt;=600,R19&lt;=4000),"I",0))))</f>
        <v>II</v>
      </c>
      <c r="T19" s="77" t="str">
        <f>+IF(AND(R19&gt;=1,R19&lt;=20),"Aceptable",IF(AND(R19&gt;=40,R19&lt;=120),"Mejorable",IF(AND(R19&gt;=150,R19&lt;=500),"Aceptable con control específico",IF(AND(R19&gt;=600,R19&lt;=4000),"No aceptable",0))))</f>
        <v>Aceptable con control específico</v>
      </c>
      <c r="U19" s="77">
        <v>1</v>
      </c>
      <c r="V19" s="79" t="s">
        <v>60</v>
      </c>
      <c r="W19" s="77" t="s">
        <v>7</v>
      </c>
      <c r="X19" s="77" t="s">
        <v>61</v>
      </c>
      <c r="Y19" s="77" t="s">
        <v>61</v>
      </c>
      <c r="Z19" s="77" t="s">
        <v>61</v>
      </c>
      <c r="AA19" s="83" t="s">
        <v>62</v>
      </c>
      <c r="AB19" s="78" t="s">
        <v>61</v>
      </c>
      <c r="AC19" s="84" t="s">
        <v>63</v>
      </c>
    </row>
    <row r="20" spans="1:64" ht="49.35" customHeight="1">
      <c r="A20" s="3"/>
      <c r="B20" s="2"/>
      <c r="C20" s="2"/>
      <c r="D20" s="1"/>
      <c r="E20" s="77" t="s">
        <v>72</v>
      </c>
      <c r="F20" s="77" t="s">
        <v>73</v>
      </c>
      <c r="G20" s="77" t="s">
        <v>74</v>
      </c>
      <c r="H20" s="78" t="s">
        <v>7</v>
      </c>
      <c r="I20" s="77" t="s">
        <v>97</v>
      </c>
      <c r="J20" s="86" t="s">
        <v>58</v>
      </c>
      <c r="K20" s="86" t="s">
        <v>58</v>
      </c>
      <c r="L20" s="77" t="s">
        <v>76</v>
      </c>
      <c r="M20" s="77" t="s">
        <v>61</v>
      </c>
      <c r="N20" s="77" t="s">
        <v>61</v>
      </c>
      <c r="O20" s="77" t="s">
        <v>61</v>
      </c>
      <c r="P20" s="77" t="s">
        <v>61</v>
      </c>
      <c r="Q20" s="77" t="s">
        <v>61</v>
      </c>
      <c r="R20" s="77" t="s">
        <v>61</v>
      </c>
      <c r="S20" s="77" t="s">
        <v>61</v>
      </c>
      <c r="T20" s="77" t="s">
        <v>61</v>
      </c>
      <c r="U20" s="77">
        <v>1</v>
      </c>
      <c r="V20" s="77" t="s">
        <v>61</v>
      </c>
      <c r="W20" s="77" t="s">
        <v>7</v>
      </c>
      <c r="X20" s="83" t="s">
        <v>61</v>
      </c>
      <c r="Y20" s="83" t="s">
        <v>61</v>
      </c>
      <c r="Z20" s="83" t="s">
        <v>61</v>
      </c>
      <c r="AA20" s="83" t="s">
        <v>77</v>
      </c>
      <c r="AB20" s="78" t="s">
        <v>61</v>
      </c>
      <c r="AC20" s="84" t="s">
        <v>63</v>
      </c>
      <c r="AD20" s="87"/>
      <c r="AE20" s="87"/>
      <c r="AF20" s="87"/>
      <c r="AG20" s="87"/>
      <c r="AH20" s="87"/>
      <c r="AI20" s="87"/>
      <c r="AJ20" s="87"/>
      <c r="AK20" s="87"/>
      <c r="AL20" s="88"/>
      <c r="AM20" s="88"/>
      <c r="AN20" s="88"/>
    </row>
    <row r="21" spans="1:64" ht="46.5" customHeight="1">
      <c r="A21" s="3"/>
      <c r="B21" s="2"/>
      <c r="C21" s="2"/>
      <c r="D21" s="1"/>
      <c r="E21" s="77" t="s">
        <v>98</v>
      </c>
      <c r="F21" s="77" t="s">
        <v>99</v>
      </c>
      <c r="G21" s="77" t="s">
        <v>100</v>
      </c>
      <c r="H21" s="78" t="s">
        <v>7</v>
      </c>
      <c r="I21" s="77" t="s">
        <v>101</v>
      </c>
      <c r="J21" s="86" t="s">
        <v>58</v>
      </c>
      <c r="K21" s="86" t="s">
        <v>58</v>
      </c>
      <c r="L21" s="77" t="s">
        <v>102</v>
      </c>
      <c r="M21" s="77">
        <v>2</v>
      </c>
      <c r="N21" s="77">
        <v>4</v>
      </c>
      <c r="O21" s="77">
        <f>M21*N21</f>
        <v>8</v>
      </c>
      <c r="P21" s="82" t="str">
        <f>+IF(AND(O21&gt;1,O21&lt;=4),"BAJO",IF(AND(O21&gt;=5,O21&lt;=8),"MEDIO",IF(AND(O21&gt;=9,O21&lt;=20),"ALTO",IF(AND(O21&gt;=21,O21&lt;=24),"MUY ALTO"))))</f>
        <v>MEDIO</v>
      </c>
      <c r="Q21" s="77">
        <v>10</v>
      </c>
      <c r="R21" s="81">
        <f>O21*Q21</f>
        <v>80</v>
      </c>
      <c r="S21" s="82" t="str">
        <f>+IF(AND(R21&gt;=1,R21&lt;=20),"IV",IF(AND(R21&gt;=40,R21&lt;=120),"III",IF(AND(R21&gt;=150,R21&lt;=500),"II",IF(AND(R21&gt;=600,R21&lt;=4000),"I",0))))</f>
        <v>III</v>
      </c>
      <c r="T21" s="77" t="str">
        <f>+IF(AND(R21&gt;=1,R21&lt;=20),"Aceptable",IF(AND(R21&gt;=40,R21&lt;=120),"Mejorable",IF(AND(R21&gt;=150,R21&lt;=500),"Aceptable con control específico",IF(AND(R21&gt;=600,R21&lt;=4000),"No aceptable",0))))</f>
        <v>Mejorable</v>
      </c>
      <c r="U21" s="77">
        <v>1</v>
      </c>
      <c r="V21" s="77" t="s">
        <v>103</v>
      </c>
      <c r="W21" s="77" t="s">
        <v>7</v>
      </c>
      <c r="X21" s="77" t="s">
        <v>61</v>
      </c>
      <c r="Y21" s="77" t="s">
        <v>61</v>
      </c>
      <c r="Z21" s="77" t="s">
        <v>61</v>
      </c>
      <c r="AA21" s="77" t="s">
        <v>104</v>
      </c>
      <c r="AB21" s="78" t="s">
        <v>61</v>
      </c>
      <c r="AC21" s="84" t="s">
        <v>63</v>
      </c>
      <c r="AD21" s="89"/>
      <c r="AE21" s="89"/>
      <c r="AF21" s="89"/>
      <c r="AG21" s="89"/>
      <c r="AH21" s="89"/>
      <c r="AI21" s="89"/>
      <c r="AJ21" s="89"/>
      <c r="AK21" s="88"/>
      <c r="AL21" s="88"/>
      <c r="AM21" s="88"/>
      <c r="AN21" s="88"/>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row>
    <row r="22" spans="1:64" ht="61.5" customHeight="1">
      <c r="A22" s="3"/>
      <c r="B22" s="2"/>
      <c r="C22" s="2"/>
      <c r="D22" s="1"/>
      <c r="E22" s="77" t="s">
        <v>105</v>
      </c>
      <c r="F22" s="77" t="s">
        <v>106</v>
      </c>
      <c r="G22" s="77" t="s">
        <v>107</v>
      </c>
      <c r="H22" s="86" t="s">
        <v>7</v>
      </c>
      <c r="I22" s="77" t="s">
        <v>108</v>
      </c>
      <c r="J22" s="77" t="s">
        <v>58</v>
      </c>
      <c r="K22" s="77" t="s">
        <v>58</v>
      </c>
      <c r="L22" s="77" t="s">
        <v>109</v>
      </c>
      <c r="M22" s="77">
        <v>2</v>
      </c>
      <c r="N22" s="77">
        <v>1</v>
      </c>
      <c r="O22" s="77">
        <f>M22*N22</f>
        <v>2</v>
      </c>
      <c r="P22" s="82" t="str">
        <f>+IF(AND(O22&gt;1,O22&lt;=4),"BAJO",IF(AND(O22&gt;=5,O22&lt;=8),"MEDIO",IF(AND(O22&gt;=9,O22&lt;=20),"ALTO",IF(AND(O22&gt;=21,O22&lt;=24),"MUY ALTO"))))</f>
        <v>BAJO</v>
      </c>
      <c r="Q22" s="77">
        <v>60</v>
      </c>
      <c r="R22" s="81">
        <f>O22*Q22</f>
        <v>120</v>
      </c>
      <c r="S22" s="82" t="str">
        <f>+IF(AND(R22&gt;=1,R22&lt;=20),"IV",IF(AND(R22&gt;=40,R22&lt;=120),"III",IF(AND(R22&gt;=150,R22&lt;=500),"II",IF(AND(R22&gt;=600,R22&lt;=4000),"I",0))))</f>
        <v>III</v>
      </c>
      <c r="T22" s="77" t="str">
        <f>+IF(AND(R22&gt;=1,R22&lt;=20),"Aceptable",IF(AND(R22&gt;=40,R22&lt;=120),"Mejorable",IF(AND(R22&gt;=150,R22&lt;=500),"Aceptable con control específico",IF(AND(R22&gt;=600,R22&lt;=4000),"No aceptable",0))))</f>
        <v>Mejorable</v>
      </c>
      <c r="U22" s="77">
        <v>1</v>
      </c>
      <c r="V22" s="77" t="s">
        <v>110</v>
      </c>
      <c r="W22" s="77" t="s">
        <v>7</v>
      </c>
      <c r="X22" s="77" t="s">
        <v>61</v>
      </c>
      <c r="Y22" s="77" t="s">
        <v>61</v>
      </c>
      <c r="Z22" s="77" t="s">
        <v>61</v>
      </c>
      <c r="AA22" s="77" t="s">
        <v>111</v>
      </c>
      <c r="AB22" s="78" t="s">
        <v>61</v>
      </c>
      <c r="AC22" s="84" t="s">
        <v>63</v>
      </c>
      <c r="AD22" s="89"/>
      <c r="AE22" s="88"/>
      <c r="AF22" s="88"/>
      <c r="AG22" s="88"/>
      <c r="AH22" s="88"/>
      <c r="AI22" s="88"/>
      <c r="AJ22" s="88"/>
      <c r="AK22" s="88"/>
      <c r="AL22" s="88"/>
      <c r="AM22" s="88"/>
      <c r="AN22" s="88"/>
      <c r="AO22" s="88"/>
      <c r="AP22" s="88"/>
      <c r="AQ22" s="88"/>
      <c r="AR22" s="88"/>
      <c r="AS22" s="87"/>
      <c r="AT22" s="87"/>
      <c r="AU22" s="87"/>
      <c r="AV22" s="87"/>
      <c r="AW22" s="87"/>
      <c r="AX22" s="87"/>
      <c r="AY22" s="87"/>
      <c r="AZ22" s="87"/>
      <c r="BA22" s="87"/>
      <c r="BB22" s="87"/>
      <c r="BC22" s="87"/>
      <c r="BD22" s="87"/>
      <c r="BE22" s="87"/>
      <c r="BF22" s="87"/>
      <c r="BG22" s="87"/>
      <c r="BH22" s="87"/>
      <c r="BI22" s="87"/>
      <c r="BJ22" s="87"/>
      <c r="BK22" s="87"/>
      <c r="BL22" s="87"/>
    </row>
    <row r="23" spans="1:64" ht="75.400000000000006" customHeight="1">
      <c r="A23" s="3"/>
      <c r="B23" s="2"/>
      <c r="C23" s="2"/>
      <c r="D23" s="76" t="s">
        <v>112</v>
      </c>
      <c r="E23" s="77" t="s">
        <v>113</v>
      </c>
      <c r="F23" s="77" t="s">
        <v>114</v>
      </c>
      <c r="G23" s="77" t="s">
        <v>115</v>
      </c>
      <c r="H23" s="86" t="s">
        <v>7</v>
      </c>
      <c r="I23" s="77" t="s">
        <v>116</v>
      </c>
      <c r="J23" s="77" t="s">
        <v>58</v>
      </c>
      <c r="K23" s="77" t="s">
        <v>58</v>
      </c>
      <c r="L23" s="77" t="s">
        <v>58</v>
      </c>
      <c r="M23" s="77">
        <v>6</v>
      </c>
      <c r="N23" s="77">
        <v>1</v>
      </c>
      <c r="O23" s="77">
        <f>M23*N23</f>
        <v>6</v>
      </c>
      <c r="P23" s="82" t="str">
        <f>+IF(AND(O23&gt;1,O23&lt;=4),"BAJO",IF(AND(O23&gt;=5,O23&lt;=8),"MEDIO",IF(AND(O23&gt;=9,O23&lt;=20),"ALTO",IF(AND(O23&gt;=21,O23&lt;=24),"MUY ALTO"))))</f>
        <v>MEDIO</v>
      </c>
      <c r="Q23" s="77">
        <v>60</v>
      </c>
      <c r="R23" s="81">
        <f>O23*Q23</f>
        <v>360</v>
      </c>
      <c r="S23" s="82" t="str">
        <f>+IF(AND(R23&gt;=1,R23&lt;=20),"IV",IF(AND(R23&gt;=40,R23&lt;=120),"III",IF(AND(R23&gt;=150,R23&lt;=500),"II",IF(AND(R23&gt;=600,R23&lt;=4000),"I",0))))</f>
        <v>II</v>
      </c>
      <c r="T23" s="77" t="str">
        <f>+IF(AND(R23&gt;=1,R23&lt;=20),"Aceptable",IF(AND(R23&gt;=40,R23&lt;=120),"Mejorable",IF(AND(R23&gt;=150,R23&lt;=500),"Aceptable con control específico",IF(AND(R23&gt;=600,R23&lt;=4000),"No aceptable",0))))</f>
        <v>Aceptable con control específico</v>
      </c>
      <c r="U23" s="77">
        <v>1</v>
      </c>
      <c r="V23" s="77" t="s">
        <v>83</v>
      </c>
      <c r="W23" s="77" t="s">
        <v>7</v>
      </c>
      <c r="X23" s="77" t="s">
        <v>61</v>
      </c>
      <c r="Y23" s="77" t="s">
        <v>61</v>
      </c>
      <c r="Z23" s="77" t="s">
        <v>61</v>
      </c>
      <c r="AA23" s="77" t="s">
        <v>117</v>
      </c>
      <c r="AB23" s="78" t="s">
        <v>61</v>
      </c>
      <c r="AC23" s="84" t="s">
        <v>63</v>
      </c>
      <c r="AD23" s="90"/>
      <c r="AE23" s="90"/>
      <c r="AF23" s="90"/>
      <c r="AG23" s="90"/>
      <c r="AH23" s="90"/>
      <c r="AI23" s="90"/>
      <c r="AJ23" s="90"/>
      <c r="AK23" s="90"/>
      <c r="AL23" s="90"/>
      <c r="AM23" s="90"/>
      <c r="AN23" s="90"/>
      <c r="AO23" s="90"/>
      <c r="AP23" s="90"/>
      <c r="AQ23" s="90"/>
      <c r="AR23" s="90"/>
      <c r="AS23" s="90"/>
      <c r="AT23" s="90"/>
      <c r="AU23" s="90"/>
      <c r="AV23" s="90"/>
      <c r="AW23" s="90"/>
      <c r="AX23" s="87"/>
      <c r="AY23" s="87"/>
      <c r="AZ23" s="87"/>
      <c r="BA23" s="87"/>
      <c r="BB23" s="87"/>
      <c r="BC23" s="87"/>
      <c r="BD23" s="87"/>
      <c r="BE23" s="87"/>
      <c r="BF23" s="87"/>
      <c r="BG23" s="87"/>
      <c r="BH23" s="87"/>
      <c r="BI23" s="87"/>
      <c r="BJ23" s="87"/>
      <c r="BK23" s="87"/>
      <c r="BL23" s="87"/>
    </row>
    <row r="24" spans="1:64" ht="88.7" customHeight="1">
      <c r="A24" s="3"/>
      <c r="B24" s="2"/>
      <c r="C24" s="2" t="s">
        <v>118</v>
      </c>
      <c r="D24" s="1" t="s">
        <v>119</v>
      </c>
      <c r="E24" s="77" t="s">
        <v>54</v>
      </c>
      <c r="F24" s="91" t="s">
        <v>120</v>
      </c>
      <c r="G24" s="77" t="s">
        <v>121</v>
      </c>
      <c r="H24" s="86" t="s">
        <v>7</v>
      </c>
      <c r="I24" s="92" t="s">
        <v>122</v>
      </c>
      <c r="J24" s="86" t="s">
        <v>58</v>
      </c>
      <c r="K24" s="86" t="s">
        <v>58</v>
      </c>
      <c r="L24" s="77" t="s">
        <v>58</v>
      </c>
      <c r="M24" s="77">
        <v>2</v>
      </c>
      <c r="N24" s="77">
        <v>4</v>
      </c>
      <c r="O24" s="77">
        <f>M24*N24</f>
        <v>8</v>
      </c>
      <c r="P24" s="82" t="str">
        <f>+IF(AND(O24&gt;1,O24&lt;=4),"BAJO",IF(AND(O24&gt;=5,O24&lt;=8),"MEDIO",IF(AND(O24&gt;=9,O24&lt;=20),"ALTO",IF(AND(O24&gt;=21,O24&lt;=24),"MUY ALTO"))))</f>
        <v>MEDIO</v>
      </c>
      <c r="Q24" s="77">
        <v>25</v>
      </c>
      <c r="R24" s="81">
        <f>O24*Q24</f>
        <v>200</v>
      </c>
      <c r="S24" s="82" t="str">
        <f>+IF(AND(R24&gt;=1,R24&lt;=20),"IV",IF(AND(R24&gt;=40,R24&lt;=120),"III",IF(AND(R24&gt;=150,R24&lt;=500),"II",IF(AND(R24&gt;=600,R24&lt;=4000),"I",0))))</f>
        <v>II</v>
      </c>
      <c r="T24" s="77" t="str">
        <f>+IF(AND(R24&gt;=1,R24&lt;=20),"Aceptable",IF(AND(R24&gt;=40,R24&lt;=120),"Mejorable",IF(AND(R24&gt;=150,R24&lt;=500),"Aceptable con control específico",IF(AND(R24&gt;=600,R24&lt;=4000),"No aceptable",0))))</f>
        <v>Aceptable con control específico</v>
      </c>
      <c r="U24" s="77">
        <v>1</v>
      </c>
      <c r="V24" s="92" t="s">
        <v>60</v>
      </c>
      <c r="W24" s="77" t="s">
        <v>7</v>
      </c>
      <c r="X24" s="77" t="s">
        <v>61</v>
      </c>
      <c r="Y24" s="77" t="s">
        <v>61</v>
      </c>
      <c r="Z24" s="77" t="s">
        <v>61</v>
      </c>
      <c r="AA24" s="77" t="s">
        <v>123</v>
      </c>
      <c r="AB24" s="78" t="s">
        <v>61</v>
      </c>
      <c r="AC24" s="84" t="s">
        <v>63</v>
      </c>
      <c r="AD24" s="89"/>
      <c r="AE24" s="89"/>
      <c r="AF24" s="88"/>
      <c r="AG24" s="88"/>
      <c r="AH24" s="88"/>
      <c r="AI24" s="88"/>
      <c r="AJ24" s="88"/>
      <c r="AK24" s="88"/>
      <c r="AL24" s="88"/>
      <c r="AM24" s="88"/>
      <c r="AN24" s="88"/>
      <c r="AO24" s="88"/>
      <c r="AP24" s="88"/>
      <c r="AQ24" s="88"/>
      <c r="AR24" s="88"/>
      <c r="AS24" s="87"/>
      <c r="AT24" s="87"/>
      <c r="AU24" s="87"/>
      <c r="AV24" s="87"/>
      <c r="AW24" s="87"/>
      <c r="AX24" s="87"/>
      <c r="AY24" s="87"/>
      <c r="AZ24" s="87"/>
      <c r="BA24" s="87"/>
      <c r="BB24" s="87"/>
      <c r="BC24" s="87"/>
      <c r="BD24" s="87"/>
      <c r="BE24" s="87"/>
      <c r="BF24" s="87"/>
      <c r="BG24" s="87"/>
      <c r="BH24" s="87"/>
      <c r="BI24" s="87"/>
      <c r="BJ24" s="87"/>
      <c r="BK24" s="87"/>
      <c r="BL24" s="87"/>
    </row>
    <row r="25" spans="1:64" ht="80.849999999999994" customHeight="1">
      <c r="A25" s="3"/>
      <c r="B25" s="2"/>
      <c r="C25" s="2"/>
      <c r="D25" s="1"/>
      <c r="E25" s="77" t="s">
        <v>72</v>
      </c>
      <c r="F25" s="77" t="s">
        <v>73</v>
      </c>
      <c r="G25" s="77" t="s">
        <v>74</v>
      </c>
      <c r="H25" s="78" t="s">
        <v>7</v>
      </c>
      <c r="I25" s="77" t="s">
        <v>75</v>
      </c>
      <c r="J25" s="86" t="s">
        <v>58</v>
      </c>
      <c r="K25" s="86" t="s">
        <v>58</v>
      </c>
      <c r="L25" s="77" t="s">
        <v>76</v>
      </c>
      <c r="M25" s="77" t="s">
        <v>61</v>
      </c>
      <c r="N25" s="77" t="s">
        <v>61</v>
      </c>
      <c r="O25" s="77" t="s">
        <v>61</v>
      </c>
      <c r="P25" s="77" t="s">
        <v>61</v>
      </c>
      <c r="Q25" s="77" t="s">
        <v>61</v>
      </c>
      <c r="R25" s="77" t="s">
        <v>61</v>
      </c>
      <c r="S25" s="77" t="s">
        <v>61</v>
      </c>
      <c r="T25" s="77" t="s">
        <v>61</v>
      </c>
      <c r="U25" s="77">
        <v>1</v>
      </c>
      <c r="V25" s="77" t="s">
        <v>61</v>
      </c>
      <c r="W25" s="77" t="s">
        <v>7</v>
      </c>
      <c r="X25" s="83" t="s">
        <v>61</v>
      </c>
      <c r="Y25" s="83" t="s">
        <v>61</v>
      </c>
      <c r="Z25" s="83" t="s">
        <v>61</v>
      </c>
      <c r="AA25" s="83" t="s">
        <v>77</v>
      </c>
      <c r="AB25" s="78" t="s">
        <v>61</v>
      </c>
      <c r="AC25" s="84" t="s">
        <v>63</v>
      </c>
      <c r="AD25" s="89"/>
      <c r="AE25" s="88"/>
      <c r="AF25" s="88"/>
      <c r="AG25" s="88"/>
      <c r="AH25" s="88"/>
      <c r="AI25" s="88"/>
      <c r="AJ25" s="88"/>
      <c r="AK25" s="88"/>
      <c r="AL25" s="88"/>
      <c r="AM25" s="88"/>
      <c r="AN25" s="88"/>
      <c r="AO25" s="88"/>
      <c r="AP25" s="88"/>
      <c r="AQ25" s="88"/>
      <c r="AR25" s="88"/>
      <c r="AS25" s="87"/>
      <c r="AT25" s="87"/>
      <c r="AU25" s="87"/>
      <c r="AV25" s="87"/>
      <c r="AW25" s="87"/>
      <c r="AX25" s="87"/>
      <c r="AY25" s="87"/>
      <c r="AZ25" s="87"/>
      <c r="BA25" s="87"/>
      <c r="BB25" s="87"/>
      <c r="BC25" s="87"/>
      <c r="BD25" s="87"/>
      <c r="BE25" s="87"/>
      <c r="BF25" s="87"/>
      <c r="BG25" s="87"/>
      <c r="BH25" s="87"/>
      <c r="BI25" s="87"/>
      <c r="BJ25" s="87"/>
      <c r="BK25" s="87"/>
      <c r="BL25" s="87"/>
    </row>
    <row r="26" spans="1:64" ht="80.849999999999994" customHeight="1">
      <c r="A26" s="3"/>
      <c r="B26" s="2"/>
      <c r="C26" s="2"/>
      <c r="D26" s="1"/>
      <c r="E26" s="77" t="s">
        <v>78</v>
      </c>
      <c r="F26" s="77" t="s">
        <v>79</v>
      </c>
      <c r="G26" s="83" t="s">
        <v>80</v>
      </c>
      <c r="H26" s="78" t="s">
        <v>7</v>
      </c>
      <c r="I26" s="77" t="s">
        <v>81</v>
      </c>
      <c r="J26" s="77" t="s">
        <v>58</v>
      </c>
      <c r="K26" s="77" t="s">
        <v>58</v>
      </c>
      <c r="L26" s="77" t="s">
        <v>82</v>
      </c>
      <c r="M26" s="77">
        <v>2</v>
      </c>
      <c r="N26" s="77">
        <v>3</v>
      </c>
      <c r="O26" s="77">
        <f>M26*N26</f>
        <v>6</v>
      </c>
      <c r="P26" s="82" t="str">
        <f>+IF(AND(O26&gt;1,O26&lt;=4),"BAJO",IF(AND(O26&gt;=5,O26&lt;=8),"MEDIO",IF(AND(O26&gt;=9,O26&lt;=20),"ALTO",IF(AND(O26&gt;=21,O26&lt;=24),"MUY ALTO"))))</f>
        <v>MEDIO</v>
      </c>
      <c r="Q26" s="77">
        <v>25</v>
      </c>
      <c r="R26" s="81">
        <f>O26*Q26</f>
        <v>150</v>
      </c>
      <c r="S26" s="82" t="str">
        <f>+IF(AND(R26&gt;=1,R26&lt;=20),"IV",IF(AND(R26&gt;=40,R26&lt;=120),"III",IF(AND(R26&gt;=150,R26&lt;=500),"II",IF(AND(R26&gt;=600,R26&lt;=4000),"I",0))))</f>
        <v>II</v>
      </c>
      <c r="T26" s="77" t="str">
        <f>+IF(AND(R26&gt;=1,R26&lt;=20),"Aceptable",IF(AND(R26&gt;=40,R26&lt;=120),"Mejorable",IF(AND(R26&gt;=150,R26&lt;=500),"Aceptable con control específico",IF(AND(R26&gt;=600,R26&lt;=4000),"No aceptable",0))))</f>
        <v>Aceptable con control específico</v>
      </c>
      <c r="U26" s="77">
        <v>1</v>
      </c>
      <c r="V26" s="77" t="s">
        <v>83</v>
      </c>
      <c r="W26" s="77" t="s">
        <v>7</v>
      </c>
      <c r="X26" s="77" t="s">
        <v>61</v>
      </c>
      <c r="Y26" s="77" t="s">
        <v>61</v>
      </c>
      <c r="Z26" s="77" t="s">
        <v>84</v>
      </c>
      <c r="AA26" s="77" t="s">
        <v>85</v>
      </c>
      <c r="AB26" s="83" t="s">
        <v>86</v>
      </c>
      <c r="AC26" s="84" t="s">
        <v>87</v>
      </c>
      <c r="AD26" s="89"/>
      <c r="AE26" s="88"/>
      <c r="AF26" s="88"/>
      <c r="AG26" s="88"/>
      <c r="AH26" s="88"/>
      <c r="AI26" s="88"/>
      <c r="AJ26" s="88"/>
      <c r="AK26" s="88"/>
      <c r="AL26" s="88"/>
      <c r="AM26" s="88"/>
      <c r="AN26" s="88"/>
      <c r="AO26" s="88"/>
      <c r="AP26" s="88"/>
      <c r="AQ26" s="88"/>
      <c r="AR26" s="88"/>
      <c r="AS26" s="87"/>
      <c r="AT26" s="87"/>
      <c r="AU26" s="87"/>
      <c r="AV26" s="87"/>
      <c r="AW26" s="87"/>
      <c r="AX26" s="87"/>
      <c r="AY26" s="87"/>
      <c r="AZ26" s="87"/>
      <c r="BA26" s="87"/>
      <c r="BB26" s="87"/>
      <c r="BC26" s="87"/>
      <c r="BD26" s="87"/>
      <c r="BE26" s="87"/>
      <c r="BF26" s="87"/>
      <c r="BG26" s="87"/>
      <c r="BH26" s="87"/>
      <c r="BI26" s="87"/>
      <c r="BJ26" s="87"/>
      <c r="BK26" s="87"/>
      <c r="BL26" s="87"/>
    </row>
    <row r="27" spans="1:64" ht="66.599999999999994" customHeight="1">
      <c r="A27" s="3"/>
      <c r="B27" s="2"/>
      <c r="C27" s="2"/>
      <c r="D27" s="1"/>
      <c r="E27" s="77" t="s">
        <v>64</v>
      </c>
      <c r="F27" s="77" t="s">
        <v>88</v>
      </c>
      <c r="G27" s="83" t="s">
        <v>89</v>
      </c>
      <c r="H27" s="78" t="s">
        <v>7</v>
      </c>
      <c r="I27" s="77" t="s">
        <v>90</v>
      </c>
      <c r="J27" s="77" t="s">
        <v>91</v>
      </c>
      <c r="K27" s="77" t="s">
        <v>58</v>
      </c>
      <c r="L27" s="77" t="s">
        <v>58</v>
      </c>
      <c r="M27" s="77">
        <v>2</v>
      </c>
      <c r="N27" s="77">
        <v>3</v>
      </c>
      <c r="O27" s="77">
        <f>M27*N27</f>
        <v>6</v>
      </c>
      <c r="P27" s="82" t="str">
        <f>+IF(AND(O27&gt;1,O27&lt;=4),"BAJO",IF(AND(O27&gt;=5,O27&lt;=8),"MEDIO",IF(AND(O27&gt;=9,O27&lt;=20),"ALTO",IF(AND(O27&gt;=21,O27&lt;=24),"MUY ALTO"))))</f>
        <v>MEDIO</v>
      </c>
      <c r="Q27" s="77">
        <v>10</v>
      </c>
      <c r="R27" s="81">
        <f>O27*Q27</f>
        <v>60</v>
      </c>
      <c r="S27" s="82" t="str">
        <f>+IF(AND(R27&gt;=1,R27&lt;=20),"IV",IF(AND(R27&gt;=40,R27&lt;=120),"III",IF(AND(R27&gt;=150,R27&lt;=500),"II",IF(AND(R27&gt;=600,R27&lt;=4000),"I",0))))</f>
        <v>III</v>
      </c>
      <c r="T27" s="77" t="str">
        <f>+IF(AND(R27&gt;=1,R27&lt;=20),"Aceptable",IF(AND(R27&gt;=40,R27&lt;=120),"Mejorable",IF(AND(R27&gt;=150,R27&lt;=500),"Aceptable con control específico",IF(AND(R27&gt;=600,R27&lt;=4000),"No aceptable",0))))</f>
        <v>Mejorable</v>
      </c>
      <c r="U27" s="77">
        <v>1</v>
      </c>
      <c r="V27" s="77" t="s">
        <v>92</v>
      </c>
      <c r="W27" s="77" t="s">
        <v>7</v>
      </c>
      <c r="X27" s="77" t="s">
        <v>61</v>
      </c>
      <c r="Y27" s="77" t="s">
        <v>61</v>
      </c>
      <c r="Z27" s="77" t="s">
        <v>93</v>
      </c>
      <c r="AA27" s="77" t="s">
        <v>94</v>
      </c>
      <c r="AB27" s="83" t="s">
        <v>61</v>
      </c>
      <c r="AC27" s="84" t="s">
        <v>95</v>
      </c>
    </row>
    <row r="28" spans="1:64" ht="69.599999999999994" customHeight="1">
      <c r="A28" s="3"/>
      <c r="B28" s="2"/>
      <c r="C28" s="2"/>
      <c r="D28" s="1" t="s">
        <v>124</v>
      </c>
      <c r="E28" s="77" t="s">
        <v>125</v>
      </c>
      <c r="F28" s="77" t="s">
        <v>126</v>
      </c>
      <c r="G28" s="77" t="s">
        <v>127</v>
      </c>
      <c r="H28" s="86" t="s">
        <v>7</v>
      </c>
      <c r="I28" s="77" t="s">
        <v>128</v>
      </c>
      <c r="J28" s="77" t="s">
        <v>58</v>
      </c>
      <c r="K28" s="77" t="s">
        <v>129</v>
      </c>
      <c r="L28" s="77" t="s">
        <v>58</v>
      </c>
      <c r="M28" s="77">
        <v>2</v>
      </c>
      <c r="N28" s="77">
        <v>3</v>
      </c>
      <c r="O28" s="77">
        <f>M28*N28</f>
        <v>6</v>
      </c>
      <c r="P28" s="82" t="str">
        <f>+IF(AND(O28&gt;1,O28&lt;=4),"BAJO",IF(AND(O28&gt;=5,O28&lt;=8),"MEDIO",IF(AND(O28&gt;=9,O28&lt;=20),"ALTO",IF(AND(O28&gt;=21,O28&lt;=24),"MUY ALTO"))))</f>
        <v>MEDIO</v>
      </c>
      <c r="Q28" s="77">
        <v>25</v>
      </c>
      <c r="R28" s="81">
        <f>O28*Q28</f>
        <v>150</v>
      </c>
      <c r="S28" s="82" t="str">
        <f>+IF(AND(R28&gt;=1,R28&lt;=20),"IV",IF(AND(R28&gt;=40,R28&lt;=120),"III",IF(AND(R28&gt;=150,R28&lt;=500),"II",IF(AND(R28&gt;=600,R28&lt;=4000),"I",0))))</f>
        <v>II</v>
      </c>
      <c r="T28" s="77" t="str">
        <f>+IF(AND(R28&gt;=1,R28&lt;=20),"Aceptable",IF(AND(R28&gt;=40,R28&lt;=120),"Mejorable",IF(AND(R28&gt;=150,R28&lt;=500),"Aceptable con control específico",IF(AND(R28&gt;=600,R28&lt;=4000),"No aceptable",0))))</f>
        <v>Aceptable con control específico</v>
      </c>
      <c r="U28" s="77">
        <v>1</v>
      </c>
      <c r="V28" s="77" t="s">
        <v>130</v>
      </c>
      <c r="W28" s="77" t="s">
        <v>7</v>
      </c>
      <c r="X28" s="83" t="s">
        <v>61</v>
      </c>
      <c r="Y28" s="83" t="s">
        <v>61</v>
      </c>
      <c r="Z28" s="83" t="s">
        <v>61</v>
      </c>
      <c r="AA28" s="77" t="s">
        <v>131</v>
      </c>
      <c r="AB28" s="78" t="s">
        <v>61</v>
      </c>
      <c r="AC28" s="84" t="s">
        <v>63</v>
      </c>
      <c r="AD28" s="89"/>
      <c r="AE28" s="88"/>
      <c r="AF28" s="88"/>
      <c r="AG28" s="88"/>
      <c r="AH28" s="88"/>
      <c r="AI28" s="88"/>
      <c r="AJ28" s="88"/>
      <c r="AK28" s="88"/>
      <c r="AL28" s="88"/>
      <c r="AM28" s="88"/>
      <c r="AN28" s="88"/>
      <c r="AO28" s="88"/>
      <c r="AP28" s="88"/>
      <c r="AQ28" s="88"/>
      <c r="AR28" s="88"/>
      <c r="AS28" s="87"/>
      <c r="AT28" s="87"/>
      <c r="AU28" s="87"/>
      <c r="AV28" s="87"/>
      <c r="AW28" s="87"/>
      <c r="AX28" s="87"/>
      <c r="AY28" s="87"/>
      <c r="AZ28" s="87"/>
      <c r="BA28" s="87"/>
      <c r="BB28" s="87"/>
      <c r="BC28" s="87"/>
      <c r="BD28" s="87"/>
      <c r="BE28" s="87"/>
      <c r="BF28" s="87"/>
      <c r="BG28" s="87"/>
      <c r="BH28" s="87"/>
      <c r="BI28" s="87"/>
      <c r="BJ28" s="87"/>
      <c r="BK28" s="87"/>
      <c r="BL28" s="87"/>
    </row>
    <row r="29" spans="1:64" ht="73.7" customHeight="1">
      <c r="A29" s="3"/>
      <c r="B29" s="2"/>
      <c r="C29" s="2"/>
      <c r="D29" s="1"/>
      <c r="E29" s="77" t="s">
        <v>64</v>
      </c>
      <c r="F29" s="77" t="s">
        <v>65</v>
      </c>
      <c r="G29" s="77" t="s">
        <v>66</v>
      </c>
      <c r="H29" s="78" t="s">
        <v>7</v>
      </c>
      <c r="I29" s="77" t="s">
        <v>67</v>
      </c>
      <c r="J29" s="83" t="s">
        <v>68</v>
      </c>
      <c r="K29" s="78" t="s">
        <v>58</v>
      </c>
      <c r="L29" s="77" t="s">
        <v>69</v>
      </c>
      <c r="M29" s="77">
        <v>2</v>
      </c>
      <c r="N29" s="77">
        <v>4</v>
      </c>
      <c r="O29" s="77">
        <f>M29*N29</f>
        <v>8</v>
      </c>
      <c r="P29" s="80" t="str">
        <f>+IF(AND(O29&gt;1,O29&lt;=4),"BAJO",IF(AND(O29&gt;=5,O29&lt;=8),"MEDIO",IF(AND(O29&gt;=9,O29&lt;=20),"ALTO",IF(AND(O29&gt;=21,O29&lt;=24),"MUY ALTO"))))</f>
        <v>MEDIO</v>
      </c>
      <c r="Q29" s="77">
        <v>25</v>
      </c>
      <c r="R29" s="81">
        <f>O29*Q29</f>
        <v>200</v>
      </c>
      <c r="S29" s="82" t="str">
        <f>+IF(AND(R29&gt;=1,R29&lt;=20),"IV",IF(AND(R29&gt;=40,R29&lt;=120),"III",IF(AND(R29&gt;=150,R29&lt;=500),"II",IF(AND(R29&gt;=600,R29&lt;=4000),"I",0))))</f>
        <v>II</v>
      </c>
      <c r="T29" s="77" t="str">
        <f>+IF(AND(R29&gt;=1,R29&lt;=20),"Aceptable",IF(AND(R29&gt;=40,R29&lt;=120),"Mejorable",IF(AND(R29&gt;=150,R29&lt;=500),"Aceptable con control específico",IF(AND(R29&gt;=600,R29&lt;=4000),"No aceptable",0))))</f>
        <v>Aceptable con control específico</v>
      </c>
      <c r="U29" s="77">
        <v>1</v>
      </c>
      <c r="V29" s="77" t="s">
        <v>70</v>
      </c>
      <c r="W29" s="77" t="s">
        <v>7</v>
      </c>
      <c r="X29" s="77" t="s">
        <v>61</v>
      </c>
      <c r="Y29" s="77" t="s">
        <v>61</v>
      </c>
      <c r="Z29" s="77" t="s">
        <v>61</v>
      </c>
      <c r="AA29" s="83" t="s">
        <v>71</v>
      </c>
      <c r="AB29" s="78" t="s">
        <v>61</v>
      </c>
      <c r="AC29" s="84" t="s">
        <v>63</v>
      </c>
      <c r="AD29" s="85"/>
      <c r="AE29" s="85"/>
      <c r="AF29" s="85"/>
      <c r="AG29" s="85"/>
      <c r="AH29" s="85"/>
      <c r="AI29" s="85"/>
      <c r="AJ29" s="85"/>
      <c r="AK29" s="88"/>
      <c r="AL29" s="88"/>
      <c r="AM29" s="88"/>
      <c r="AN29" s="88"/>
      <c r="AO29" s="88"/>
      <c r="AP29" s="88"/>
      <c r="AQ29" s="88"/>
      <c r="AR29" s="88"/>
      <c r="AS29" s="87"/>
      <c r="AT29" s="87"/>
      <c r="AU29" s="87"/>
      <c r="AV29" s="87"/>
      <c r="AW29" s="87"/>
      <c r="AX29" s="87"/>
      <c r="AY29" s="87"/>
      <c r="AZ29" s="87"/>
      <c r="BA29" s="87"/>
      <c r="BB29" s="87"/>
      <c r="BC29" s="87"/>
      <c r="BD29" s="87"/>
      <c r="BE29" s="87"/>
      <c r="BF29" s="87"/>
      <c r="BG29" s="87"/>
      <c r="BH29" s="87"/>
      <c r="BI29" s="87"/>
      <c r="BJ29" s="87"/>
      <c r="BK29" s="87"/>
      <c r="BL29" s="87"/>
    </row>
    <row r="30" spans="1:64" ht="102">
      <c r="A30" s="3"/>
      <c r="B30" s="2"/>
      <c r="C30" s="2"/>
      <c r="D30" s="121" t="s">
        <v>132</v>
      </c>
      <c r="E30" s="77" t="s">
        <v>54</v>
      </c>
      <c r="F30" s="77" t="s">
        <v>55</v>
      </c>
      <c r="G30" s="77" t="s">
        <v>56</v>
      </c>
      <c r="H30" s="78" t="s">
        <v>7</v>
      </c>
      <c r="I30" s="79" t="s">
        <v>57</v>
      </c>
      <c r="J30" s="86" t="s">
        <v>58</v>
      </c>
      <c r="K30" s="86" t="s">
        <v>58</v>
      </c>
      <c r="L30" s="77" t="s">
        <v>59</v>
      </c>
      <c r="M30" s="77">
        <v>2</v>
      </c>
      <c r="N30" s="77">
        <v>2</v>
      </c>
      <c r="O30" s="77">
        <f>M30*N30</f>
        <v>4</v>
      </c>
      <c r="P30" s="80" t="str">
        <f>+IF(AND(O30&gt;1,O30&lt;=4),"BAJO",IF(AND(O30&gt;=5,O30&lt;=8),"MEDIO",IF(AND(O30&gt;=9,O30&lt;=20),"ALTO",IF(AND(O30&gt;=21,O30&lt;=24),"MUY ALTO"))))</f>
        <v>BAJO</v>
      </c>
      <c r="Q30" s="77">
        <v>25</v>
      </c>
      <c r="R30" s="81">
        <f>O30*Q30</f>
        <v>100</v>
      </c>
      <c r="S30" s="82" t="str">
        <f>+IF(AND(R30&gt;=1,R30&lt;=20),"IV",IF(AND(R30&gt;=40,R30&lt;=120),"III",IF(AND(R30&gt;=150,R30&lt;=500),"II",IF(AND(R30&gt;=600,R30&lt;=4000),"I",0))))</f>
        <v>III</v>
      </c>
      <c r="T30" s="77" t="str">
        <f>+IF(AND(R30&gt;=1,R30&lt;=20),"Aceptable",IF(AND(R30&gt;=40,R30&lt;=120),"Mejorable",IF(AND(R30&gt;=150,R30&lt;=500),"Aceptable con control específico",IF(AND(R30&gt;=600,R30&lt;=4000),"No aceptable",0))))</f>
        <v>Mejorable</v>
      </c>
      <c r="U30" s="77">
        <v>1</v>
      </c>
      <c r="V30" s="79" t="s">
        <v>60</v>
      </c>
      <c r="W30" s="77" t="s">
        <v>7</v>
      </c>
      <c r="X30" s="77" t="s">
        <v>61</v>
      </c>
      <c r="Y30" s="77" t="s">
        <v>61</v>
      </c>
      <c r="Z30" s="77" t="s">
        <v>61</v>
      </c>
      <c r="AA30" s="83" t="s">
        <v>62</v>
      </c>
      <c r="AB30" s="78" t="s">
        <v>61</v>
      </c>
      <c r="AC30" s="84" t="s">
        <v>63</v>
      </c>
      <c r="AD30" s="89"/>
      <c r="AE30" s="88"/>
      <c r="AF30" s="88"/>
      <c r="AG30" s="88"/>
      <c r="AH30" s="88"/>
      <c r="AI30" s="88"/>
      <c r="AJ30" s="88"/>
      <c r="AK30" s="88"/>
      <c r="AL30" s="88"/>
      <c r="AM30" s="88"/>
      <c r="AN30" s="88"/>
      <c r="AO30" s="88"/>
      <c r="AP30" s="88"/>
      <c r="AQ30" s="88"/>
      <c r="AR30" s="88"/>
      <c r="AS30" s="87"/>
      <c r="AT30" s="87"/>
      <c r="AU30" s="87"/>
      <c r="AV30" s="87"/>
      <c r="AW30" s="87"/>
      <c r="AX30" s="87"/>
      <c r="AY30" s="87"/>
      <c r="AZ30" s="87"/>
      <c r="BA30" s="87"/>
      <c r="BB30" s="87"/>
      <c r="BC30" s="87"/>
      <c r="BD30" s="87"/>
      <c r="BE30" s="87"/>
      <c r="BF30" s="87"/>
      <c r="BG30" s="87"/>
      <c r="BH30" s="87"/>
      <c r="BI30" s="87"/>
      <c r="BJ30" s="87"/>
      <c r="BK30" s="87"/>
      <c r="BL30" s="87"/>
    </row>
    <row r="31" spans="1:64" ht="63.75">
      <c r="A31" s="3"/>
      <c r="B31" s="2"/>
      <c r="C31" s="2"/>
      <c r="D31" s="121"/>
      <c r="E31" s="77" t="s">
        <v>72</v>
      </c>
      <c r="F31" s="77" t="s">
        <v>133</v>
      </c>
      <c r="G31" s="77" t="s">
        <v>134</v>
      </c>
      <c r="H31" s="78" t="s">
        <v>7</v>
      </c>
      <c r="I31" s="77" t="s">
        <v>97</v>
      </c>
      <c r="J31" s="86" t="s">
        <v>58</v>
      </c>
      <c r="K31" s="86" t="s">
        <v>58</v>
      </c>
      <c r="L31" s="77" t="s">
        <v>76</v>
      </c>
      <c r="M31" s="77" t="s">
        <v>61</v>
      </c>
      <c r="N31" s="77" t="s">
        <v>61</v>
      </c>
      <c r="O31" s="77" t="s">
        <v>61</v>
      </c>
      <c r="P31" s="77" t="s">
        <v>61</v>
      </c>
      <c r="Q31" s="77" t="s">
        <v>61</v>
      </c>
      <c r="R31" s="77" t="s">
        <v>61</v>
      </c>
      <c r="S31" s="77" t="s">
        <v>61</v>
      </c>
      <c r="T31" s="77" t="s">
        <v>61</v>
      </c>
      <c r="U31" s="77">
        <v>1</v>
      </c>
      <c r="V31" s="77" t="s">
        <v>61</v>
      </c>
      <c r="W31" s="77" t="s">
        <v>7</v>
      </c>
      <c r="X31" s="83" t="s">
        <v>61</v>
      </c>
      <c r="Y31" s="83" t="s">
        <v>61</v>
      </c>
      <c r="Z31" s="83" t="s">
        <v>61</v>
      </c>
      <c r="AA31" s="83" t="s">
        <v>77</v>
      </c>
      <c r="AB31" s="78" t="s">
        <v>61</v>
      </c>
      <c r="AC31" s="84" t="s">
        <v>63</v>
      </c>
      <c r="AD31" s="87"/>
      <c r="AE31" s="87"/>
      <c r="AF31" s="87"/>
      <c r="AG31" s="87"/>
      <c r="AH31" s="87"/>
      <c r="AI31" s="87"/>
      <c r="AJ31" s="87"/>
      <c r="AK31" s="87"/>
      <c r="AL31" s="88"/>
      <c r="AM31" s="88"/>
      <c r="AN31" s="88"/>
      <c r="AO31" s="88"/>
      <c r="AP31" s="88"/>
      <c r="AQ31" s="88"/>
      <c r="AR31" s="88"/>
      <c r="AS31" s="87"/>
      <c r="AT31" s="87"/>
      <c r="AU31" s="87"/>
      <c r="AV31" s="87"/>
      <c r="AW31" s="87"/>
      <c r="AX31" s="87"/>
      <c r="AY31" s="87"/>
      <c r="AZ31" s="87"/>
      <c r="BA31" s="87"/>
      <c r="BB31" s="87"/>
      <c r="BC31" s="87"/>
      <c r="BD31" s="87"/>
      <c r="BE31" s="87"/>
      <c r="BF31" s="87"/>
      <c r="BG31" s="87"/>
      <c r="BH31" s="87"/>
      <c r="BI31" s="87"/>
      <c r="BJ31" s="87"/>
      <c r="BK31" s="87"/>
      <c r="BL31" s="87"/>
    </row>
    <row r="32" spans="1:64" ht="71.849999999999994" customHeight="1">
      <c r="A32" s="3"/>
      <c r="B32" s="2"/>
      <c r="C32" s="2"/>
      <c r="D32" s="121"/>
      <c r="E32" s="77" t="s">
        <v>125</v>
      </c>
      <c r="F32" s="77" t="s">
        <v>99</v>
      </c>
      <c r="G32" s="77" t="s">
        <v>100</v>
      </c>
      <c r="H32" s="78" t="s">
        <v>7</v>
      </c>
      <c r="I32" s="77" t="s">
        <v>101</v>
      </c>
      <c r="J32" s="86" t="s">
        <v>58</v>
      </c>
      <c r="K32" s="86" t="s">
        <v>58</v>
      </c>
      <c r="L32" s="77" t="s">
        <v>102</v>
      </c>
      <c r="M32" s="77">
        <v>2</v>
      </c>
      <c r="N32" s="77">
        <v>4</v>
      </c>
      <c r="O32" s="77">
        <f>M32*N32</f>
        <v>8</v>
      </c>
      <c r="P32" s="82" t="str">
        <f>+IF(AND(O32&gt;1,O32&lt;=4),"BAJO",IF(AND(O32&gt;=5,O32&lt;=8),"MEDIO",IF(AND(O32&gt;=9,O32&lt;=20),"ALTO",IF(AND(O32&gt;=21,O32&lt;=24),"MUY ALTO"))))</f>
        <v>MEDIO</v>
      </c>
      <c r="Q32" s="77">
        <v>10</v>
      </c>
      <c r="R32" s="81">
        <f>O32*Q32</f>
        <v>80</v>
      </c>
      <c r="S32" s="82" t="str">
        <f>+IF(AND(R32&gt;=1,R32&lt;=20),"IV",IF(AND(R32&gt;=40,R32&lt;=120),"III",IF(AND(R32&gt;=150,R32&lt;=500),"II",IF(AND(R32&gt;=600,R32&lt;=4000),"I",0))))</f>
        <v>III</v>
      </c>
      <c r="T32" s="77" t="str">
        <f>+IF(AND(R32&gt;=1,R32&lt;=20),"Aceptable",IF(AND(R32&gt;=40,R32&lt;=120),"Mejorable",IF(AND(R32&gt;=150,R32&lt;=500),"Aceptable con control específico",IF(AND(R32&gt;=600,R32&lt;=4000),"No aceptable",0))))</f>
        <v>Mejorable</v>
      </c>
      <c r="U32" s="77">
        <v>1</v>
      </c>
      <c r="V32" s="77" t="s">
        <v>103</v>
      </c>
      <c r="W32" s="77" t="s">
        <v>7</v>
      </c>
      <c r="X32" s="77" t="s">
        <v>61</v>
      </c>
      <c r="Y32" s="77" t="s">
        <v>61</v>
      </c>
      <c r="Z32" s="77" t="s">
        <v>61</v>
      </c>
      <c r="AA32" s="77" t="s">
        <v>104</v>
      </c>
      <c r="AB32" s="78" t="s">
        <v>61</v>
      </c>
      <c r="AC32" s="84" t="s">
        <v>63</v>
      </c>
      <c r="AD32" s="89"/>
      <c r="AE32" s="89"/>
      <c r="AF32" s="89"/>
      <c r="AG32" s="89"/>
      <c r="AH32" s="89"/>
      <c r="AI32" s="89"/>
      <c r="AJ32" s="89"/>
      <c r="AK32" s="88"/>
      <c r="AL32" s="88"/>
      <c r="AM32" s="88"/>
      <c r="AN32" s="88"/>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87"/>
    </row>
    <row r="33" spans="1:64" ht="71.849999999999994" customHeight="1">
      <c r="A33" s="3"/>
      <c r="B33" s="2"/>
      <c r="C33" s="2"/>
      <c r="D33" s="121"/>
      <c r="E33" s="77" t="s">
        <v>105</v>
      </c>
      <c r="F33" s="77" t="s">
        <v>106</v>
      </c>
      <c r="G33" s="77" t="s">
        <v>107</v>
      </c>
      <c r="H33" s="86" t="s">
        <v>7</v>
      </c>
      <c r="I33" s="77" t="s">
        <v>108</v>
      </c>
      <c r="J33" s="77" t="s">
        <v>58</v>
      </c>
      <c r="K33" s="77" t="s">
        <v>58</v>
      </c>
      <c r="L33" s="77" t="s">
        <v>109</v>
      </c>
      <c r="M33" s="77">
        <v>2</v>
      </c>
      <c r="N33" s="77">
        <v>1</v>
      </c>
      <c r="O33" s="77">
        <f>M33*N33</f>
        <v>2</v>
      </c>
      <c r="P33" s="82" t="str">
        <f>+IF(AND(O33&gt;1,O33&lt;=4),"BAJO",IF(AND(O33&gt;=5,O33&lt;=8),"MEDIO",IF(AND(O33&gt;=9,O33&lt;=20),"ALTO",IF(AND(O33&gt;=21,O33&lt;=24),"MUY ALTO"))))</f>
        <v>BAJO</v>
      </c>
      <c r="Q33" s="77">
        <v>60</v>
      </c>
      <c r="R33" s="81">
        <f>O33*Q33</f>
        <v>120</v>
      </c>
      <c r="S33" s="82" t="str">
        <f>+IF(AND(R33&gt;=1,R33&lt;=20),"IV",IF(AND(R33&gt;=40,R33&lt;=120),"III",IF(AND(R33&gt;=150,R33&lt;=500),"II",IF(AND(R33&gt;=600,R33&lt;=4000),"I",0))))</f>
        <v>III</v>
      </c>
      <c r="T33" s="77" t="str">
        <f>+IF(AND(R33&gt;=1,R33&lt;=20),"Aceptable",IF(AND(R33&gt;=40,R33&lt;=120),"Mejorable",IF(AND(R33&gt;=150,R33&lt;=500),"No aceptable o aceptable con control específico",IF(AND(R33&gt;=600,R33&lt;=4000),"No aceptable",0))))</f>
        <v>Mejorable</v>
      </c>
      <c r="U33" s="77">
        <v>1</v>
      </c>
      <c r="V33" s="77" t="s">
        <v>110</v>
      </c>
      <c r="W33" s="77" t="s">
        <v>7</v>
      </c>
      <c r="X33" s="77" t="s">
        <v>61</v>
      </c>
      <c r="Y33" s="77" t="s">
        <v>61</v>
      </c>
      <c r="Z33" s="77" t="s">
        <v>61</v>
      </c>
      <c r="AA33" s="77" t="s">
        <v>111</v>
      </c>
      <c r="AB33" s="78" t="s">
        <v>61</v>
      </c>
      <c r="AC33" s="84" t="s">
        <v>63</v>
      </c>
      <c r="AD33" s="89"/>
      <c r="AE33" s="89"/>
      <c r="AF33" s="89"/>
      <c r="AG33" s="89"/>
      <c r="AH33" s="89"/>
      <c r="AI33" s="89"/>
      <c r="AJ33" s="89"/>
      <c r="AK33" s="88"/>
      <c r="AL33" s="88"/>
      <c r="AM33" s="88"/>
      <c r="AN33" s="88"/>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row>
    <row r="34" spans="1:64" ht="90.6" customHeight="1">
      <c r="A34" s="3"/>
      <c r="B34" s="2"/>
      <c r="C34" s="2"/>
      <c r="D34" s="76" t="s">
        <v>135</v>
      </c>
      <c r="E34" s="77" t="s">
        <v>72</v>
      </c>
      <c r="F34" s="77" t="s">
        <v>133</v>
      </c>
      <c r="G34" s="77" t="s">
        <v>136</v>
      </c>
      <c r="H34" s="78" t="s">
        <v>7</v>
      </c>
      <c r="I34" s="77" t="s">
        <v>97</v>
      </c>
      <c r="J34" s="86" t="s">
        <v>58</v>
      </c>
      <c r="K34" s="86" t="s">
        <v>58</v>
      </c>
      <c r="L34" s="77" t="s">
        <v>76</v>
      </c>
      <c r="M34" s="77" t="s">
        <v>61</v>
      </c>
      <c r="N34" s="77" t="s">
        <v>61</v>
      </c>
      <c r="O34" s="77" t="s">
        <v>61</v>
      </c>
      <c r="P34" s="77" t="s">
        <v>61</v>
      </c>
      <c r="Q34" s="77" t="s">
        <v>61</v>
      </c>
      <c r="R34" s="77" t="s">
        <v>61</v>
      </c>
      <c r="S34" s="77" t="s">
        <v>61</v>
      </c>
      <c r="T34" s="77" t="s">
        <v>61</v>
      </c>
      <c r="U34" s="77">
        <v>1</v>
      </c>
      <c r="V34" s="77" t="s">
        <v>61</v>
      </c>
      <c r="W34" s="77" t="s">
        <v>7</v>
      </c>
      <c r="X34" s="83" t="s">
        <v>61</v>
      </c>
      <c r="Y34" s="83" t="s">
        <v>61</v>
      </c>
      <c r="Z34" s="83" t="s">
        <v>61</v>
      </c>
      <c r="AA34" s="83" t="s">
        <v>77</v>
      </c>
      <c r="AB34" s="78" t="s">
        <v>61</v>
      </c>
      <c r="AC34" s="84" t="s">
        <v>63</v>
      </c>
      <c r="AD34" s="87"/>
      <c r="AE34" s="87"/>
      <c r="AF34" s="87"/>
      <c r="AG34" s="87"/>
      <c r="AH34" s="87"/>
      <c r="AI34" s="87"/>
      <c r="AJ34" s="88"/>
      <c r="AK34" s="88"/>
      <c r="AL34" s="88"/>
      <c r="AM34" s="88"/>
      <c r="AN34" s="88"/>
      <c r="AO34" s="88"/>
      <c r="AP34" s="88"/>
      <c r="AQ34" s="88"/>
      <c r="AR34" s="88"/>
      <c r="AS34" s="87"/>
      <c r="AT34" s="87"/>
      <c r="AU34" s="87"/>
      <c r="AV34" s="87"/>
      <c r="AW34" s="87"/>
      <c r="AX34" s="87"/>
      <c r="AY34" s="87"/>
      <c r="AZ34" s="87"/>
      <c r="BA34" s="87"/>
      <c r="BB34" s="87"/>
      <c r="BC34" s="87"/>
      <c r="BD34" s="87"/>
      <c r="BE34" s="87"/>
      <c r="BF34" s="87"/>
      <c r="BG34" s="87"/>
      <c r="BH34" s="87"/>
      <c r="BI34" s="87"/>
      <c r="BJ34" s="87"/>
      <c r="BK34" s="87"/>
      <c r="BL34" s="87"/>
    </row>
    <row r="35" spans="1:64" ht="80.849999999999994" customHeight="1">
      <c r="A35" s="3"/>
      <c r="B35" s="2"/>
      <c r="C35" s="2"/>
      <c r="D35" s="76" t="s">
        <v>137</v>
      </c>
      <c r="E35" s="77" t="s">
        <v>72</v>
      </c>
      <c r="F35" s="77" t="s">
        <v>133</v>
      </c>
      <c r="G35" s="77" t="s">
        <v>138</v>
      </c>
      <c r="H35" s="78" t="s">
        <v>7</v>
      </c>
      <c r="I35" s="77" t="s">
        <v>97</v>
      </c>
      <c r="J35" s="86" t="s">
        <v>58</v>
      </c>
      <c r="K35" s="86" t="s">
        <v>58</v>
      </c>
      <c r="L35" s="77" t="s">
        <v>76</v>
      </c>
      <c r="M35" s="77" t="s">
        <v>61</v>
      </c>
      <c r="N35" s="77" t="s">
        <v>61</v>
      </c>
      <c r="O35" s="77" t="s">
        <v>61</v>
      </c>
      <c r="P35" s="77" t="s">
        <v>61</v>
      </c>
      <c r="Q35" s="77" t="s">
        <v>61</v>
      </c>
      <c r="R35" s="77" t="s">
        <v>61</v>
      </c>
      <c r="S35" s="77" t="s">
        <v>61</v>
      </c>
      <c r="T35" s="77" t="s">
        <v>61</v>
      </c>
      <c r="U35" s="77">
        <v>1</v>
      </c>
      <c r="V35" s="77" t="s">
        <v>61</v>
      </c>
      <c r="W35" s="77" t="s">
        <v>7</v>
      </c>
      <c r="X35" s="83" t="s">
        <v>61</v>
      </c>
      <c r="Y35" s="83" t="s">
        <v>61</v>
      </c>
      <c r="Z35" s="83" t="s">
        <v>61</v>
      </c>
      <c r="AA35" s="83" t="s">
        <v>77</v>
      </c>
      <c r="AB35" s="78" t="s">
        <v>61</v>
      </c>
      <c r="AC35" s="84" t="s">
        <v>63</v>
      </c>
      <c r="AD35" s="87"/>
      <c r="AE35" s="87"/>
      <c r="AF35" s="87"/>
      <c r="AG35" s="87"/>
      <c r="AH35" s="87"/>
      <c r="AI35" s="87"/>
      <c r="AJ35" s="88"/>
      <c r="AK35" s="88"/>
      <c r="AL35" s="88"/>
      <c r="AM35" s="88"/>
      <c r="AN35" s="88"/>
      <c r="AO35" s="88"/>
      <c r="AP35" s="88"/>
      <c r="AQ35" s="88"/>
      <c r="AR35" s="88"/>
      <c r="AS35" s="87"/>
      <c r="AT35" s="87"/>
      <c r="AU35" s="87"/>
      <c r="AV35" s="87"/>
      <c r="AW35" s="87"/>
      <c r="AX35" s="87"/>
      <c r="AY35" s="87"/>
      <c r="AZ35" s="87"/>
      <c r="BA35" s="87"/>
      <c r="BB35" s="87"/>
      <c r="BC35" s="87"/>
      <c r="BD35" s="87"/>
      <c r="BE35" s="87"/>
      <c r="BF35" s="87"/>
      <c r="BG35" s="87"/>
      <c r="BH35" s="87"/>
      <c r="BI35" s="87"/>
      <c r="BJ35" s="87"/>
      <c r="BK35" s="87"/>
      <c r="BL35" s="87"/>
    </row>
    <row r="36" spans="1:64" ht="80.849999999999994" customHeight="1">
      <c r="A36" s="3"/>
      <c r="B36" s="2"/>
      <c r="C36" s="2"/>
      <c r="D36" s="76" t="s">
        <v>139</v>
      </c>
      <c r="E36" s="77" t="s">
        <v>72</v>
      </c>
      <c r="F36" s="77" t="s">
        <v>133</v>
      </c>
      <c r="G36" s="77" t="s">
        <v>140</v>
      </c>
      <c r="H36" s="78" t="s">
        <v>7</v>
      </c>
      <c r="I36" s="77" t="s">
        <v>97</v>
      </c>
      <c r="J36" s="86" t="s">
        <v>58</v>
      </c>
      <c r="K36" s="86" t="s">
        <v>58</v>
      </c>
      <c r="L36" s="77" t="s">
        <v>76</v>
      </c>
      <c r="M36" s="77" t="s">
        <v>61</v>
      </c>
      <c r="N36" s="77" t="s">
        <v>61</v>
      </c>
      <c r="O36" s="77" t="s">
        <v>61</v>
      </c>
      <c r="P36" s="77" t="s">
        <v>61</v>
      </c>
      <c r="Q36" s="77" t="s">
        <v>61</v>
      </c>
      <c r="R36" s="77" t="s">
        <v>61</v>
      </c>
      <c r="S36" s="77" t="s">
        <v>61</v>
      </c>
      <c r="T36" s="77" t="s">
        <v>61</v>
      </c>
      <c r="U36" s="77">
        <v>1</v>
      </c>
      <c r="V36" s="77" t="s">
        <v>61</v>
      </c>
      <c r="W36" s="77" t="s">
        <v>7</v>
      </c>
      <c r="X36" s="83" t="s">
        <v>61</v>
      </c>
      <c r="Y36" s="83" t="s">
        <v>61</v>
      </c>
      <c r="Z36" s="83" t="s">
        <v>61</v>
      </c>
      <c r="AA36" s="83" t="s">
        <v>77</v>
      </c>
      <c r="AB36" s="78" t="s">
        <v>61</v>
      </c>
      <c r="AC36" s="84" t="s">
        <v>63</v>
      </c>
      <c r="AD36" s="87"/>
      <c r="AE36" s="87"/>
      <c r="AF36" s="87"/>
      <c r="AG36" s="87"/>
      <c r="AH36" s="87"/>
      <c r="AI36" s="87"/>
      <c r="AJ36" s="88"/>
      <c r="AK36" s="88"/>
      <c r="AL36" s="88"/>
      <c r="AM36" s="88"/>
      <c r="AN36" s="88"/>
      <c r="AO36" s="88"/>
      <c r="AP36" s="88"/>
      <c r="AQ36" s="88"/>
      <c r="AR36" s="88"/>
      <c r="AS36" s="87"/>
      <c r="AT36" s="87"/>
      <c r="AU36" s="87"/>
      <c r="AV36" s="87"/>
      <c r="AW36" s="87"/>
      <c r="AX36" s="87"/>
      <c r="AY36" s="87"/>
      <c r="AZ36" s="87"/>
      <c r="BA36" s="87"/>
      <c r="BB36" s="87"/>
      <c r="BC36" s="87"/>
      <c r="BD36" s="87"/>
      <c r="BE36" s="87"/>
      <c r="BF36" s="87"/>
      <c r="BG36" s="87"/>
      <c r="BH36" s="87"/>
      <c r="BI36" s="87"/>
      <c r="BJ36" s="87"/>
      <c r="BK36" s="87"/>
      <c r="BL36" s="87"/>
    </row>
    <row r="37" spans="1:64" ht="80.849999999999994" customHeight="1">
      <c r="A37" s="3"/>
      <c r="B37" s="2"/>
      <c r="C37" s="2"/>
      <c r="D37" s="76" t="s">
        <v>141</v>
      </c>
      <c r="E37" s="77" t="s">
        <v>72</v>
      </c>
      <c r="F37" s="77" t="s">
        <v>133</v>
      </c>
      <c r="G37" s="77" t="s">
        <v>140</v>
      </c>
      <c r="H37" s="78" t="s">
        <v>7</v>
      </c>
      <c r="I37" s="77" t="s">
        <v>97</v>
      </c>
      <c r="J37" s="86" t="s">
        <v>58</v>
      </c>
      <c r="K37" s="86" t="s">
        <v>58</v>
      </c>
      <c r="L37" s="77" t="s">
        <v>76</v>
      </c>
      <c r="M37" s="77" t="s">
        <v>61</v>
      </c>
      <c r="N37" s="77" t="s">
        <v>61</v>
      </c>
      <c r="O37" s="77" t="s">
        <v>61</v>
      </c>
      <c r="P37" s="77" t="s">
        <v>61</v>
      </c>
      <c r="Q37" s="77" t="s">
        <v>61</v>
      </c>
      <c r="R37" s="77" t="s">
        <v>61</v>
      </c>
      <c r="S37" s="77" t="s">
        <v>61</v>
      </c>
      <c r="T37" s="77" t="s">
        <v>61</v>
      </c>
      <c r="U37" s="77">
        <v>1</v>
      </c>
      <c r="V37" s="77" t="s">
        <v>61</v>
      </c>
      <c r="W37" s="77" t="s">
        <v>7</v>
      </c>
      <c r="X37" s="83" t="s">
        <v>61</v>
      </c>
      <c r="Y37" s="83" t="s">
        <v>61</v>
      </c>
      <c r="Z37" s="83" t="s">
        <v>61</v>
      </c>
      <c r="AA37" s="83" t="s">
        <v>77</v>
      </c>
      <c r="AB37" s="78" t="s">
        <v>61</v>
      </c>
      <c r="AC37" s="84" t="s">
        <v>63</v>
      </c>
      <c r="AD37" s="87"/>
      <c r="AE37" s="87"/>
      <c r="AF37" s="87"/>
      <c r="AG37" s="87"/>
      <c r="AH37" s="87"/>
      <c r="AI37" s="87"/>
      <c r="AJ37" s="88"/>
      <c r="AK37" s="88"/>
      <c r="AL37" s="88"/>
      <c r="AM37" s="88"/>
      <c r="AN37" s="88"/>
      <c r="AO37" s="88"/>
      <c r="AP37" s="88"/>
      <c r="AQ37" s="88"/>
      <c r="AR37" s="88"/>
      <c r="AS37" s="87"/>
      <c r="AT37" s="87"/>
      <c r="AU37" s="87"/>
      <c r="AV37" s="87"/>
      <c r="AW37" s="87"/>
      <c r="AX37" s="87"/>
      <c r="AY37" s="87"/>
      <c r="AZ37" s="87"/>
      <c r="BA37" s="87"/>
      <c r="BB37" s="87"/>
      <c r="BC37" s="87"/>
      <c r="BD37" s="87"/>
      <c r="BE37" s="87"/>
      <c r="BF37" s="87"/>
      <c r="BG37" s="87"/>
      <c r="BH37" s="87"/>
      <c r="BI37" s="87"/>
      <c r="BJ37" s="87"/>
      <c r="BK37" s="87"/>
      <c r="BL37" s="87"/>
    </row>
    <row r="38" spans="1:64" ht="81.599999999999994" customHeight="1">
      <c r="A38" s="3"/>
      <c r="B38" s="2"/>
      <c r="C38" s="2" t="s">
        <v>142</v>
      </c>
      <c r="D38" s="122" t="s">
        <v>143</v>
      </c>
      <c r="E38" s="94" t="s">
        <v>54</v>
      </c>
      <c r="F38" s="95" t="s">
        <v>144</v>
      </c>
      <c r="G38" s="95" t="s">
        <v>145</v>
      </c>
      <c r="H38" s="94" t="s">
        <v>7</v>
      </c>
      <c r="I38" s="94" t="s">
        <v>146</v>
      </c>
      <c r="J38" s="86" t="s">
        <v>58</v>
      </c>
      <c r="K38" s="86" t="s">
        <v>58</v>
      </c>
      <c r="L38" s="94" t="s">
        <v>59</v>
      </c>
      <c r="M38" s="94">
        <v>2</v>
      </c>
      <c r="N38" s="94">
        <v>3</v>
      </c>
      <c r="O38" s="77">
        <f>M38*N38</f>
        <v>6</v>
      </c>
      <c r="P38" s="80" t="str">
        <f>+IF(AND(O38&gt;1,O38&lt;=4),"BAJO",IF(AND(O38&gt;=5,O38&lt;=8),"MEDIO",IF(AND(O38&gt;=9,O38&lt;=20),"ALTO",IF(AND(O38&gt;=21,O38&lt;=24),"MUY ALTO"))))</f>
        <v>MEDIO</v>
      </c>
      <c r="Q38" s="77">
        <v>25</v>
      </c>
      <c r="R38" s="81">
        <f>O38*Q38</f>
        <v>150</v>
      </c>
      <c r="S38" s="82" t="str">
        <f>+IF(AND(R38&gt;=1,R38&lt;=20),"IV",IF(AND(R38&gt;=40,R38&lt;=120),"III",IF(AND(R38&gt;=150,R38&lt;=500),"II",IF(AND(R38&gt;=600,R38&lt;=4000),"I",0))))</f>
        <v>II</v>
      </c>
      <c r="T38" s="77" t="str">
        <f>+IF(AND(R38&gt;=1,R38&lt;=20),"Aceptable",IF(AND(R38&gt;=40,R38&lt;=120),"Mejorable",IF(AND(R38&gt;=150,R38&lt;=500),"Aceptable con control específico",IF(AND(R38&gt;=600,R38&lt;=4000),"No aceptable",0))))</f>
        <v>Aceptable con control específico</v>
      </c>
      <c r="U38" s="94">
        <v>2</v>
      </c>
      <c r="V38" s="94" t="s">
        <v>147</v>
      </c>
      <c r="W38" s="77" t="s">
        <v>7</v>
      </c>
      <c r="X38" s="83" t="s">
        <v>61</v>
      </c>
      <c r="Y38" s="83" t="s">
        <v>61</v>
      </c>
      <c r="Z38" s="83" t="s">
        <v>61</v>
      </c>
      <c r="AA38" s="94" t="s">
        <v>148</v>
      </c>
      <c r="AB38" s="94" t="s">
        <v>61</v>
      </c>
      <c r="AC38" s="94" t="s">
        <v>63</v>
      </c>
      <c r="AD38" s="96"/>
      <c r="AE38" s="96"/>
      <c r="AF38" s="96"/>
      <c r="AG38" s="96"/>
      <c r="AH38" s="96"/>
      <c r="AI38" s="96"/>
      <c r="AJ38" s="96"/>
      <c r="AK38" s="96"/>
      <c r="AL38" s="96"/>
      <c r="AM38" s="96"/>
      <c r="AN38" s="96"/>
      <c r="AO38" s="96"/>
      <c r="AP38" s="96"/>
      <c r="AQ38" s="17"/>
      <c r="AR38" s="17"/>
      <c r="AS38" s="17"/>
      <c r="AT38" s="17"/>
      <c r="AU38" s="17"/>
      <c r="AV38" s="17"/>
      <c r="AW38" s="17"/>
      <c r="AX38" s="17"/>
      <c r="AY38" s="17"/>
      <c r="AZ38" s="17"/>
      <c r="BA38" s="17"/>
      <c r="BB38" s="17"/>
      <c r="BC38" s="17"/>
      <c r="BD38" s="17"/>
      <c r="BE38" s="17"/>
      <c r="BF38" s="17"/>
      <c r="BG38" s="17"/>
      <c r="BH38" s="17"/>
      <c r="BI38" s="17"/>
      <c r="BJ38" s="17"/>
      <c r="BK38" s="17"/>
      <c r="BL38" s="17"/>
    </row>
    <row r="39" spans="1:64" ht="81.599999999999994" customHeight="1">
      <c r="A39" s="3"/>
      <c r="B39" s="2"/>
      <c r="C39" s="2"/>
      <c r="D39" s="122"/>
      <c r="E39" s="94" t="s">
        <v>72</v>
      </c>
      <c r="F39" s="77" t="s">
        <v>149</v>
      </c>
      <c r="G39" s="77" t="s">
        <v>150</v>
      </c>
      <c r="H39" s="78" t="s">
        <v>7</v>
      </c>
      <c r="I39" s="77" t="s">
        <v>151</v>
      </c>
      <c r="J39" s="86" t="s">
        <v>58</v>
      </c>
      <c r="K39" s="86" t="s">
        <v>58</v>
      </c>
      <c r="L39" s="77" t="s">
        <v>76</v>
      </c>
      <c r="M39" s="77" t="s">
        <v>61</v>
      </c>
      <c r="N39" s="77" t="s">
        <v>61</v>
      </c>
      <c r="O39" s="77" t="s">
        <v>61</v>
      </c>
      <c r="P39" s="82" t="s">
        <v>61</v>
      </c>
      <c r="Q39" s="77" t="s">
        <v>61</v>
      </c>
      <c r="R39" s="77" t="s">
        <v>61</v>
      </c>
      <c r="S39" s="77" t="s">
        <v>61</v>
      </c>
      <c r="T39" s="77" t="s">
        <v>61</v>
      </c>
      <c r="U39" s="77">
        <v>2</v>
      </c>
      <c r="V39" s="77" t="s">
        <v>61</v>
      </c>
      <c r="W39" s="77" t="s">
        <v>7</v>
      </c>
      <c r="X39" s="83" t="s">
        <v>61</v>
      </c>
      <c r="Y39" s="83" t="s">
        <v>61</v>
      </c>
      <c r="Z39" s="83" t="s">
        <v>61</v>
      </c>
      <c r="AA39" s="83" t="s">
        <v>77</v>
      </c>
      <c r="AB39" s="78" t="s">
        <v>61</v>
      </c>
      <c r="AC39" s="94" t="s">
        <v>63</v>
      </c>
      <c r="AD39" s="23"/>
      <c r="AE39" s="23"/>
      <c r="AF39" s="23"/>
      <c r="AG39" s="23"/>
      <c r="AH39" s="23"/>
      <c r="AI39" s="23"/>
      <c r="AJ39" s="23"/>
      <c r="AK39" s="23"/>
      <c r="AL39" s="23"/>
      <c r="AM39" s="23"/>
      <c r="AN39" s="23"/>
      <c r="AO39" s="23"/>
      <c r="AP39" s="23"/>
    </row>
    <row r="40" spans="1:64" ht="81.599999999999994" customHeight="1">
      <c r="A40" s="3"/>
      <c r="B40" s="2"/>
      <c r="C40" s="2"/>
      <c r="D40" s="122"/>
      <c r="E40" s="94" t="s">
        <v>113</v>
      </c>
      <c r="F40" s="95" t="s">
        <v>114</v>
      </c>
      <c r="G40" s="95" t="s">
        <v>152</v>
      </c>
      <c r="H40" s="78" t="s">
        <v>7</v>
      </c>
      <c r="I40" s="94" t="s">
        <v>116</v>
      </c>
      <c r="J40" s="86" t="s">
        <v>58</v>
      </c>
      <c r="K40" s="86" t="s">
        <v>58</v>
      </c>
      <c r="L40" s="94" t="s">
        <v>58</v>
      </c>
      <c r="M40" s="94">
        <v>6</v>
      </c>
      <c r="N40" s="94">
        <v>3</v>
      </c>
      <c r="O40" s="77">
        <f t="shared" ref="O40:O45" si="0">M40*N40</f>
        <v>18</v>
      </c>
      <c r="P40" s="80" t="str">
        <f t="shared" ref="P40:P45" si="1">+IF(AND(O40&gt;1,O40&lt;=4),"BAJO",IF(AND(O40&gt;=5,O40&lt;=8),"MEDIO",IF(AND(O40&gt;=9,O40&lt;=20),"ALTO",IF(AND(O40&gt;=21,O40&lt;=24),"MUY ALTO"))))</f>
        <v>ALTO</v>
      </c>
      <c r="Q40" s="77">
        <v>25</v>
      </c>
      <c r="R40" s="81">
        <f t="shared" ref="R40:R45" si="2">O40*Q40</f>
        <v>450</v>
      </c>
      <c r="S40" s="82" t="str">
        <f t="shared" ref="S40:S45" si="3">+IF(AND(R40&gt;=1,R40&lt;=20),"IV",IF(AND(R40&gt;=40,R40&lt;=120),"III",IF(AND(R40&gt;=150,R40&lt;=500),"II",IF(AND(R40&gt;=600,R40&lt;=4000),"I",0))))</f>
        <v>II</v>
      </c>
      <c r="T40" s="77" t="str">
        <f t="shared" ref="T40:T45" si="4">+IF(AND(R40&gt;=1,R40&lt;=20),"Aceptable",IF(AND(R40&gt;=40,R40&lt;=120),"Mejorable",IF(AND(R40&gt;=150,R40&lt;=500),"Aceptable con control específico",IF(AND(R40&gt;=600,R40&lt;=4000),"No aceptable",0))))</f>
        <v>Aceptable con control específico</v>
      </c>
      <c r="U40" s="94">
        <v>2</v>
      </c>
      <c r="V40" s="94" t="s">
        <v>83</v>
      </c>
      <c r="W40" s="77" t="s">
        <v>7</v>
      </c>
      <c r="X40" s="83" t="s">
        <v>61</v>
      </c>
      <c r="Y40" s="83" t="s">
        <v>61</v>
      </c>
      <c r="Z40" s="83" t="s">
        <v>61</v>
      </c>
      <c r="AA40" s="94" t="s">
        <v>153</v>
      </c>
      <c r="AB40" s="95" t="s">
        <v>154</v>
      </c>
      <c r="AC40" s="94" t="s">
        <v>63</v>
      </c>
      <c r="AD40" s="23"/>
      <c r="AE40" s="23"/>
      <c r="AF40" s="23"/>
      <c r="AG40" s="23"/>
      <c r="AH40" s="23"/>
      <c r="AI40" s="23"/>
      <c r="AJ40" s="23"/>
      <c r="AK40" s="23"/>
      <c r="AL40" s="23"/>
      <c r="AM40" s="23"/>
      <c r="AN40" s="23"/>
      <c r="AO40" s="23"/>
      <c r="AP40" s="23"/>
    </row>
    <row r="41" spans="1:64" ht="76.349999999999994" customHeight="1">
      <c r="A41" s="3"/>
      <c r="B41" s="2"/>
      <c r="C41" s="2"/>
      <c r="D41" s="122"/>
      <c r="E41" s="94" t="s">
        <v>125</v>
      </c>
      <c r="F41" s="95" t="s">
        <v>155</v>
      </c>
      <c r="G41" s="95" t="s">
        <v>152</v>
      </c>
      <c r="H41" s="78" t="s">
        <v>7</v>
      </c>
      <c r="I41" s="94" t="s">
        <v>156</v>
      </c>
      <c r="J41" s="86" t="s">
        <v>58</v>
      </c>
      <c r="K41" s="86" t="s">
        <v>58</v>
      </c>
      <c r="L41" s="94" t="s">
        <v>58</v>
      </c>
      <c r="M41" s="94">
        <v>6</v>
      </c>
      <c r="N41" s="94">
        <v>3</v>
      </c>
      <c r="O41" s="77">
        <f t="shared" si="0"/>
        <v>18</v>
      </c>
      <c r="P41" s="80" t="str">
        <f t="shared" si="1"/>
        <v>ALTO</v>
      </c>
      <c r="Q41" s="77">
        <v>25</v>
      </c>
      <c r="R41" s="81">
        <f t="shared" si="2"/>
        <v>450</v>
      </c>
      <c r="S41" s="82" t="str">
        <f t="shared" si="3"/>
        <v>II</v>
      </c>
      <c r="T41" s="77" t="str">
        <f t="shared" si="4"/>
        <v>Aceptable con control específico</v>
      </c>
      <c r="U41" s="94">
        <v>2</v>
      </c>
      <c r="V41" s="94" t="s">
        <v>157</v>
      </c>
      <c r="W41" s="77" t="s">
        <v>7</v>
      </c>
      <c r="X41" s="83" t="s">
        <v>61</v>
      </c>
      <c r="Y41" s="83" t="s">
        <v>61</v>
      </c>
      <c r="Z41" s="83" t="s">
        <v>61</v>
      </c>
      <c r="AA41" s="94" t="s">
        <v>158</v>
      </c>
      <c r="AB41" s="94" t="s">
        <v>61</v>
      </c>
      <c r="AC41" s="94" t="s">
        <v>63</v>
      </c>
      <c r="AD41" s="23"/>
      <c r="AE41" s="23"/>
      <c r="AF41" s="23"/>
      <c r="AG41" s="23"/>
      <c r="AH41" s="23"/>
      <c r="AI41" s="23"/>
      <c r="AJ41" s="23"/>
      <c r="AK41" s="23"/>
      <c r="AL41" s="23"/>
      <c r="AM41" s="23"/>
      <c r="AN41" s="23"/>
      <c r="AO41" s="23"/>
      <c r="AP41" s="23"/>
    </row>
    <row r="42" spans="1:64" ht="76.349999999999994" customHeight="1">
      <c r="A42" s="3"/>
      <c r="B42" s="2"/>
      <c r="C42" s="2"/>
      <c r="D42" s="122"/>
      <c r="E42" s="77" t="s">
        <v>78</v>
      </c>
      <c r="F42" s="77" t="s">
        <v>79</v>
      </c>
      <c r="G42" s="83" t="s">
        <v>80</v>
      </c>
      <c r="H42" s="78" t="s">
        <v>7</v>
      </c>
      <c r="I42" s="77" t="s">
        <v>81</v>
      </c>
      <c r="J42" s="77" t="s">
        <v>58</v>
      </c>
      <c r="K42" s="77" t="s">
        <v>58</v>
      </c>
      <c r="L42" s="77" t="s">
        <v>82</v>
      </c>
      <c r="M42" s="77">
        <v>6</v>
      </c>
      <c r="N42" s="77">
        <v>3</v>
      </c>
      <c r="O42" s="77">
        <f t="shared" si="0"/>
        <v>18</v>
      </c>
      <c r="P42" s="82" t="str">
        <f t="shared" si="1"/>
        <v>ALTO</v>
      </c>
      <c r="Q42" s="77">
        <v>25</v>
      </c>
      <c r="R42" s="81">
        <f t="shared" si="2"/>
        <v>450</v>
      </c>
      <c r="S42" s="82" t="str">
        <f t="shared" si="3"/>
        <v>II</v>
      </c>
      <c r="T42" s="77" t="str">
        <f t="shared" si="4"/>
        <v>Aceptable con control específico</v>
      </c>
      <c r="U42" s="77">
        <v>2</v>
      </c>
      <c r="V42" s="77" t="s">
        <v>83</v>
      </c>
      <c r="W42" s="77" t="s">
        <v>7</v>
      </c>
      <c r="X42" s="77" t="s">
        <v>61</v>
      </c>
      <c r="Y42" s="77" t="s">
        <v>61</v>
      </c>
      <c r="Z42" s="77" t="s">
        <v>61</v>
      </c>
      <c r="AA42" s="77" t="s">
        <v>85</v>
      </c>
      <c r="AB42" s="83" t="s">
        <v>86</v>
      </c>
      <c r="AC42" s="84" t="s">
        <v>87</v>
      </c>
      <c r="AD42" s="23"/>
      <c r="AE42" s="23"/>
      <c r="AF42" s="23"/>
      <c r="AG42" s="23"/>
      <c r="AH42" s="23"/>
      <c r="AI42" s="23"/>
      <c r="AJ42" s="23"/>
      <c r="AK42" s="23"/>
      <c r="AL42" s="23"/>
      <c r="AM42" s="23"/>
      <c r="AN42" s="23"/>
      <c r="AO42" s="23"/>
      <c r="AP42" s="23"/>
    </row>
    <row r="43" spans="1:64" ht="76.349999999999994" customHeight="1">
      <c r="A43" s="3"/>
      <c r="B43" s="2"/>
      <c r="C43" s="2"/>
      <c r="D43" s="122"/>
      <c r="E43" s="94" t="s">
        <v>64</v>
      </c>
      <c r="F43" s="77" t="s">
        <v>159</v>
      </c>
      <c r="G43" s="77" t="s">
        <v>66</v>
      </c>
      <c r="H43" s="78" t="s">
        <v>7</v>
      </c>
      <c r="I43" s="77" t="s">
        <v>67</v>
      </c>
      <c r="J43" s="83" t="s">
        <v>68</v>
      </c>
      <c r="K43" s="78" t="s">
        <v>58</v>
      </c>
      <c r="L43" s="77" t="s">
        <v>69</v>
      </c>
      <c r="M43" s="77">
        <v>2</v>
      </c>
      <c r="N43" s="77">
        <v>4</v>
      </c>
      <c r="O43" s="77">
        <f t="shared" si="0"/>
        <v>8</v>
      </c>
      <c r="P43" s="80" t="str">
        <f t="shared" si="1"/>
        <v>MEDIO</v>
      </c>
      <c r="Q43" s="77">
        <v>25</v>
      </c>
      <c r="R43" s="81">
        <f t="shared" si="2"/>
        <v>200</v>
      </c>
      <c r="S43" s="82" t="str">
        <f t="shared" si="3"/>
        <v>II</v>
      </c>
      <c r="T43" s="77" t="str">
        <f t="shared" si="4"/>
        <v>Aceptable con control específico</v>
      </c>
      <c r="U43" s="77">
        <v>2</v>
      </c>
      <c r="V43" s="77" t="s">
        <v>160</v>
      </c>
      <c r="W43" s="77" t="s">
        <v>7</v>
      </c>
      <c r="X43" s="83" t="s">
        <v>61</v>
      </c>
      <c r="Y43" s="83" t="s">
        <v>61</v>
      </c>
      <c r="Z43" s="83" t="s">
        <v>61</v>
      </c>
      <c r="AA43" s="83" t="s">
        <v>161</v>
      </c>
      <c r="AB43" s="78" t="s">
        <v>61</v>
      </c>
      <c r="AC43" s="84" t="s">
        <v>162</v>
      </c>
      <c r="AD43" s="23"/>
      <c r="AE43" s="23"/>
      <c r="AF43" s="23"/>
      <c r="AG43" s="23"/>
      <c r="AH43" s="23"/>
      <c r="AI43" s="23"/>
      <c r="AJ43" s="23"/>
      <c r="AK43" s="23"/>
      <c r="AL43" s="23"/>
      <c r="AM43" s="23"/>
      <c r="AN43" s="23"/>
      <c r="AO43" s="23"/>
      <c r="AP43" s="23"/>
    </row>
    <row r="44" spans="1:64" ht="66.599999999999994" customHeight="1">
      <c r="A44" s="3"/>
      <c r="B44" s="2"/>
      <c r="C44" s="2"/>
      <c r="D44" s="122"/>
      <c r="E44" s="77" t="s">
        <v>64</v>
      </c>
      <c r="F44" s="77" t="s">
        <v>88</v>
      </c>
      <c r="G44" s="83" t="s">
        <v>89</v>
      </c>
      <c r="H44" s="78" t="s">
        <v>7</v>
      </c>
      <c r="I44" s="77" t="s">
        <v>90</v>
      </c>
      <c r="J44" s="77" t="s">
        <v>91</v>
      </c>
      <c r="K44" s="77" t="s">
        <v>58</v>
      </c>
      <c r="L44" s="77" t="s">
        <v>58</v>
      </c>
      <c r="M44" s="77">
        <v>2</v>
      </c>
      <c r="N44" s="77">
        <v>3</v>
      </c>
      <c r="O44" s="77">
        <f t="shared" si="0"/>
        <v>6</v>
      </c>
      <c r="P44" s="82" t="str">
        <f t="shared" si="1"/>
        <v>MEDIO</v>
      </c>
      <c r="Q44" s="77">
        <v>10</v>
      </c>
      <c r="R44" s="81">
        <f t="shared" si="2"/>
        <v>60</v>
      </c>
      <c r="S44" s="82" t="str">
        <f t="shared" si="3"/>
        <v>III</v>
      </c>
      <c r="T44" s="77" t="str">
        <f t="shared" si="4"/>
        <v>Mejorable</v>
      </c>
      <c r="U44" s="77">
        <v>2</v>
      </c>
      <c r="V44" s="77" t="s">
        <v>92</v>
      </c>
      <c r="W44" s="77" t="s">
        <v>7</v>
      </c>
      <c r="X44" s="77" t="s">
        <v>61</v>
      </c>
      <c r="Y44" s="77" t="s">
        <v>61</v>
      </c>
      <c r="Z44" s="77" t="s">
        <v>93</v>
      </c>
      <c r="AA44" s="77" t="s">
        <v>94</v>
      </c>
      <c r="AB44" s="83" t="s">
        <v>61</v>
      </c>
      <c r="AC44" s="84" t="s">
        <v>95</v>
      </c>
    </row>
    <row r="45" spans="1:64" ht="81.599999999999994" customHeight="1">
      <c r="A45" s="3"/>
      <c r="B45" s="2"/>
      <c r="C45" s="2"/>
      <c r="D45" s="122"/>
      <c r="E45" s="94" t="s">
        <v>105</v>
      </c>
      <c r="F45" s="77" t="s">
        <v>106</v>
      </c>
      <c r="G45" s="77" t="s">
        <v>107</v>
      </c>
      <c r="H45" s="86" t="s">
        <v>7</v>
      </c>
      <c r="I45" s="77" t="s">
        <v>108</v>
      </c>
      <c r="J45" s="77" t="s">
        <v>58</v>
      </c>
      <c r="K45" s="77" t="s">
        <v>58</v>
      </c>
      <c r="L45" s="77" t="s">
        <v>109</v>
      </c>
      <c r="M45" s="77">
        <v>2</v>
      </c>
      <c r="N45" s="77">
        <v>1</v>
      </c>
      <c r="O45" s="77">
        <f t="shared" si="0"/>
        <v>2</v>
      </c>
      <c r="P45" s="82" t="str">
        <f t="shared" si="1"/>
        <v>BAJO</v>
      </c>
      <c r="Q45" s="77">
        <v>60</v>
      </c>
      <c r="R45" s="81">
        <f t="shared" si="2"/>
        <v>120</v>
      </c>
      <c r="S45" s="82" t="str">
        <f t="shared" si="3"/>
        <v>III</v>
      </c>
      <c r="T45" s="77" t="str">
        <f t="shared" si="4"/>
        <v>Mejorable</v>
      </c>
      <c r="U45" s="77">
        <v>2</v>
      </c>
      <c r="V45" s="77" t="s">
        <v>110</v>
      </c>
      <c r="W45" s="77" t="s">
        <v>7</v>
      </c>
      <c r="X45" s="77" t="s">
        <v>61</v>
      </c>
      <c r="Y45" s="77" t="s">
        <v>61</v>
      </c>
      <c r="Z45" s="77" t="s">
        <v>61</v>
      </c>
      <c r="AA45" s="77" t="s">
        <v>111</v>
      </c>
      <c r="AB45" s="78" t="s">
        <v>61</v>
      </c>
      <c r="AC45" s="84" t="s">
        <v>63</v>
      </c>
      <c r="AD45" s="23"/>
      <c r="AE45" s="23"/>
      <c r="AF45" s="23"/>
      <c r="AG45" s="23"/>
      <c r="AH45" s="23"/>
      <c r="AI45" s="23"/>
      <c r="AJ45" s="23"/>
      <c r="AK45" s="23"/>
      <c r="AL45" s="23"/>
      <c r="AM45" s="23"/>
      <c r="AN45" s="23"/>
      <c r="AO45" s="23"/>
      <c r="AP45" s="23"/>
    </row>
    <row r="46" spans="1:64" ht="81.599999999999994" customHeight="1">
      <c r="A46" s="3"/>
      <c r="B46" s="2"/>
      <c r="C46" s="2"/>
      <c r="D46" s="122" t="s">
        <v>163</v>
      </c>
      <c r="E46" s="94" t="s">
        <v>72</v>
      </c>
      <c r="F46" s="77" t="s">
        <v>149</v>
      </c>
      <c r="G46" s="77" t="s">
        <v>150</v>
      </c>
      <c r="H46" s="78" t="s">
        <v>7</v>
      </c>
      <c r="I46" s="77" t="s">
        <v>151</v>
      </c>
      <c r="J46" s="86" t="s">
        <v>58</v>
      </c>
      <c r="K46" s="86" t="s">
        <v>58</v>
      </c>
      <c r="L46" s="77" t="s">
        <v>76</v>
      </c>
      <c r="M46" s="77" t="s">
        <v>61</v>
      </c>
      <c r="N46" s="77" t="s">
        <v>61</v>
      </c>
      <c r="O46" s="77" t="s">
        <v>61</v>
      </c>
      <c r="P46" s="82" t="s">
        <v>61</v>
      </c>
      <c r="Q46" s="77" t="s">
        <v>61</v>
      </c>
      <c r="R46" s="77" t="s">
        <v>61</v>
      </c>
      <c r="S46" s="77" t="s">
        <v>61</v>
      </c>
      <c r="T46" s="77" t="s">
        <v>61</v>
      </c>
      <c r="U46" s="77">
        <v>2</v>
      </c>
      <c r="V46" s="77" t="s">
        <v>61</v>
      </c>
      <c r="W46" s="77" t="s">
        <v>7</v>
      </c>
      <c r="X46" s="83" t="s">
        <v>61</v>
      </c>
      <c r="Y46" s="83" t="s">
        <v>61</v>
      </c>
      <c r="Z46" s="83" t="s">
        <v>61</v>
      </c>
      <c r="AA46" s="83" t="s">
        <v>77</v>
      </c>
      <c r="AB46" s="78" t="s">
        <v>61</v>
      </c>
      <c r="AC46" s="94" t="s">
        <v>63</v>
      </c>
      <c r="AD46" s="23"/>
      <c r="AE46" s="23"/>
      <c r="AF46" s="23"/>
      <c r="AG46" s="23"/>
      <c r="AH46" s="23"/>
      <c r="AI46" s="23"/>
      <c r="AJ46" s="23"/>
      <c r="AK46" s="23"/>
      <c r="AL46" s="23"/>
      <c r="AM46" s="23"/>
      <c r="AN46" s="23"/>
      <c r="AO46" s="23"/>
      <c r="AP46" s="23"/>
    </row>
    <row r="47" spans="1:64" ht="73.7" customHeight="1">
      <c r="A47" s="3"/>
      <c r="B47" s="2"/>
      <c r="C47" s="2"/>
      <c r="D47" s="122"/>
      <c r="E47" s="94" t="s">
        <v>78</v>
      </c>
      <c r="F47" s="77" t="s">
        <v>164</v>
      </c>
      <c r="G47" s="77" t="s">
        <v>165</v>
      </c>
      <c r="H47" s="78" t="s">
        <v>7</v>
      </c>
      <c r="I47" s="77" t="s">
        <v>166</v>
      </c>
      <c r="J47" s="77" t="s">
        <v>58</v>
      </c>
      <c r="K47" s="77" t="s">
        <v>58</v>
      </c>
      <c r="L47" s="77" t="s">
        <v>58</v>
      </c>
      <c r="M47" s="77">
        <v>2</v>
      </c>
      <c r="N47" s="77">
        <v>3</v>
      </c>
      <c r="O47" s="77">
        <f>M47*N47</f>
        <v>6</v>
      </c>
      <c r="P47" s="80" t="str">
        <f>+IF(AND(O47&gt;1,O47&lt;=4),"BAJO",IF(AND(O47&gt;=5,O47&lt;=8),"MEDIO",IF(AND(O47&gt;=9,O47&lt;=20),"ALTO",IF(AND(O47&gt;=21,O47&lt;=24),"MUY ALTO"))))</f>
        <v>MEDIO</v>
      </c>
      <c r="Q47" s="77">
        <v>25</v>
      </c>
      <c r="R47" s="81">
        <f>O47*Q47</f>
        <v>150</v>
      </c>
      <c r="S47" s="82" t="str">
        <f>+IF(AND(R47&gt;=1,R47&lt;=20),"IV",IF(AND(R47&gt;=40,R47&lt;=120),"III",IF(AND(R47&gt;=150,R47&lt;=500),"II",IF(AND(R47&gt;=600,R47&lt;=4000),"I",0))))</f>
        <v>II</v>
      </c>
      <c r="T47" s="77" t="str">
        <f>+IF(AND(R47&gt;=1,R47&lt;=20),"Aceptable",IF(AND(R47&gt;=40,R47&lt;=120),"Mejorable",IF(AND(R47&gt;=150,R47&lt;=500),"Aceptable con control específico",IF(AND(R47&gt;=600,R47&lt;=4000),"No aceptable",0))))</f>
        <v>Aceptable con control específico</v>
      </c>
      <c r="U47" s="77">
        <v>2</v>
      </c>
      <c r="V47" s="77" t="s">
        <v>167</v>
      </c>
      <c r="W47" s="77" t="s">
        <v>7</v>
      </c>
      <c r="X47" s="83" t="s">
        <v>61</v>
      </c>
      <c r="Y47" s="83" t="s">
        <v>61</v>
      </c>
      <c r="Z47" s="83" t="s">
        <v>61</v>
      </c>
      <c r="AA47" s="83" t="s">
        <v>168</v>
      </c>
      <c r="AB47" s="78" t="s">
        <v>61</v>
      </c>
      <c r="AC47" s="94" t="s">
        <v>63</v>
      </c>
      <c r="AO47" s="23"/>
      <c r="AP47" s="23"/>
    </row>
    <row r="48" spans="1:64" ht="72.95" customHeight="1">
      <c r="A48" s="3"/>
      <c r="B48" s="2"/>
      <c r="C48" s="2"/>
      <c r="D48" s="122"/>
      <c r="E48" s="94" t="s">
        <v>169</v>
      </c>
      <c r="F48" s="95" t="s">
        <v>170</v>
      </c>
      <c r="G48" s="94" t="s">
        <v>171</v>
      </c>
      <c r="H48" s="78" t="s">
        <v>7</v>
      </c>
      <c r="I48" s="94" t="s">
        <v>172</v>
      </c>
      <c r="J48" s="77" t="s">
        <v>58</v>
      </c>
      <c r="K48" s="77" t="s">
        <v>58</v>
      </c>
      <c r="L48" s="77" t="s">
        <v>58</v>
      </c>
      <c r="M48" s="94">
        <v>6</v>
      </c>
      <c r="N48" s="94">
        <v>2</v>
      </c>
      <c r="O48" s="77">
        <f>M48*N48</f>
        <v>12</v>
      </c>
      <c r="P48" s="80" t="str">
        <f>+IF(AND(O48&gt;1,O48&lt;=4),"BAJO",IF(AND(O48&gt;=5,O48&lt;=8),"MEDIO",IF(AND(O48&gt;=9,O48&lt;=20),"ALTO",IF(AND(O48&gt;=21,O48&lt;=24),"MUY ALTO"))))</f>
        <v>ALTO</v>
      </c>
      <c r="Q48" s="77">
        <v>25</v>
      </c>
      <c r="R48" s="81">
        <f>O48*Q48</f>
        <v>300</v>
      </c>
      <c r="S48" s="82" t="str">
        <f>+IF(AND(R48&gt;=1,R48&lt;=20),"IV",IF(AND(R48&gt;=40,R48&lt;=120),"III",IF(AND(R48&gt;=150,R48&lt;=500),"II",IF(AND(R48&gt;=600,R48&lt;=4000),"I",0))))</f>
        <v>II</v>
      </c>
      <c r="T48" s="77" t="str">
        <f>+IF(AND(R48&gt;=1,R48&lt;=20),"Aceptable",IF(AND(R48&gt;=40,R48&lt;=120),"Mejorable",IF(AND(R48&gt;=150,R48&lt;=500),"Aceptable con control específico",IF(AND(R48&gt;=600,R48&lt;=4000),"No aceptable",0))))</f>
        <v>Aceptable con control específico</v>
      </c>
      <c r="U48" s="94">
        <v>2</v>
      </c>
      <c r="V48" s="94" t="s">
        <v>173</v>
      </c>
      <c r="W48" s="77" t="s">
        <v>7</v>
      </c>
      <c r="X48" s="83" t="s">
        <v>61</v>
      </c>
      <c r="Y48" s="83" t="s">
        <v>61</v>
      </c>
      <c r="Z48" s="83" t="s">
        <v>61</v>
      </c>
      <c r="AA48" s="94" t="s">
        <v>174</v>
      </c>
      <c r="AB48" s="94" t="s">
        <v>61</v>
      </c>
      <c r="AC48" s="94" t="s">
        <v>63</v>
      </c>
      <c r="AD48" s="23"/>
      <c r="AE48" s="23"/>
      <c r="AF48" s="23"/>
      <c r="AG48" s="23"/>
      <c r="AH48" s="23"/>
      <c r="AI48" s="23"/>
      <c r="AJ48" s="23"/>
      <c r="AK48" s="23"/>
      <c r="AL48" s="23"/>
      <c r="AM48" s="23"/>
      <c r="AN48" s="23"/>
      <c r="AO48" s="23"/>
      <c r="AP48" s="23"/>
    </row>
    <row r="49" spans="1:40" ht="76.5" customHeight="1">
      <c r="A49" s="3" t="s">
        <v>175</v>
      </c>
      <c r="B49" s="2" t="s">
        <v>176</v>
      </c>
      <c r="C49" s="123" t="s">
        <v>177</v>
      </c>
      <c r="D49" s="122" t="s">
        <v>178</v>
      </c>
      <c r="E49" s="77" t="s">
        <v>54</v>
      </c>
      <c r="F49" s="77" t="s">
        <v>55</v>
      </c>
      <c r="G49" s="77" t="s">
        <v>56</v>
      </c>
      <c r="H49" s="78" t="s">
        <v>7</v>
      </c>
      <c r="I49" s="79" t="s">
        <v>57</v>
      </c>
      <c r="J49" s="86" t="s">
        <v>58</v>
      </c>
      <c r="K49" s="86" t="s">
        <v>58</v>
      </c>
      <c r="L49" s="77" t="s">
        <v>59</v>
      </c>
      <c r="M49" s="77">
        <v>2</v>
      </c>
      <c r="N49" s="77">
        <v>3</v>
      </c>
      <c r="O49" s="77">
        <f>M49*N49</f>
        <v>6</v>
      </c>
      <c r="P49" s="80" t="str">
        <f>+IF(AND(O49&gt;1,O49&lt;=4),"BAJO",IF(AND(O49&gt;=5,O49&lt;=8),"MEDIO",IF(AND(O49&gt;=9,O49&lt;=20),"ALTO",IF(AND(O49&gt;=21,O49&lt;=24),"MUY ALTO"))))</f>
        <v>MEDIO</v>
      </c>
      <c r="Q49" s="77">
        <v>25</v>
      </c>
      <c r="R49" s="81">
        <f>O49*Q49</f>
        <v>150</v>
      </c>
      <c r="S49" s="82" t="str">
        <f>+IF(AND(R49&gt;=1,R49&lt;=20),"IV",IF(AND(R49&gt;=40,R49&lt;=120),"III",IF(AND(R49&gt;=150,R49&lt;=500),"II",IF(AND(R49&gt;=600,R49&lt;=4000),"I",0))))</f>
        <v>II</v>
      </c>
      <c r="T49" s="77" t="str">
        <f>+IF(AND(R49&gt;=1,R49&lt;=20),"Aceptable",IF(AND(R49&gt;=40,R49&lt;=120),"Mejorable",IF(AND(R49&gt;=150,R49&lt;=500),"Aceptable con control específico",IF(AND(R49&gt;=600,R49&lt;=4000),"No aceptable",0))))</f>
        <v>Aceptable con control específico</v>
      </c>
      <c r="U49" s="77">
        <v>1</v>
      </c>
      <c r="V49" s="79" t="s">
        <v>60</v>
      </c>
      <c r="W49" s="77" t="s">
        <v>7</v>
      </c>
      <c r="X49" s="77" t="s">
        <v>61</v>
      </c>
      <c r="Y49" s="77" t="s">
        <v>61</v>
      </c>
      <c r="Z49" s="77" t="s">
        <v>61</v>
      </c>
      <c r="AA49" s="83" t="s">
        <v>62</v>
      </c>
      <c r="AB49" s="78" t="s">
        <v>61</v>
      </c>
      <c r="AC49" s="84" t="s">
        <v>63</v>
      </c>
    </row>
    <row r="50" spans="1:40" ht="76.5" customHeight="1">
      <c r="A50" s="3"/>
      <c r="B50" s="2"/>
      <c r="C50" s="123"/>
      <c r="D50" s="122"/>
      <c r="E50" s="77" t="s">
        <v>72</v>
      </c>
      <c r="F50" s="77" t="s">
        <v>73</v>
      </c>
      <c r="G50" s="77" t="s">
        <v>74</v>
      </c>
      <c r="H50" s="78" t="s">
        <v>7</v>
      </c>
      <c r="I50" s="77" t="s">
        <v>97</v>
      </c>
      <c r="J50" s="86" t="s">
        <v>58</v>
      </c>
      <c r="K50" s="86" t="s">
        <v>58</v>
      </c>
      <c r="L50" s="77" t="s">
        <v>76</v>
      </c>
      <c r="M50" s="77" t="s">
        <v>61</v>
      </c>
      <c r="N50" s="77" t="s">
        <v>61</v>
      </c>
      <c r="O50" s="77" t="s">
        <v>61</v>
      </c>
      <c r="P50" s="77" t="s">
        <v>61</v>
      </c>
      <c r="Q50" s="77" t="s">
        <v>61</v>
      </c>
      <c r="R50" s="77" t="s">
        <v>61</v>
      </c>
      <c r="S50" s="77" t="s">
        <v>61</v>
      </c>
      <c r="T50" s="77" t="s">
        <v>61</v>
      </c>
      <c r="U50" s="77">
        <v>1</v>
      </c>
      <c r="V50" s="77" t="s">
        <v>61</v>
      </c>
      <c r="W50" s="77" t="s">
        <v>7</v>
      </c>
      <c r="X50" s="83" t="s">
        <v>61</v>
      </c>
      <c r="Y50" s="83" t="s">
        <v>61</v>
      </c>
      <c r="Z50" s="83" t="s">
        <v>61</v>
      </c>
      <c r="AA50" s="83" t="s">
        <v>77</v>
      </c>
      <c r="AB50" s="78" t="s">
        <v>61</v>
      </c>
      <c r="AC50" s="84" t="s">
        <v>63</v>
      </c>
    </row>
    <row r="51" spans="1:40" ht="76.5" customHeight="1">
      <c r="A51" s="3"/>
      <c r="B51" s="2"/>
      <c r="C51" s="123"/>
      <c r="D51" s="122"/>
      <c r="E51" s="77" t="s">
        <v>98</v>
      </c>
      <c r="F51" s="77" t="s">
        <v>99</v>
      </c>
      <c r="G51" s="77" t="s">
        <v>100</v>
      </c>
      <c r="H51" s="78" t="s">
        <v>7</v>
      </c>
      <c r="I51" s="77" t="s">
        <v>101</v>
      </c>
      <c r="J51" s="86" t="s">
        <v>58</v>
      </c>
      <c r="K51" s="86" t="s">
        <v>58</v>
      </c>
      <c r="L51" s="77" t="s">
        <v>102</v>
      </c>
      <c r="M51" s="77">
        <v>2</v>
      </c>
      <c r="N51" s="77">
        <v>4</v>
      </c>
      <c r="O51" s="77">
        <f t="shared" ref="O51:O57" si="5">M51*N51</f>
        <v>8</v>
      </c>
      <c r="P51" s="82" t="str">
        <f t="shared" ref="P51:P57" si="6">+IF(AND(O51&gt;1,O51&lt;=4),"BAJO",IF(AND(O51&gt;=5,O51&lt;=8),"MEDIO",IF(AND(O51&gt;=9,O51&lt;=20),"ALTO",IF(AND(O51&gt;=21,O51&lt;=24),"MUY ALTO"))))</f>
        <v>MEDIO</v>
      </c>
      <c r="Q51" s="77">
        <v>10</v>
      </c>
      <c r="R51" s="81">
        <f t="shared" ref="R51:R57" si="7">O51*Q51</f>
        <v>80</v>
      </c>
      <c r="S51" s="82" t="str">
        <f t="shared" ref="S51:S57" si="8">+IF(AND(R51&gt;=1,R51&lt;=20),"IV",IF(AND(R51&gt;=40,R51&lt;=120),"III",IF(AND(R51&gt;=150,R51&lt;=500),"II",IF(AND(R51&gt;=600,R51&lt;=4000),"I",0))))</f>
        <v>III</v>
      </c>
      <c r="T51" s="77" t="str">
        <f t="shared" ref="T51:T57" si="9">+IF(AND(R51&gt;=1,R51&lt;=20),"Aceptable",IF(AND(R51&gt;=40,R51&lt;=120),"Mejorable",IF(AND(R51&gt;=150,R51&lt;=500),"Aceptable con control específico",IF(AND(R51&gt;=600,R51&lt;=4000),"No aceptable",0))))</f>
        <v>Mejorable</v>
      </c>
      <c r="U51" s="77">
        <v>1</v>
      </c>
      <c r="V51" s="77" t="s">
        <v>103</v>
      </c>
      <c r="W51" s="77" t="s">
        <v>7</v>
      </c>
      <c r="X51" s="77" t="s">
        <v>61</v>
      </c>
      <c r="Y51" s="77" t="s">
        <v>61</v>
      </c>
      <c r="Z51" s="77" t="s">
        <v>61</v>
      </c>
      <c r="AA51" s="77" t="s">
        <v>104</v>
      </c>
      <c r="AB51" s="78" t="s">
        <v>61</v>
      </c>
      <c r="AC51" s="84" t="s">
        <v>63</v>
      </c>
    </row>
    <row r="52" spans="1:40" ht="76.5" customHeight="1">
      <c r="A52" s="3"/>
      <c r="B52" s="2"/>
      <c r="C52" s="123"/>
      <c r="D52" s="122"/>
      <c r="E52" s="77" t="s">
        <v>105</v>
      </c>
      <c r="F52" s="77" t="s">
        <v>106</v>
      </c>
      <c r="G52" s="77" t="s">
        <v>107</v>
      </c>
      <c r="H52" s="86" t="s">
        <v>7</v>
      </c>
      <c r="I52" s="77" t="s">
        <v>108</v>
      </c>
      <c r="J52" s="77" t="s">
        <v>58</v>
      </c>
      <c r="K52" s="77" t="s">
        <v>58</v>
      </c>
      <c r="L52" s="77" t="s">
        <v>109</v>
      </c>
      <c r="M52" s="77">
        <v>2</v>
      </c>
      <c r="N52" s="77">
        <v>1</v>
      </c>
      <c r="O52" s="77">
        <f t="shared" si="5"/>
        <v>2</v>
      </c>
      <c r="P52" s="82" t="str">
        <f t="shared" si="6"/>
        <v>BAJO</v>
      </c>
      <c r="Q52" s="77">
        <v>60</v>
      </c>
      <c r="R52" s="81">
        <f t="shared" si="7"/>
        <v>120</v>
      </c>
      <c r="S52" s="82" t="str">
        <f t="shared" si="8"/>
        <v>III</v>
      </c>
      <c r="T52" s="77" t="str">
        <f t="shared" si="9"/>
        <v>Mejorable</v>
      </c>
      <c r="U52" s="77">
        <v>1</v>
      </c>
      <c r="V52" s="77" t="s">
        <v>110</v>
      </c>
      <c r="W52" s="77" t="s">
        <v>7</v>
      </c>
      <c r="X52" s="77" t="s">
        <v>61</v>
      </c>
      <c r="Y52" s="77" t="s">
        <v>61</v>
      </c>
      <c r="Z52" s="77" t="s">
        <v>61</v>
      </c>
      <c r="AA52" s="77" t="s">
        <v>111</v>
      </c>
      <c r="AB52" s="78" t="s">
        <v>61</v>
      </c>
      <c r="AC52" s="84" t="s">
        <v>63</v>
      </c>
    </row>
    <row r="53" spans="1:40" ht="76.5" customHeight="1">
      <c r="A53" s="3"/>
      <c r="B53" s="2"/>
      <c r="C53" s="123"/>
      <c r="D53" s="122"/>
      <c r="E53" s="77" t="s">
        <v>78</v>
      </c>
      <c r="F53" s="77" t="s">
        <v>179</v>
      </c>
      <c r="G53" s="83" t="s">
        <v>180</v>
      </c>
      <c r="H53" s="78" t="s">
        <v>7</v>
      </c>
      <c r="I53" s="77" t="s">
        <v>181</v>
      </c>
      <c r="J53" s="77" t="s">
        <v>58</v>
      </c>
      <c r="K53" s="77" t="s">
        <v>58</v>
      </c>
      <c r="L53" s="77" t="s">
        <v>82</v>
      </c>
      <c r="M53" s="77">
        <v>2</v>
      </c>
      <c r="N53" s="77">
        <v>3</v>
      </c>
      <c r="O53" s="77">
        <f t="shared" si="5"/>
        <v>6</v>
      </c>
      <c r="P53" s="82" t="str">
        <f t="shared" si="6"/>
        <v>MEDIO</v>
      </c>
      <c r="Q53" s="77">
        <v>25</v>
      </c>
      <c r="R53" s="81">
        <f t="shared" si="7"/>
        <v>150</v>
      </c>
      <c r="S53" s="82" t="str">
        <f t="shared" si="8"/>
        <v>II</v>
      </c>
      <c r="T53" s="77" t="str">
        <f t="shared" si="9"/>
        <v>Aceptable con control específico</v>
      </c>
      <c r="U53" s="77">
        <v>1</v>
      </c>
      <c r="V53" s="77" t="s">
        <v>181</v>
      </c>
      <c r="W53" s="77" t="s">
        <v>7</v>
      </c>
      <c r="X53" s="77" t="s">
        <v>61</v>
      </c>
      <c r="Y53" s="77" t="s">
        <v>61</v>
      </c>
      <c r="Z53" s="77" t="s">
        <v>61</v>
      </c>
      <c r="AA53" s="77" t="s">
        <v>182</v>
      </c>
      <c r="AB53" s="78" t="s">
        <v>61</v>
      </c>
      <c r="AC53" s="84" t="s">
        <v>183</v>
      </c>
    </row>
    <row r="54" spans="1:40" ht="76.5" customHeight="1">
      <c r="A54" s="3"/>
      <c r="B54" s="2"/>
      <c r="C54" s="123"/>
      <c r="D54" s="122"/>
      <c r="E54" s="77" t="s">
        <v>78</v>
      </c>
      <c r="F54" s="77" t="s">
        <v>79</v>
      </c>
      <c r="G54" s="83" t="s">
        <v>80</v>
      </c>
      <c r="H54" s="78" t="s">
        <v>7</v>
      </c>
      <c r="I54" s="77" t="s">
        <v>81</v>
      </c>
      <c r="J54" s="77" t="s">
        <v>58</v>
      </c>
      <c r="K54" s="77" t="s">
        <v>58</v>
      </c>
      <c r="L54" s="77" t="s">
        <v>82</v>
      </c>
      <c r="M54" s="77">
        <v>6</v>
      </c>
      <c r="N54" s="77">
        <v>3</v>
      </c>
      <c r="O54" s="77">
        <f t="shared" si="5"/>
        <v>18</v>
      </c>
      <c r="P54" s="82" t="str">
        <f t="shared" si="6"/>
        <v>ALTO</v>
      </c>
      <c r="Q54" s="77">
        <v>25</v>
      </c>
      <c r="R54" s="81">
        <f t="shared" si="7"/>
        <v>450</v>
      </c>
      <c r="S54" s="82" t="str">
        <f t="shared" si="8"/>
        <v>II</v>
      </c>
      <c r="T54" s="77" t="str">
        <f t="shared" si="9"/>
        <v>Aceptable con control específico</v>
      </c>
      <c r="U54" s="77">
        <v>1</v>
      </c>
      <c r="V54" s="77" t="s">
        <v>83</v>
      </c>
      <c r="W54" s="77" t="s">
        <v>7</v>
      </c>
      <c r="X54" s="77" t="s">
        <v>61</v>
      </c>
      <c r="Y54" s="77" t="s">
        <v>61</v>
      </c>
      <c r="Z54" s="77" t="s">
        <v>61</v>
      </c>
      <c r="AA54" s="77" t="s">
        <v>85</v>
      </c>
      <c r="AB54" s="83" t="s">
        <v>86</v>
      </c>
      <c r="AC54" s="84" t="s">
        <v>87</v>
      </c>
    </row>
    <row r="55" spans="1:40" ht="76.5" customHeight="1">
      <c r="A55" s="3"/>
      <c r="B55" s="2"/>
      <c r="C55" s="123"/>
      <c r="D55" s="122"/>
      <c r="E55" s="77" t="s">
        <v>64</v>
      </c>
      <c r="F55" s="77" t="s">
        <v>184</v>
      </c>
      <c r="G55" s="77" t="s">
        <v>185</v>
      </c>
      <c r="H55" s="78" t="s">
        <v>7</v>
      </c>
      <c r="I55" s="77" t="s">
        <v>67</v>
      </c>
      <c r="J55" s="83" t="s">
        <v>68</v>
      </c>
      <c r="K55" s="78" t="s">
        <v>58</v>
      </c>
      <c r="L55" s="77" t="s">
        <v>69</v>
      </c>
      <c r="M55" s="77">
        <v>2</v>
      </c>
      <c r="N55" s="77">
        <v>3</v>
      </c>
      <c r="O55" s="77">
        <f t="shared" si="5"/>
        <v>6</v>
      </c>
      <c r="P55" s="80" t="str">
        <f t="shared" si="6"/>
        <v>MEDIO</v>
      </c>
      <c r="Q55" s="77">
        <v>25</v>
      </c>
      <c r="R55" s="81">
        <f t="shared" si="7"/>
        <v>150</v>
      </c>
      <c r="S55" s="82" t="str">
        <f t="shared" si="8"/>
        <v>II</v>
      </c>
      <c r="T55" s="77" t="str">
        <f t="shared" si="9"/>
        <v>Aceptable con control específico</v>
      </c>
      <c r="U55" s="77">
        <v>1</v>
      </c>
      <c r="V55" s="77" t="s">
        <v>70</v>
      </c>
      <c r="W55" s="77" t="s">
        <v>7</v>
      </c>
      <c r="X55" s="77" t="s">
        <v>61</v>
      </c>
      <c r="Y55" s="77" t="s">
        <v>61</v>
      </c>
      <c r="Z55" s="77" t="s">
        <v>61</v>
      </c>
      <c r="AA55" s="83" t="s">
        <v>71</v>
      </c>
      <c r="AB55" s="78" t="s">
        <v>61</v>
      </c>
      <c r="AC55" s="84" t="s">
        <v>63</v>
      </c>
    </row>
    <row r="56" spans="1:40" ht="66.599999999999994" customHeight="1">
      <c r="A56" s="3"/>
      <c r="B56" s="2"/>
      <c r="C56" s="2"/>
      <c r="D56" s="122"/>
      <c r="E56" s="77" t="s">
        <v>64</v>
      </c>
      <c r="F56" s="77" t="s">
        <v>88</v>
      </c>
      <c r="G56" s="83" t="s">
        <v>89</v>
      </c>
      <c r="H56" s="78" t="s">
        <v>7</v>
      </c>
      <c r="I56" s="77" t="s">
        <v>90</v>
      </c>
      <c r="J56" s="77" t="s">
        <v>91</v>
      </c>
      <c r="K56" s="77" t="s">
        <v>58</v>
      </c>
      <c r="L56" s="77" t="s">
        <v>58</v>
      </c>
      <c r="M56" s="77">
        <v>2</v>
      </c>
      <c r="N56" s="77">
        <v>3</v>
      </c>
      <c r="O56" s="77">
        <f t="shared" si="5"/>
        <v>6</v>
      </c>
      <c r="P56" s="82" t="str">
        <f t="shared" si="6"/>
        <v>MEDIO</v>
      </c>
      <c r="Q56" s="77">
        <v>10</v>
      </c>
      <c r="R56" s="81">
        <f t="shared" si="7"/>
        <v>60</v>
      </c>
      <c r="S56" s="82" t="str">
        <f t="shared" si="8"/>
        <v>III</v>
      </c>
      <c r="T56" s="77" t="str">
        <f t="shared" si="9"/>
        <v>Mejorable</v>
      </c>
      <c r="U56" s="77">
        <v>1</v>
      </c>
      <c r="V56" s="77" t="s">
        <v>92</v>
      </c>
      <c r="W56" s="77" t="s">
        <v>7</v>
      </c>
      <c r="X56" s="77" t="s">
        <v>61</v>
      </c>
      <c r="Y56" s="77" t="s">
        <v>61</v>
      </c>
      <c r="Z56" s="77" t="s">
        <v>93</v>
      </c>
      <c r="AA56" s="77" t="s">
        <v>94</v>
      </c>
      <c r="AB56" s="83" t="s">
        <v>61</v>
      </c>
      <c r="AC56" s="84" t="s">
        <v>95</v>
      </c>
    </row>
    <row r="57" spans="1:40" ht="76.5" customHeight="1">
      <c r="A57" s="3"/>
      <c r="B57" s="2"/>
      <c r="C57" s="123"/>
      <c r="D57" s="122" t="s">
        <v>186</v>
      </c>
      <c r="E57" s="77" t="s">
        <v>54</v>
      </c>
      <c r="F57" s="77" t="s">
        <v>55</v>
      </c>
      <c r="G57" s="77" t="s">
        <v>56</v>
      </c>
      <c r="H57" s="78" t="s">
        <v>7</v>
      </c>
      <c r="I57" s="79" t="s">
        <v>57</v>
      </c>
      <c r="J57" s="86" t="s">
        <v>58</v>
      </c>
      <c r="K57" s="86" t="s">
        <v>58</v>
      </c>
      <c r="L57" s="77" t="s">
        <v>59</v>
      </c>
      <c r="M57" s="77">
        <v>2</v>
      </c>
      <c r="N57" s="77">
        <v>3</v>
      </c>
      <c r="O57" s="77">
        <f t="shared" si="5"/>
        <v>6</v>
      </c>
      <c r="P57" s="80" t="str">
        <f t="shared" si="6"/>
        <v>MEDIO</v>
      </c>
      <c r="Q57" s="77">
        <v>25</v>
      </c>
      <c r="R57" s="81">
        <f t="shared" si="7"/>
        <v>150</v>
      </c>
      <c r="S57" s="82" t="str">
        <f t="shared" si="8"/>
        <v>II</v>
      </c>
      <c r="T57" s="77" t="str">
        <f t="shared" si="9"/>
        <v>Aceptable con control específico</v>
      </c>
      <c r="U57" s="77">
        <v>1</v>
      </c>
      <c r="V57" s="79" t="s">
        <v>60</v>
      </c>
      <c r="W57" s="77" t="s">
        <v>7</v>
      </c>
      <c r="X57" s="77" t="s">
        <v>61</v>
      </c>
      <c r="Y57" s="77" t="s">
        <v>61</v>
      </c>
      <c r="Z57" s="77" t="s">
        <v>61</v>
      </c>
      <c r="AA57" s="83" t="s">
        <v>62</v>
      </c>
      <c r="AB57" s="78" t="s">
        <v>61</v>
      </c>
      <c r="AC57" s="84" t="s">
        <v>63</v>
      </c>
    </row>
    <row r="58" spans="1:40" ht="76.5" customHeight="1">
      <c r="A58" s="3"/>
      <c r="B58" s="2"/>
      <c r="C58" s="123"/>
      <c r="D58" s="122"/>
      <c r="E58" s="77" t="s">
        <v>72</v>
      </c>
      <c r="F58" s="77" t="s">
        <v>73</v>
      </c>
      <c r="G58" s="77" t="s">
        <v>74</v>
      </c>
      <c r="H58" s="78" t="s">
        <v>7</v>
      </c>
      <c r="I58" s="77" t="s">
        <v>97</v>
      </c>
      <c r="J58" s="86" t="s">
        <v>58</v>
      </c>
      <c r="K58" s="86" t="s">
        <v>58</v>
      </c>
      <c r="L58" s="77" t="s">
        <v>76</v>
      </c>
      <c r="M58" s="77" t="s">
        <v>61</v>
      </c>
      <c r="N58" s="77" t="s">
        <v>61</v>
      </c>
      <c r="O58" s="77" t="s">
        <v>61</v>
      </c>
      <c r="P58" s="77" t="s">
        <v>61</v>
      </c>
      <c r="Q58" s="77" t="s">
        <v>61</v>
      </c>
      <c r="R58" s="77" t="s">
        <v>61</v>
      </c>
      <c r="S58" s="77" t="s">
        <v>61</v>
      </c>
      <c r="T58" s="77" t="s">
        <v>61</v>
      </c>
      <c r="U58" s="77">
        <v>1</v>
      </c>
      <c r="V58" s="77" t="s">
        <v>61</v>
      </c>
      <c r="W58" s="77" t="s">
        <v>7</v>
      </c>
      <c r="X58" s="83" t="s">
        <v>61</v>
      </c>
      <c r="Y58" s="83" t="s">
        <v>61</v>
      </c>
      <c r="Z58" s="83" t="s">
        <v>61</v>
      </c>
      <c r="AA58" s="83" t="s">
        <v>77</v>
      </c>
      <c r="AB58" s="78" t="s">
        <v>61</v>
      </c>
      <c r="AC58" s="84" t="s">
        <v>63</v>
      </c>
    </row>
    <row r="59" spans="1:40" ht="76.5" customHeight="1">
      <c r="A59" s="3"/>
      <c r="B59" s="2"/>
      <c r="C59" s="123"/>
      <c r="D59" s="76" t="s">
        <v>187</v>
      </c>
      <c r="E59" s="77" t="s">
        <v>72</v>
      </c>
      <c r="F59" s="77" t="s">
        <v>73</v>
      </c>
      <c r="G59" s="77" t="s">
        <v>74</v>
      </c>
      <c r="H59" s="78" t="s">
        <v>7</v>
      </c>
      <c r="I59" s="77" t="s">
        <v>97</v>
      </c>
      <c r="J59" s="86" t="s">
        <v>58</v>
      </c>
      <c r="K59" s="86" t="s">
        <v>58</v>
      </c>
      <c r="L59" s="77" t="s">
        <v>76</v>
      </c>
      <c r="M59" s="77" t="s">
        <v>61</v>
      </c>
      <c r="N59" s="77" t="s">
        <v>61</v>
      </c>
      <c r="O59" s="77" t="s">
        <v>61</v>
      </c>
      <c r="P59" s="77" t="s">
        <v>61</v>
      </c>
      <c r="Q59" s="77" t="s">
        <v>61</v>
      </c>
      <c r="R59" s="77" t="s">
        <v>61</v>
      </c>
      <c r="S59" s="77" t="s">
        <v>61</v>
      </c>
      <c r="T59" s="77" t="s">
        <v>61</v>
      </c>
      <c r="U59" s="77">
        <v>1</v>
      </c>
      <c r="V59" s="77" t="s">
        <v>61</v>
      </c>
      <c r="W59" s="77" t="s">
        <v>7</v>
      </c>
      <c r="X59" s="83" t="s">
        <v>61</v>
      </c>
      <c r="Y59" s="83" t="s">
        <v>61</v>
      </c>
      <c r="Z59" s="83" t="s">
        <v>61</v>
      </c>
      <c r="AA59" s="83" t="s">
        <v>77</v>
      </c>
      <c r="AB59" s="78" t="s">
        <v>61</v>
      </c>
      <c r="AC59" s="84" t="s">
        <v>63</v>
      </c>
    </row>
    <row r="60" spans="1:40" ht="76.5" customHeight="1">
      <c r="A60" s="3"/>
      <c r="B60" s="2"/>
      <c r="C60" s="123"/>
      <c r="D60" s="76" t="s">
        <v>188</v>
      </c>
      <c r="E60" s="77" t="s">
        <v>72</v>
      </c>
      <c r="F60" s="77" t="s">
        <v>73</v>
      </c>
      <c r="G60" s="77" t="s">
        <v>74</v>
      </c>
      <c r="H60" s="78" t="s">
        <v>7</v>
      </c>
      <c r="I60" s="77" t="s">
        <v>97</v>
      </c>
      <c r="J60" s="86" t="s">
        <v>58</v>
      </c>
      <c r="K60" s="86" t="s">
        <v>58</v>
      </c>
      <c r="L60" s="77" t="s">
        <v>76</v>
      </c>
      <c r="M60" s="77" t="s">
        <v>61</v>
      </c>
      <c r="N60" s="77" t="s">
        <v>61</v>
      </c>
      <c r="O60" s="77" t="s">
        <v>61</v>
      </c>
      <c r="P60" s="77" t="s">
        <v>61</v>
      </c>
      <c r="Q60" s="77" t="s">
        <v>61</v>
      </c>
      <c r="R60" s="77" t="s">
        <v>61</v>
      </c>
      <c r="S60" s="77" t="s">
        <v>61</v>
      </c>
      <c r="T60" s="77" t="s">
        <v>61</v>
      </c>
      <c r="U60" s="77">
        <v>1</v>
      </c>
      <c r="V60" s="77" t="s">
        <v>61</v>
      </c>
      <c r="W60" s="77" t="s">
        <v>7</v>
      </c>
      <c r="X60" s="83" t="s">
        <v>61</v>
      </c>
      <c r="Y60" s="83" t="s">
        <v>61</v>
      </c>
      <c r="Z60" s="83" t="s">
        <v>61</v>
      </c>
      <c r="AA60" s="83" t="s">
        <v>77</v>
      </c>
      <c r="AB60" s="78" t="s">
        <v>61</v>
      </c>
      <c r="AC60" s="84" t="s">
        <v>63</v>
      </c>
    </row>
    <row r="61" spans="1:40" ht="98.25" customHeight="1">
      <c r="A61" s="3"/>
      <c r="B61" s="2"/>
      <c r="C61" s="2" t="s">
        <v>189</v>
      </c>
      <c r="D61" s="1" t="s">
        <v>190</v>
      </c>
      <c r="E61" s="77" t="s">
        <v>54</v>
      </c>
      <c r="F61" s="77" t="s">
        <v>55</v>
      </c>
      <c r="G61" s="77" t="s">
        <v>56</v>
      </c>
      <c r="H61" s="78" t="s">
        <v>7</v>
      </c>
      <c r="I61" s="79" t="s">
        <v>57</v>
      </c>
      <c r="J61" s="86" t="s">
        <v>58</v>
      </c>
      <c r="K61" s="86" t="s">
        <v>58</v>
      </c>
      <c r="L61" s="77" t="s">
        <v>59</v>
      </c>
      <c r="M61" s="77">
        <v>2</v>
      </c>
      <c r="N61" s="77">
        <v>4</v>
      </c>
      <c r="O61" s="77">
        <f>M61*N61</f>
        <v>8</v>
      </c>
      <c r="P61" s="80" t="str">
        <f>+IF(AND(O61&gt;1,O61&lt;=4),"BAJO",IF(AND(O61&gt;=5,O61&lt;=8),"MEDIO",IF(AND(O61&gt;=9,O61&lt;=20),"ALTO",IF(AND(O61&gt;=21,O61&lt;=24),"MUY ALTO"))))</f>
        <v>MEDIO</v>
      </c>
      <c r="Q61" s="77">
        <v>25</v>
      </c>
      <c r="R61" s="81">
        <f>O61*Q61</f>
        <v>200</v>
      </c>
      <c r="S61" s="82" t="str">
        <f>+IF(AND(R61&gt;=1,R61&lt;=20),"IV",IF(AND(R61&gt;=40,R61&lt;=120),"III",IF(AND(R61&gt;=150,R61&lt;=500),"II",IF(AND(R61&gt;=600,R61&lt;=4000),"I",0))))</f>
        <v>II</v>
      </c>
      <c r="T61" s="77" t="str">
        <f>+IF(AND(R61&gt;=1,R61&lt;=20),"Aceptable",IF(AND(R61&gt;=40,R61&lt;=120),"Mejorable",IF(AND(R61&gt;=150,R61&lt;=500),"Aceptable con control específico",IF(AND(R61&gt;=600,R61&lt;=4000),"No aceptable",0))))</f>
        <v>Aceptable con control específico</v>
      </c>
      <c r="U61" s="77">
        <v>1</v>
      </c>
      <c r="V61" s="79" t="s">
        <v>60</v>
      </c>
      <c r="W61" s="77" t="s">
        <v>7</v>
      </c>
      <c r="X61" s="77" t="s">
        <v>61</v>
      </c>
      <c r="Y61" s="77" t="s">
        <v>61</v>
      </c>
      <c r="Z61" s="77" t="s">
        <v>61</v>
      </c>
      <c r="AA61" s="83" t="s">
        <v>191</v>
      </c>
      <c r="AB61" s="78" t="s">
        <v>61</v>
      </c>
      <c r="AC61" s="84" t="s">
        <v>63</v>
      </c>
      <c r="AD61" s="89"/>
      <c r="AE61" s="88"/>
      <c r="AF61" s="88"/>
      <c r="AG61" s="88"/>
      <c r="AH61" s="88"/>
      <c r="AI61" s="88"/>
      <c r="AJ61" s="88"/>
      <c r="AK61" s="88"/>
      <c r="AL61" s="88"/>
      <c r="AM61" s="88"/>
      <c r="AN61" s="88"/>
    </row>
    <row r="62" spans="1:40" ht="76.5" customHeight="1">
      <c r="A62" s="3"/>
      <c r="B62" s="2"/>
      <c r="C62" s="2"/>
      <c r="D62" s="1"/>
      <c r="E62" s="77" t="s">
        <v>72</v>
      </c>
      <c r="F62" s="77" t="s">
        <v>133</v>
      </c>
      <c r="G62" s="77" t="s">
        <v>192</v>
      </c>
      <c r="H62" s="78" t="s">
        <v>7</v>
      </c>
      <c r="I62" s="77" t="s">
        <v>97</v>
      </c>
      <c r="J62" s="86" t="s">
        <v>58</v>
      </c>
      <c r="K62" s="86" t="s">
        <v>58</v>
      </c>
      <c r="L62" s="77" t="s">
        <v>76</v>
      </c>
      <c r="M62" s="77" t="s">
        <v>61</v>
      </c>
      <c r="N62" s="77" t="s">
        <v>61</v>
      </c>
      <c r="O62" s="77" t="s">
        <v>61</v>
      </c>
      <c r="P62" s="77" t="s">
        <v>61</v>
      </c>
      <c r="Q62" s="77" t="s">
        <v>61</v>
      </c>
      <c r="R62" s="77" t="s">
        <v>61</v>
      </c>
      <c r="S62" s="77" t="s">
        <v>61</v>
      </c>
      <c r="T62" s="77" t="s">
        <v>61</v>
      </c>
      <c r="U62" s="77">
        <v>1</v>
      </c>
      <c r="V62" s="77" t="s">
        <v>61</v>
      </c>
      <c r="W62" s="77" t="s">
        <v>7</v>
      </c>
      <c r="X62" s="83" t="s">
        <v>61</v>
      </c>
      <c r="Y62" s="83" t="s">
        <v>61</v>
      </c>
      <c r="Z62" s="83" t="s">
        <v>61</v>
      </c>
      <c r="AA62" s="83" t="s">
        <v>77</v>
      </c>
      <c r="AB62" s="78" t="s">
        <v>61</v>
      </c>
      <c r="AC62" s="84" t="s">
        <v>63</v>
      </c>
      <c r="AD62" s="87"/>
      <c r="AE62" s="87"/>
      <c r="AF62" s="87"/>
      <c r="AG62" s="87"/>
      <c r="AH62" s="87"/>
      <c r="AI62" s="87"/>
      <c r="AJ62" s="87"/>
      <c r="AK62" s="87"/>
      <c r="AL62" s="88"/>
      <c r="AM62" s="88"/>
      <c r="AN62" s="88"/>
    </row>
    <row r="63" spans="1:40" ht="69.599999999999994" customHeight="1">
      <c r="A63" s="3"/>
      <c r="B63" s="2"/>
      <c r="C63" s="2"/>
      <c r="D63" s="1"/>
      <c r="E63" s="77" t="s">
        <v>125</v>
      </c>
      <c r="F63" s="77" t="s">
        <v>99</v>
      </c>
      <c r="G63" s="77" t="s">
        <v>100</v>
      </c>
      <c r="H63" s="78" t="s">
        <v>7</v>
      </c>
      <c r="I63" s="77" t="s">
        <v>101</v>
      </c>
      <c r="J63" s="86" t="s">
        <v>58</v>
      </c>
      <c r="K63" s="86" t="s">
        <v>58</v>
      </c>
      <c r="L63" s="77" t="s">
        <v>102</v>
      </c>
      <c r="M63" s="77">
        <v>2</v>
      </c>
      <c r="N63" s="77">
        <v>4</v>
      </c>
      <c r="O63" s="77">
        <f>M63*N63</f>
        <v>8</v>
      </c>
      <c r="P63" s="82" t="str">
        <f>+IF(AND(O63&gt;1,O63&lt;=4),"BAJO",IF(AND(O63&gt;=5,O63&lt;=8),"MEDIO",IF(AND(O63&gt;=9,O63&lt;=20),"ALTO",IF(AND(O63&gt;=21,O63&lt;=24),"MUY ALTO"))))</f>
        <v>MEDIO</v>
      </c>
      <c r="Q63" s="77">
        <v>10</v>
      </c>
      <c r="R63" s="81">
        <f>O63*Q63</f>
        <v>80</v>
      </c>
      <c r="S63" s="82" t="str">
        <f>+IF(AND(R63&gt;=1,R63&lt;=20),"IV",IF(AND(R63&gt;=40,R63&lt;=120),"III",IF(AND(R63&gt;=150,R63&lt;=500),"II",IF(AND(R63&gt;=600,R63&lt;=4000),"I",0))))</f>
        <v>III</v>
      </c>
      <c r="T63" s="77" t="str">
        <f>+IF(AND(R63&gt;=1,R63&lt;=20),"Aceptable",IF(AND(R63&gt;=40,R63&lt;=120),"Mejorable",IF(AND(R63&gt;=150,R63&lt;=500),"Aceptable con control específico",IF(AND(R63&gt;=600,R63&lt;=4000),"No aceptable",0))))</f>
        <v>Mejorable</v>
      </c>
      <c r="U63" s="77">
        <v>1</v>
      </c>
      <c r="V63" s="77" t="s">
        <v>103</v>
      </c>
      <c r="W63" s="77" t="s">
        <v>7</v>
      </c>
      <c r="X63" s="77" t="s">
        <v>61</v>
      </c>
      <c r="Y63" s="77" t="s">
        <v>61</v>
      </c>
      <c r="Z63" s="77" t="s">
        <v>61</v>
      </c>
      <c r="AA63" s="77" t="s">
        <v>104</v>
      </c>
      <c r="AB63" s="78" t="s">
        <v>61</v>
      </c>
      <c r="AC63" s="84" t="s">
        <v>63</v>
      </c>
      <c r="AD63" s="89"/>
      <c r="AE63" s="89"/>
      <c r="AF63" s="89"/>
      <c r="AG63" s="89"/>
      <c r="AH63" s="89"/>
      <c r="AI63" s="89"/>
      <c r="AJ63" s="89"/>
      <c r="AK63" s="88"/>
      <c r="AL63" s="88"/>
      <c r="AM63" s="88"/>
      <c r="AN63" s="88"/>
    </row>
    <row r="64" spans="1:40" ht="74.849999999999994" customHeight="1">
      <c r="A64" s="3"/>
      <c r="B64" s="2"/>
      <c r="C64" s="2"/>
      <c r="D64" s="1"/>
      <c r="E64" s="77" t="s">
        <v>105</v>
      </c>
      <c r="F64" s="77" t="s">
        <v>106</v>
      </c>
      <c r="G64" s="77" t="s">
        <v>107</v>
      </c>
      <c r="H64" s="86" t="s">
        <v>7</v>
      </c>
      <c r="I64" s="77" t="s">
        <v>108</v>
      </c>
      <c r="J64" s="77" t="s">
        <v>58</v>
      </c>
      <c r="K64" s="77" t="s">
        <v>58</v>
      </c>
      <c r="L64" s="77" t="s">
        <v>109</v>
      </c>
      <c r="M64" s="77">
        <v>2</v>
      </c>
      <c r="N64" s="77">
        <v>1</v>
      </c>
      <c r="O64" s="77">
        <f>M64*N64</f>
        <v>2</v>
      </c>
      <c r="P64" s="82" t="str">
        <f>+IF(AND(O64&gt;1,O64&lt;=4),"BAJO",IF(AND(O64&gt;=5,O64&lt;=8),"MEDIO",IF(AND(O64&gt;=9,O64&lt;=20),"ALTO",IF(AND(O64&gt;=21,O64&lt;=24),"MUY ALTO"))))</f>
        <v>BAJO</v>
      </c>
      <c r="Q64" s="77">
        <v>60</v>
      </c>
      <c r="R64" s="81">
        <f>O64*Q64</f>
        <v>120</v>
      </c>
      <c r="S64" s="82" t="str">
        <f>+IF(AND(R64&gt;=1,R64&lt;=20),"IV",IF(AND(R64&gt;=40,R64&lt;=120),"III",IF(AND(R64&gt;=150,R64&lt;=500),"II",IF(AND(R64&gt;=600,R64&lt;=4000),"I",0))))</f>
        <v>III</v>
      </c>
      <c r="T64" s="77" t="str">
        <f>+IF(AND(R64&gt;=1,R64&lt;=20),"Aceptable",IF(AND(R64&gt;=40,R64&lt;=120),"Mejorable",IF(AND(R64&gt;=150,R64&lt;=500),"Aceptable con control específico",IF(AND(R64&gt;=600,R64&lt;=4000),"No aceptable",0))))</f>
        <v>Mejorable</v>
      </c>
      <c r="U64" s="77">
        <v>1</v>
      </c>
      <c r="V64" s="77" t="s">
        <v>110</v>
      </c>
      <c r="W64" s="77" t="s">
        <v>7</v>
      </c>
      <c r="X64" s="77" t="s">
        <v>61</v>
      </c>
      <c r="Y64" s="77" t="s">
        <v>61</v>
      </c>
      <c r="Z64" s="77" t="s">
        <v>61</v>
      </c>
      <c r="AA64" s="77" t="s">
        <v>111</v>
      </c>
      <c r="AB64" s="78" t="s">
        <v>61</v>
      </c>
      <c r="AC64" s="84" t="s">
        <v>63</v>
      </c>
      <c r="AD64" s="89"/>
      <c r="AE64" s="89"/>
      <c r="AF64" s="89"/>
      <c r="AG64" s="89"/>
      <c r="AH64" s="89"/>
      <c r="AI64" s="89"/>
      <c r="AJ64" s="89"/>
      <c r="AK64" s="88"/>
      <c r="AL64" s="88"/>
      <c r="AM64" s="88"/>
      <c r="AN64" s="88"/>
    </row>
    <row r="65" spans="1:40" ht="96.95" customHeight="1">
      <c r="A65" s="3"/>
      <c r="B65" s="2"/>
      <c r="C65" s="2"/>
      <c r="D65" s="1" t="s">
        <v>193</v>
      </c>
      <c r="E65" s="77" t="s">
        <v>54</v>
      </c>
      <c r="F65" s="91" t="s">
        <v>194</v>
      </c>
      <c r="G65" s="77" t="s">
        <v>56</v>
      </c>
      <c r="H65" s="78" t="s">
        <v>7</v>
      </c>
      <c r="I65" s="79" t="s">
        <v>57</v>
      </c>
      <c r="J65" s="86" t="s">
        <v>58</v>
      </c>
      <c r="K65" s="86" t="s">
        <v>58</v>
      </c>
      <c r="L65" s="77" t="s">
        <v>59</v>
      </c>
      <c r="M65" s="77">
        <v>2</v>
      </c>
      <c r="N65" s="77">
        <v>1</v>
      </c>
      <c r="O65" s="77">
        <f>M65*N65</f>
        <v>2</v>
      </c>
      <c r="P65" s="80" t="str">
        <f>+IF(AND(O65&gt;1,O65&lt;=4),"BAJO",IF(AND(O65&gt;=5,O65&lt;=8),"MEDIO",IF(AND(O65&gt;=9,O65&lt;=20),"ALTO",IF(AND(O65&gt;=21,O65&lt;=24),"MUY ALTO"))))</f>
        <v>BAJO</v>
      </c>
      <c r="Q65" s="77">
        <v>25</v>
      </c>
      <c r="R65" s="81">
        <f>O65*Q65</f>
        <v>50</v>
      </c>
      <c r="S65" s="82" t="str">
        <f>+IF(AND(R65&gt;=1,R65&lt;=20),"IV",IF(AND(R65&gt;=40,R65&lt;=120),"III",IF(AND(R65&gt;=150,R65&lt;=500),"II",IF(AND(R65&gt;=600,R65&lt;=4000),"I",0))))</f>
        <v>III</v>
      </c>
      <c r="T65" s="77" t="str">
        <f>+IF(AND(R65&gt;=1,R65&lt;=20),"Aceptable",IF(AND(R65&gt;=40,R65&lt;=120),"Mejorable",IF(AND(R65&gt;=150,R65&lt;=500),"Aceptable con control específico",IF(AND(R65&gt;=600,R65&lt;=4000),"No aceptable",0))))</f>
        <v>Mejorable</v>
      </c>
      <c r="U65" s="77">
        <v>1</v>
      </c>
      <c r="V65" s="79" t="s">
        <v>60</v>
      </c>
      <c r="W65" s="77" t="s">
        <v>7</v>
      </c>
      <c r="X65" s="77" t="s">
        <v>61</v>
      </c>
      <c r="Y65" s="77" t="s">
        <v>61</v>
      </c>
      <c r="Z65" s="77" t="s">
        <v>61</v>
      </c>
      <c r="AA65" s="83" t="s">
        <v>195</v>
      </c>
      <c r="AB65" s="78" t="s">
        <v>61</v>
      </c>
      <c r="AC65" s="84" t="s">
        <v>63</v>
      </c>
      <c r="AD65" s="89"/>
      <c r="AE65" s="88"/>
      <c r="AF65" s="88"/>
      <c r="AG65" s="88"/>
      <c r="AH65" s="88"/>
      <c r="AI65" s="88"/>
      <c r="AJ65" s="88"/>
      <c r="AK65" s="88"/>
      <c r="AL65" s="88"/>
      <c r="AM65" s="88"/>
      <c r="AN65" s="88"/>
    </row>
    <row r="66" spans="1:40" ht="65.099999999999994" customHeight="1">
      <c r="A66" s="3"/>
      <c r="B66" s="2"/>
      <c r="C66" s="2"/>
      <c r="D66" s="1"/>
      <c r="E66" s="77" t="s">
        <v>72</v>
      </c>
      <c r="F66" s="77" t="s">
        <v>133</v>
      </c>
      <c r="G66" s="77" t="s">
        <v>196</v>
      </c>
      <c r="H66" s="78" t="s">
        <v>7</v>
      </c>
      <c r="I66" s="77" t="s">
        <v>97</v>
      </c>
      <c r="J66" s="86" t="s">
        <v>58</v>
      </c>
      <c r="K66" s="86" t="s">
        <v>58</v>
      </c>
      <c r="L66" s="77" t="s">
        <v>76</v>
      </c>
      <c r="M66" s="77" t="s">
        <v>61</v>
      </c>
      <c r="N66" s="77" t="s">
        <v>61</v>
      </c>
      <c r="O66" s="77" t="s">
        <v>61</v>
      </c>
      <c r="P66" s="77" t="s">
        <v>61</v>
      </c>
      <c r="Q66" s="77" t="s">
        <v>61</v>
      </c>
      <c r="R66" s="77" t="s">
        <v>61</v>
      </c>
      <c r="S66" s="77" t="s">
        <v>61</v>
      </c>
      <c r="T66" s="77" t="s">
        <v>61</v>
      </c>
      <c r="U66" s="77">
        <v>1</v>
      </c>
      <c r="V66" s="77" t="s">
        <v>61</v>
      </c>
      <c r="W66" s="77" t="s">
        <v>7</v>
      </c>
      <c r="X66" s="83" t="s">
        <v>61</v>
      </c>
      <c r="Y66" s="83" t="s">
        <v>61</v>
      </c>
      <c r="Z66" s="83" t="s">
        <v>61</v>
      </c>
      <c r="AA66" s="83" t="s">
        <v>77</v>
      </c>
      <c r="AB66" s="78" t="s">
        <v>61</v>
      </c>
      <c r="AC66" s="84" t="s">
        <v>63</v>
      </c>
    </row>
    <row r="67" spans="1:40" ht="65.099999999999994" customHeight="1">
      <c r="A67" s="3"/>
      <c r="B67" s="2"/>
      <c r="C67" s="2"/>
      <c r="D67" s="1"/>
      <c r="E67" s="77" t="s">
        <v>64</v>
      </c>
      <c r="F67" s="77" t="s">
        <v>184</v>
      </c>
      <c r="G67" s="77" t="s">
        <v>66</v>
      </c>
      <c r="H67" s="78" t="s">
        <v>7</v>
      </c>
      <c r="I67" s="77" t="s">
        <v>67</v>
      </c>
      <c r="J67" s="83" t="s">
        <v>68</v>
      </c>
      <c r="K67" s="78" t="s">
        <v>58</v>
      </c>
      <c r="L67" s="77" t="s">
        <v>69</v>
      </c>
      <c r="M67" s="77">
        <v>2</v>
      </c>
      <c r="N67" s="77">
        <v>3</v>
      </c>
      <c r="O67" s="77">
        <f>M67*N67</f>
        <v>6</v>
      </c>
      <c r="P67" s="80" t="str">
        <f>+IF(AND(O67&gt;1,O67&lt;=4),"BAJO",IF(AND(O67&gt;=5,O67&lt;=8),"MEDIO",IF(AND(O67&gt;=9,O67&lt;=20),"ALTO",IF(AND(O67&gt;=21,O67&lt;=24),"MUY ALTO"))))</f>
        <v>MEDIO</v>
      </c>
      <c r="Q67" s="77">
        <v>25</v>
      </c>
      <c r="R67" s="81">
        <f>O67*Q67</f>
        <v>150</v>
      </c>
      <c r="S67" s="82" t="str">
        <f>+IF(AND(R67&gt;=1,R67&lt;=20),"IV",IF(AND(R67&gt;=40,R67&lt;=120),"III",IF(AND(R67&gt;=150,R67&lt;=500),"II",IF(AND(R67&gt;=600,R67&lt;=4000),"I",0))))</f>
        <v>II</v>
      </c>
      <c r="T67" s="77" t="str">
        <f>+IF(AND(R67&gt;=1,R67&lt;=20),"Aceptable",IF(AND(R67&gt;=40,R67&lt;=120),"Mejorable",IF(AND(R67&gt;=150,R67&lt;=500),"Aceptable con control específico",IF(AND(R67&gt;=600,R67&lt;=4000),"No aceptable",0))))</f>
        <v>Aceptable con control específico</v>
      </c>
      <c r="U67" s="77">
        <v>1</v>
      </c>
      <c r="V67" s="77" t="s">
        <v>70</v>
      </c>
      <c r="W67" s="77" t="s">
        <v>7</v>
      </c>
      <c r="X67" s="77" t="s">
        <v>61</v>
      </c>
      <c r="Y67" s="77" t="s">
        <v>61</v>
      </c>
      <c r="Z67" s="77" t="s">
        <v>61</v>
      </c>
      <c r="AA67" s="83" t="s">
        <v>71</v>
      </c>
      <c r="AB67" s="78" t="s">
        <v>61</v>
      </c>
      <c r="AC67" s="84" t="s">
        <v>63</v>
      </c>
    </row>
    <row r="68" spans="1:40" ht="66.599999999999994" customHeight="1">
      <c r="A68" s="3"/>
      <c r="B68" s="2"/>
      <c r="C68" s="2"/>
      <c r="D68" s="1"/>
      <c r="E68" s="77" t="s">
        <v>64</v>
      </c>
      <c r="F68" s="77" t="s">
        <v>88</v>
      </c>
      <c r="G68" s="83" t="s">
        <v>89</v>
      </c>
      <c r="H68" s="78" t="s">
        <v>7</v>
      </c>
      <c r="I68" s="77" t="s">
        <v>90</v>
      </c>
      <c r="J68" s="77" t="s">
        <v>91</v>
      </c>
      <c r="K68" s="77" t="s">
        <v>58</v>
      </c>
      <c r="L68" s="77" t="s">
        <v>58</v>
      </c>
      <c r="M68" s="77">
        <v>2</v>
      </c>
      <c r="N68" s="77">
        <v>3</v>
      </c>
      <c r="O68" s="77">
        <f>M68*N68</f>
        <v>6</v>
      </c>
      <c r="P68" s="82" t="str">
        <f>+IF(AND(O68&gt;1,O68&lt;=4),"BAJO",IF(AND(O68&gt;=5,O68&lt;=8),"MEDIO",IF(AND(O68&gt;=9,O68&lt;=20),"ALTO",IF(AND(O68&gt;=21,O68&lt;=24),"MUY ALTO"))))</f>
        <v>MEDIO</v>
      </c>
      <c r="Q68" s="77">
        <v>10</v>
      </c>
      <c r="R68" s="81">
        <f>O68*Q68</f>
        <v>60</v>
      </c>
      <c r="S68" s="82" t="str">
        <f>+IF(AND(R68&gt;=1,R68&lt;=20),"IV",IF(AND(R68&gt;=40,R68&lt;=120),"III",IF(AND(R68&gt;=150,R68&lt;=500),"II",IF(AND(R68&gt;=600,R68&lt;=4000),"I",0))))</f>
        <v>III</v>
      </c>
      <c r="T68" s="77" t="str">
        <f>+IF(AND(R68&gt;=1,R68&lt;=20),"Aceptable",IF(AND(R68&gt;=40,R68&lt;=120),"Mejorable",IF(AND(R68&gt;=150,R68&lt;=500),"Aceptable con control específico",IF(AND(R68&gt;=600,R68&lt;=4000),"No aceptable",0))))</f>
        <v>Mejorable</v>
      </c>
      <c r="U68" s="77">
        <v>1</v>
      </c>
      <c r="V68" s="77" t="s">
        <v>92</v>
      </c>
      <c r="W68" s="77" t="s">
        <v>7</v>
      </c>
      <c r="X68" s="77" t="s">
        <v>61</v>
      </c>
      <c r="Y68" s="77" t="s">
        <v>61</v>
      </c>
      <c r="Z68" s="77" t="s">
        <v>93</v>
      </c>
      <c r="AA68" s="77" t="s">
        <v>94</v>
      </c>
      <c r="AB68" s="83" t="s">
        <v>61</v>
      </c>
      <c r="AC68" s="84" t="s">
        <v>95</v>
      </c>
    </row>
    <row r="69" spans="1:40" ht="76.5" customHeight="1">
      <c r="A69" s="3"/>
      <c r="B69" s="2"/>
      <c r="C69" s="2"/>
      <c r="D69" s="1" t="s">
        <v>197</v>
      </c>
      <c r="E69" s="77" t="s">
        <v>72</v>
      </c>
      <c r="F69" s="77" t="s">
        <v>133</v>
      </c>
      <c r="G69" s="77" t="s">
        <v>198</v>
      </c>
      <c r="H69" s="78" t="s">
        <v>7</v>
      </c>
      <c r="I69" s="77" t="s">
        <v>97</v>
      </c>
      <c r="J69" s="86" t="s">
        <v>58</v>
      </c>
      <c r="K69" s="86" t="s">
        <v>58</v>
      </c>
      <c r="L69" s="77" t="s">
        <v>76</v>
      </c>
      <c r="M69" s="77" t="s">
        <v>61</v>
      </c>
      <c r="N69" s="77" t="s">
        <v>61</v>
      </c>
      <c r="O69" s="77" t="s">
        <v>61</v>
      </c>
      <c r="P69" s="77" t="s">
        <v>61</v>
      </c>
      <c r="Q69" s="77" t="s">
        <v>61</v>
      </c>
      <c r="R69" s="77" t="s">
        <v>61</v>
      </c>
      <c r="S69" s="77" t="s">
        <v>61</v>
      </c>
      <c r="T69" s="77" t="s">
        <v>61</v>
      </c>
      <c r="U69" s="77">
        <v>1</v>
      </c>
      <c r="V69" s="77" t="s">
        <v>61</v>
      </c>
      <c r="W69" s="77" t="s">
        <v>7</v>
      </c>
      <c r="X69" s="83" t="s">
        <v>61</v>
      </c>
      <c r="Y69" s="83" t="s">
        <v>61</v>
      </c>
      <c r="Z69" s="83" t="s">
        <v>61</v>
      </c>
      <c r="AA69" s="83" t="s">
        <v>77</v>
      </c>
      <c r="AB69" s="78" t="s">
        <v>61</v>
      </c>
      <c r="AC69" s="84" t="s">
        <v>63</v>
      </c>
    </row>
    <row r="70" spans="1:40" ht="76.5" customHeight="1">
      <c r="A70" s="3"/>
      <c r="B70" s="2"/>
      <c r="C70" s="2"/>
      <c r="D70" s="1"/>
      <c r="E70" s="77" t="s">
        <v>78</v>
      </c>
      <c r="F70" s="77" t="s">
        <v>179</v>
      </c>
      <c r="G70" s="83" t="s">
        <v>180</v>
      </c>
      <c r="H70" s="78" t="s">
        <v>7</v>
      </c>
      <c r="I70" s="77" t="s">
        <v>181</v>
      </c>
      <c r="J70" s="77" t="s">
        <v>58</v>
      </c>
      <c r="K70" s="77" t="s">
        <v>58</v>
      </c>
      <c r="L70" s="77" t="s">
        <v>82</v>
      </c>
      <c r="M70" s="77">
        <v>2</v>
      </c>
      <c r="N70" s="77">
        <v>3</v>
      </c>
      <c r="O70" s="77">
        <f>M70*N70</f>
        <v>6</v>
      </c>
      <c r="P70" s="82" t="str">
        <f>+IF(AND(O70&gt;1,O70&lt;=4),"BAJO",IF(AND(O70&gt;=5,O70&lt;=8),"MEDIO",IF(AND(O70&gt;=9,O70&lt;=20),"ALTO",IF(AND(O70&gt;=21,O70&lt;=24),"MUY ALTO"))))</f>
        <v>MEDIO</v>
      </c>
      <c r="Q70" s="77">
        <v>25</v>
      </c>
      <c r="R70" s="81">
        <f>O70*Q70</f>
        <v>150</v>
      </c>
      <c r="S70" s="82" t="str">
        <f>+IF(AND(R70&gt;=1,R70&lt;=20),"IV",IF(AND(R70&gt;=40,R70&lt;=120),"III",IF(AND(R70&gt;=150,R70&lt;=500),"II",IF(AND(R70&gt;=600,R70&lt;=4000),"I",0))))</f>
        <v>II</v>
      </c>
      <c r="T70" s="77" t="str">
        <f>+IF(AND(R70&gt;=1,R70&lt;=20),"Aceptable",IF(AND(R70&gt;=40,R70&lt;=120),"Mejorable",IF(AND(R70&gt;=150,R70&lt;=500),"Aceptable con control específico",IF(AND(R70&gt;=600,R70&lt;=4000),"No aceptable",0))))</f>
        <v>Aceptable con control específico</v>
      </c>
      <c r="U70" s="77">
        <v>1</v>
      </c>
      <c r="V70" s="77" t="s">
        <v>181</v>
      </c>
      <c r="W70" s="77" t="s">
        <v>7</v>
      </c>
      <c r="X70" s="77" t="s">
        <v>61</v>
      </c>
      <c r="Y70" s="77" t="s">
        <v>61</v>
      </c>
      <c r="Z70" s="77" t="s">
        <v>61</v>
      </c>
      <c r="AA70" s="77" t="s">
        <v>182</v>
      </c>
      <c r="AB70" s="78" t="s">
        <v>61</v>
      </c>
      <c r="AC70" s="84" t="s">
        <v>183</v>
      </c>
    </row>
    <row r="71" spans="1:40" ht="76.5" customHeight="1">
      <c r="A71" s="3"/>
      <c r="B71" s="2"/>
      <c r="C71" s="2"/>
      <c r="D71" s="1"/>
      <c r="E71" s="77" t="s">
        <v>78</v>
      </c>
      <c r="F71" s="77" t="s">
        <v>79</v>
      </c>
      <c r="G71" s="83" t="s">
        <v>80</v>
      </c>
      <c r="H71" s="78" t="s">
        <v>7</v>
      </c>
      <c r="I71" s="77" t="s">
        <v>81</v>
      </c>
      <c r="J71" s="77" t="s">
        <v>58</v>
      </c>
      <c r="K71" s="77" t="s">
        <v>58</v>
      </c>
      <c r="L71" s="77" t="s">
        <v>82</v>
      </c>
      <c r="M71" s="77">
        <v>6</v>
      </c>
      <c r="N71" s="77">
        <v>3</v>
      </c>
      <c r="O71" s="77">
        <f>M71*N71</f>
        <v>18</v>
      </c>
      <c r="P71" s="82" t="str">
        <f>+IF(AND(O71&gt;1,O71&lt;=4),"BAJO",IF(AND(O71&gt;=5,O71&lt;=8),"MEDIO",IF(AND(O71&gt;=9,O71&lt;=20),"ALTO",IF(AND(O71&gt;=21,O71&lt;=24),"MUY ALTO"))))</f>
        <v>ALTO</v>
      </c>
      <c r="Q71" s="77">
        <v>25</v>
      </c>
      <c r="R71" s="81">
        <f>O71*Q71</f>
        <v>450</v>
      </c>
      <c r="S71" s="82" t="str">
        <f>+IF(AND(R71&gt;=1,R71&lt;=20),"IV",IF(AND(R71&gt;=40,R71&lt;=120),"III",IF(AND(R71&gt;=150,R71&lt;=500),"II",IF(AND(R71&gt;=600,R71&lt;=4000),"I",0))))</f>
        <v>II</v>
      </c>
      <c r="T71" s="77" t="str">
        <f>+IF(AND(R71&gt;=1,R71&lt;=20),"Aceptable",IF(AND(R71&gt;=40,R71&lt;=120),"Mejorable",IF(AND(R71&gt;=150,R71&lt;=500),"Aceptable con control específico",IF(AND(R71&gt;=600,R71&lt;=4000),"No aceptable",0))))</f>
        <v>Aceptable con control específico</v>
      </c>
      <c r="U71" s="77">
        <v>1</v>
      </c>
      <c r="V71" s="77" t="s">
        <v>83</v>
      </c>
      <c r="W71" s="77" t="s">
        <v>7</v>
      </c>
      <c r="X71" s="77" t="s">
        <v>61</v>
      </c>
      <c r="Y71" s="77" t="s">
        <v>61</v>
      </c>
      <c r="Z71" s="77" t="s">
        <v>61</v>
      </c>
      <c r="AA71" s="77" t="s">
        <v>85</v>
      </c>
      <c r="AB71" s="83" t="s">
        <v>86</v>
      </c>
      <c r="AC71" s="84" t="s">
        <v>87</v>
      </c>
    </row>
    <row r="72" spans="1:40" ht="76.5" customHeight="1">
      <c r="A72" s="3"/>
      <c r="B72" s="2"/>
      <c r="C72" s="2"/>
      <c r="D72" s="1"/>
      <c r="E72" s="77" t="s">
        <v>113</v>
      </c>
      <c r="F72" s="77" t="s">
        <v>114</v>
      </c>
      <c r="G72" s="83" t="s">
        <v>199</v>
      </c>
      <c r="H72" s="78" t="s">
        <v>7</v>
      </c>
      <c r="I72" s="77" t="s">
        <v>116</v>
      </c>
      <c r="J72" s="77" t="s">
        <v>58</v>
      </c>
      <c r="K72" s="77" t="s">
        <v>58</v>
      </c>
      <c r="L72" s="77" t="s">
        <v>58</v>
      </c>
      <c r="M72" s="77">
        <v>6</v>
      </c>
      <c r="N72" s="77">
        <v>1</v>
      </c>
      <c r="O72" s="77">
        <f>M72*N72</f>
        <v>6</v>
      </c>
      <c r="P72" s="82" t="str">
        <f>+IF(AND(O72&gt;1,O72&lt;=4),"BAJO",IF(AND(O72&gt;=5,O72&lt;=8),"MEDIO",IF(AND(O72&gt;=9,O72&lt;=20),"ALTO",IF(AND(O72&gt;=21,O72&lt;=24),"MUY ALTO"))))</f>
        <v>MEDIO</v>
      </c>
      <c r="Q72" s="77">
        <v>60</v>
      </c>
      <c r="R72" s="81">
        <f>O72*Q72</f>
        <v>360</v>
      </c>
      <c r="S72" s="82" t="str">
        <f>+IF(AND(R72&gt;=1,R72&lt;=20),"IV",IF(AND(R72&gt;=40,R72&lt;=120),"III",IF(AND(R72&gt;=150,R72&lt;=500),"II",IF(AND(R72&gt;=600,R72&lt;=4000),"I",0))))</f>
        <v>II</v>
      </c>
      <c r="T72" s="77" t="str">
        <f>+IF(AND(R72&gt;=1,R72&lt;=20),"Aceptable",IF(AND(R72&gt;=40,R72&lt;=120),"Mejorable",IF(AND(R72&gt;=150,R72&lt;=500),"Aceptable con control específico",IF(AND(R72&gt;=600,R72&lt;=4000),"No aceptable",0))))</f>
        <v>Aceptable con control específico</v>
      </c>
      <c r="U72" s="77">
        <v>1</v>
      </c>
      <c r="V72" s="77" t="s">
        <v>83</v>
      </c>
      <c r="W72" s="77" t="s">
        <v>7</v>
      </c>
      <c r="X72" s="77" t="s">
        <v>61</v>
      </c>
      <c r="Y72" s="77" t="s">
        <v>61</v>
      </c>
      <c r="Z72" s="77" t="s">
        <v>61</v>
      </c>
      <c r="AA72" s="77" t="s">
        <v>117</v>
      </c>
      <c r="AB72" s="78" t="s">
        <v>61</v>
      </c>
      <c r="AC72" s="84" t="s">
        <v>63</v>
      </c>
      <c r="AD72" s="90"/>
      <c r="AE72" s="90"/>
      <c r="AF72" s="90"/>
      <c r="AG72" s="90"/>
      <c r="AH72" s="90"/>
      <c r="AI72" s="90"/>
      <c r="AJ72" s="90"/>
      <c r="AK72" s="90"/>
      <c r="AL72" s="90"/>
    </row>
    <row r="73" spans="1:40" ht="76.5" customHeight="1">
      <c r="A73" s="3"/>
      <c r="B73" s="2"/>
      <c r="C73" s="2"/>
      <c r="D73" s="1"/>
      <c r="E73" s="77" t="s">
        <v>169</v>
      </c>
      <c r="F73" s="77" t="s">
        <v>200</v>
      </c>
      <c r="G73" s="83" t="s">
        <v>199</v>
      </c>
      <c r="H73" s="78" t="s">
        <v>7</v>
      </c>
      <c r="I73" s="97" t="s">
        <v>201</v>
      </c>
      <c r="J73" s="86" t="s">
        <v>58</v>
      </c>
      <c r="K73" s="86" t="s">
        <v>58</v>
      </c>
      <c r="L73" s="77" t="s">
        <v>58</v>
      </c>
      <c r="M73" s="77">
        <v>6</v>
      </c>
      <c r="N73" s="77">
        <v>2</v>
      </c>
      <c r="O73" s="77">
        <f>M73*N73</f>
        <v>12</v>
      </c>
      <c r="P73" s="80" t="str">
        <f>+IF(AND(O73&gt;1,O73&lt;=4),"BAJO",IF(AND(O73&gt;=5,O73&lt;=8),"MEDIO",IF(AND(O73&gt;=9,O73&lt;=20),"ALTO",IF(AND(O73&gt;=21,O73&lt;=24),"MUY ALTO"))))</f>
        <v>ALTO</v>
      </c>
      <c r="Q73" s="77">
        <v>25</v>
      </c>
      <c r="R73" s="81">
        <f>O73*Q73</f>
        <v>300</v>
      </c>
      <c r="S73" s="82" t="str">
        <f>+IF(AND(R73&gt;=1,R73&lt;=20),"IV",IF(AND(R73&gt;=40,R73&lt;=120),"III",IF(AND(R73&gt;=150,R73&lt;=500),"II",IF(AND(R73&gt;=600,R73&lt;=4000),"I",0))))</f>
        <v>II</v>
      </c>
      <c r="T73" s="77" t="str">
        <f>+IF(AND(R73&gt;=1,R73&lt;=20),"Aceptable",IF(AND(R73&gt;=40,R73&lt;=120),"Mejorable",IF(AND(R73&gt;=150,R73&lt;=500),"Aceptable con control específico",IF(AND(R73&gt;=600,R73&lt;=4000),"No aceptable",0))))</f>
        <v>Aceptable con control específico</v>
      </c>
      <c r="U73" s="77">
        <v>1</v>
      </c>
      <c r="V73" s="97" t="s">
        <v>202</v>
      </c>
      <c r="W73" s="77" t="s">
        <v>7</v>
      </c>
      <c r="X73" s="77" t="s">
        <v>61</v>
      </c>
      <c r="Y73" s="77" t="s">
        <v>61</v>
      </c>
      <c r="Z73" s="77" t="s">
        <v>61</v>
      </c>
      <c r="AA73" s="79" t="s">
        <v>203</v>
      </c>
      <c r="AB73" s="78" t="s">
        <v>61</v>
      </c>
      <c r="AC73" s="84" t="s">
        <v>63</v>
      </c>
    </row>
    <row r="74" spans="1:40" ht="76.5" customHeight="1">
      <c r="A74" s="3"/>
      <c r="B74" s="2"/>
      <c r="C74" s="2" t="s">
        <v>204</v>
      </c>
      <c r="D74" s="1" t="s">
        <v>205</v>
      </c>
      <c r="E74" s="77" t="s">
        <v>54</v>
      </c>
      <c r="F74" s="77" t="s">
        <v>55</v>
      </c>
      <c r="G74" s="77" t="s">
        <v>56</v>
      </c>
      <c r="H74" s="78" t="s">
        <v>7</v>
      </c>
      <c r="I74" s="79" t="s">
        <v>57</v>
      </c>
      <c r="J74" s="86" t="s">
        <v>58</v>
      </c>
      <c r="K74" s="86" t="s">
        <v>58</v>
      </c>
      <c r="L74" s="77" t="s">
        <v>59</v>
      </c>
      <c r="M74" s="77">
        <v>2</v>
      </c>
      <c r="N74" s="77">
        <v>4</v>
      </c>
      <c r="O74" s="77">
        <f>M74*N74</f>
        <v>8</v>
      </c>
      <c r="P74" s="80" t="str">
        <f>+IF(AND(O74&gt;1,O74&lt;=4),"BAJO",IF(AND(O74&gt;=5,O74&lt;=8),"MEDIO",IF(AND(O74&gt;=9,O74&lt;=20),"ALTO",IF(AND(O74&gt;=21,O74&lt;=24),"MUY ALTO"))))</f>
        <v>MEDIO</v>
      </c>
      <c r="Q74" s="77">
        <v>25</v>
      </c>
      <c r="R74" s="81">
        <f>O74*Q74</f>
        <v>200</v>
      </c>
      <c r="S74" s="82" t="str">
        <f>+IF(AND(R74&gt;=1,R74&lt;=20),"IV",IF(AND(R74&gt;=40,R74&lt;=120),"III",IF(AND(R74&gt;=150,R74&lt;=500),"II",IF(AND(R74&gt;=600,R74&lt;=4000),"I",0))))</f>
        <v>II</v>
      </c>
      <c r="T74" s="77" t="str">
        <f>+IF(AND(R74&gt;=1,R74&lt;=20),"Aceptable",IF(AND(R74&gt;=40,R74&lt;=120),"Mejorable",IF(AND(R74&gt;=150,R74&lt;=500),"Aceptable con control específico",IF(AND(R74&gt;=600,R74&lt;=4000),"No aceptable",0))))</f>
        <v>Aceptable con control específico</v>
      </c>
      <c r="U74" s="77">
        <v>1</v>
      </c>
      <c r="V74" s="79" t="s">
        <v>60</v>
      </c>
      <c r="W74" s="77" t="s">
        <v>7</v>
      </c>
      <c r="X74" s="77" t="s">
        <v>61</v>
      </c>
      <c r="Y74" s="77" t="s">
        <v>61</v>
      </c>
      <c r="Z74" s="77" t="s">
        <v>61</v>
      </c>
      <c r="AA74" s="83" t="s">
        <v>191</v>
      </c>
      <c r="AB74" s="78" t="s">
        <v>61</v>
      </c>
      <c r="AC74" s="84" t="s">
        <v>63</v>
      </c>
    </row>
    <row r="75" spans="1:40" ht="76.5" customHeight="1">
      <c r="A75" s="3"/>
      <c r="B75" s="2"/>
      <c r="C75" s="2"/>
      <c r="D75" s="1"/>
      <c r="E75" s="77" t="s">
        <v>72</v>
      </c>
      <c r="F75" s="77" t="s">
        <v>133</v>
      </c>
      <c r="G75" s="77" t="s">
        <v>192</v>
      </c>
      <c r="H75" s="78" t="s">
        <v>7</v>
      </c>
      <c r="I75" s="77" t="s">
        <v>97</v>
      </c>
      <c r="J75" s="86" t="s">
        <v>58</v>
      </c>
      <c r="K75" s="86" t="s">
        <v>58</v>
      </c>
      <c r="L75" s="77" t="s">
        <v>76</v>
      </c>
      <c r="M75" s="77" t="s">
        <v>61</v>
      </c>
      <c r="N75" s="77" t="s">
        <v>61</v>
      </c>
      <c r="O75" s="77" t="s">
        <v>61</v>
      </c>
      <c r="P75" s="77" t="s">
        <v>61</v>
      </c>
      <c r="Q75" s="77" t="s">
        <v>61</v>
      </c>
      <c r="R75" s="77" t="s">
        <v>61</v>
      </c>
      <c r="S75" s="77" t="s">
        <v>61</v>
      </c>
      <c r="T75" s="77" t="s">
        <v>61</v>
      </c>
      <c r="U75" s="77">
        <v>1</v>
      </c>
      <c r="V75" s="77" t="s">
        <v>61</v>
      </c>
      <c r="W75" s="77" t="s">
        <v>7</v>
      </c>
      <c r="X75" s="83" t="s">
        <v>61</v>
      </c>
      <c r="Y75" s="83" t="s">
        <v>61</v>
      </c>
      <c r="Z75" s="83" t="s">
        <v>61</v>
      </c>
      <c r="AA75" s="83" t="s">
        <v>77</v>
      </c>
      <c r="AB75" s="78" t="s">
        <v>61</v>
      </c>
      <c r="AC75" s="84" t="s">
        <v>63</v>
      </c>
    </row>
    <row r="76" spans="1:40" ht="69.599999999999994" customHeight="1">
      <c r="A76" s="3"/>
      <c r="B76" s="2"/>
      <c r="C76" s="2"/>
      <c r="D76" s="1"/>
      <c r="E76" s="77" t="s">
        <v>125</v>
      </c>
      <c r="F76" s="77" t="s">
        <v>99</v>
      </c>
      <c r="G76" s="77" t="s">
        <v>100</v>
      </c>
      <c r="H76" s="78" t="s">
        <v>7</v>
      </c>
      <c r="I76" s="77" t="s">
        <v>101</v>
      </c>
      <c r="J76" s="86" t="s">
        <v>58</v>
      </c>
      <c r="K76" s="86" t="s">
        <v>58</v>
      </c>
      <c r="L76" s="77" t="s">
        <v>102</v>
      </c>
      <c r="M76" s="77">
        <v>2</v>
      </c>
      <c r="N76" s="77">
        <v>4</v>
      </c>
      <c r="O76" s="77">
        <f t="shared" ref="O76:O82" si="10">M76*N76</f>
        <v>8</v>
      </c>
      <c r="P76" s="82" t="str">
        <f t="shared" ref="P76:P82" si="11">+IF(AND(O76&gt;1,O76&lt;=4),"BAJO",IF(AND(O76&gt;=5,O76&lt;=8),"MEDIO",IF(AND(O76&gt;=9,O76&lt;=20),"ALTO",IF(AND(O76&gt;=21,O76&lt;=24),"MUY ALTO"))))</f>
        <v>MEDIO</v>
      </c>
      <c r="Q76" s="77">
        <v>10</v>
      </c>
      <c r="R76" s="81">
        <f t="shared" ref="R76:R82" si="12">O76*Q76</f>
        <v>80</v>
      </c>
      <c r="S76" s="82" t="str">
        <f t="shared" ref="S76:S82" si="13">+IF(AND(R76&gt;=1,R76&lt;=20),"IV",IF(AND(R76&gt;=40,R76&lt;=120),"III",IF(AND(R76&gt;=150,R76&lt;=500),"II",IF(AND(R76&gt;=600,R76&lt;=4000),"I",0))))</f>
        <v>III</v>
      </c>
      <c r="T76" s="77" t="str">
        <f t="shared" ref="T76:T82" si="14">+IF(AND(R76&gt;=1,R76&lt;=20),"Aceptable",IF(AND(R76&gt;=40,R76&lt;=120),"Mejorable",IF(AND(R76&gt;=150,R76&lt;=500),"Aceptable con control específico",IF(AND(R76&gt;=600,R76&lt;=4000),"No aceptable",0))))</f>
        <v>Mejorable</v>
      </c>
      <c r="U76" s="77">
        <v>1</v>
      </c>
      <c r="V76" s="77" t="s">
        <v>103</v>
      </c>
      <c r="W76" s="77" t="s">
        <v>7</v>
      </c>
      <c r="X76" s="77" t="s">
        <v>61</v>
      </c>
      <c r="Y76" s="77" t="s">
        <v>61</v>
      </c>
      <c r="Z76" s="77" t="s">
        <v>61</v>
      </c>
      <c r="AA76" s="77" t="s">
        <v>104</v>
      </c>
      <c r="AB76" s="78" t="s">
        <v>61</v>
      </c>
      <c r="AC76" s="84" t="s">
        <v>63</v>
      </c>
    </row>
    <row r="77" spans="1:40" ht="69.599999999999994" customHeight="1">
      <c r="A77" s="3"/>
      <c r="B77" s="2"/>
      <c r="C77" s="2"/>
      <c r="D77" s="1"/>
      <c r="E77" s="77" t="s">
        <v>105</v>
      </c>
      <c r="F77" s="77" t="s">
        <v>106</v>
      </c>
      <c r="G77" s="77" t="s">
        <v>107</v>
      </c>
      <c r="H77" s="86" t="s">
        <v>7</v>
      </c>
      <c r="I77" s="77" t="s">
        <v>108</v>
      </c>
      <c r="J77" s="77" t="s">
        <v>58</v>
      </c>
      <c r="K77" s="77" t="s">
        <v>58</v>
      </c>
      <c r="L77" s="77" t="s">
        <v>109</v>
      </c>
      <c r="M77" s="77">
        <v>2</v>
      </c>
      <c r="N77" s="77">
        <v>1</v>
      </c>
      <c r="O77" s="77">
        <f t="shared" si="10"/>
        <v>2</v>
      </c>
      <c r="P77" s="82" t="str">
        <f t="shared" si="11"/>
        <v>BAJO</v>
      </c>
      <c r="Q77" s="77">
        <v>60</v>
      </c>
      <c r="R77" s="81">
        <f t="shared" si="12"/>
        <v>120</v>
      </c>
      <c r="S77" s="82" t="str">
        <f t="shared" si="13"/>
        <v>III</v>
      </c>
      <c r="T77" s="77" t="str">
        <f t="shared" si="14"/>
        <v>Mejorable</v>
      </c>
      <c r="U77" s="77">
        <v>1</v>
      </c>
      <c r="V77" s="77" t="s">
        <v>110</v>
      </c>
      <c r="W77" s="77" t="s">
        <v>7</v>
      </c>
      <c r="X77" s="77" t="s">
        <v>61</v>
      </c>
      <c r="Y77" s="77" t="s">
        <v>61</v>
      </c>
      <c r="Z77" s="77" t="s">
        <v>61</v>
      </c>
      <c r="AA77" s="77" t="s">
        <v>111</v>
      </c>
      <c r="AB77" s="78" t="s">
        <v>61</v>
      </c>
      <c r="AC77" s="84" t="s">
        <v>63</v>
      </c>
    </row>
    <row r="78" spans="1:40" ht="73.7" customHeight="1">
      <c r="A78" s="3"/>
      <c r="B78" s="2"/>
      <c r="C78" s="2"/>
      <c r="D78" s="1"/>
      <c r="E78" s="77" t="s">
        <v>64</v>
      </c>
      <c r="F78" s="77" t="s">
        <v>184</v>
      </c>
      <c r="G78" s="77" t="s">
        <v>66</v>
      </c>
      <c r="H78" s="78" t="s">
        <v>7</v>
      </c>
      <c r="I78" s="77" t="s">
        <v>67</v>
      </c>
      <c r="J78" s="83" t="s">
        <v>68</v>
      </c>
      <c r="K78" s="78" t="s">
        <v>58</v>
      </c>
      <c r="L78" s="77" t="s">
        <v>69</v>
      </c>
      <c r="M78" s="77">
        <v>2</v>
      </c>
      <c r="N78" s="77">
        <v>3</v>
      </c>
      <c r="O78" s="77">
        <f t="shared" si="10"/>
        <v>6</v>
      </c>
      <c r="P78" s="80" t="str">
        <f t="shared" si="11"/>
        <v>MEDIO</v>
      </c>
      <c r="Q78" s="77">
        <v>25</v>
      </c>
      <c r="R78" s="81">
        <f t="shared" si="12"/>
        <v>150</v>
      </c>
      <c r="S78" s="82" t="str">
        <f t="shared" si="13"/>
        <v>II</v>
      </c>
      <c r="T78" s="77" t="str">
        <f t="shared" si="14"/>
        <v>Aceptable con control específico</v>
      </c>
      <c r="U78" s="77">
        <v>1</v>
      </c>
      <c r="V78" s="77" t="s">
        <v>70</v>
      </c>
      <c r="W78" s="77" t="s">
        <v>7</v>
      </c>
      <c r="X78" s="77" t="s">
        <v>61</v>
      </c>
      <c r="Y78" s="77" t="s">
        <v>61</v>
      </c>
      <c r="Z78" s="77" t="s">
        <v>61</v>
      </c>
      <c r="AA78" s="83" t="s">
        <v>71</v>
      </c>
      <c r="AB78" s="78" t="s">
        <v>61</v>
      </c>
      <c r="AC78" s="84" t="s">
        <v>63</v>
      </c>
    </row>
    <row r="79" spans="1:40" ht="66.599999999999994" customHeight="1">
      <c r="A79" s="3"/>
      <c r="B79" s="2"/>
      <c r="C79" s="2"/>
      <c r="D79" s="1"/>
      <c r="E79" s="77" t="s">
        <v>64</v>
      </c>
      <c r="F79" s="77" t="s">
        <v>88</v>
      </c>
      <c r="G79" s="83" t="s">
        <v>89</v>
      </c>
      <c r="H79" s="78" t="s">
        <v>7</v>
      </c>
      <c r="I79" s="77" t="s">
        <v>90</v>
      </c>
      <c r="J79" s="77" t="s">
        <v>91</v>
      </c>
      <c r="K79" s="77" t="s">
        <v>58</v>
      </c>
      <c r="L79" s="77" t="s">
        <v>58</v>
      </c>
      <c r="M79" s="77">
        <v>2</v>
      </c>
      <c r="N79" s="77">
        <v>4</v>
      </c>
      <c r="O79" s="77">
        <f t="shared" si="10"/>
        <v>8</v>
      </c>
      <c r="P79" s="82" t="str">
        <f t="shared" si="11"/>
        <v>MEDIO</v>
      </c>
      <c r="Q79" s="77">
        <v>10</v>
      </c>
      <c r="R79" s="81">
        <f t="shared" si="12"/>
        <v>80</v>
      </c>
      <c r="S79" s="82" t="str">
        <f t="shared" si="13"/>
        <v>III</v>
      </c>
      <c r="T79" s="77" t="str">
        <f t="shared" si="14"/>
        <v>Mejorable</v>
      </c>
      <c r="U79" s="77">
        <v>1</v>
      </c>
      <c r="V79" s="77" t="s">
        <v>92</v>
      </c>
      <c r="W79" s="77" t="s">
        <v>7</v>
      </c>
      <c r="X79" s="77" t="s">
        <v>61</v>
      </c>
      <c r="Y79" s="77" t="s">
        <v>61</v>
      </c>
      <c r="Z79" s="77" t="s">
        <v>93</v>
      </c>
      <c r="AA79" s="77" t="s">
        <v>94</v>
      </c>
      <c r="AB79" s="83" t="s">
        <v>61</v>
      </c>
      <c r="AC79" s="84" t="s">
        <v>95</v>
      </c>
    </row>
    <row r="80" spans="1:40" ht="73.7" customHeight="1">
      <c r="A80" s="3"/>
      <c r="B80" s="2"/>
      <c r="C80" s="2"/>
      <c r="D80" s="1"/>
      <c r="E80" s="77" t="s">
        <v>169</v>
      </c>
      <c r="F80" s="77" t="s">
        <v>206</v>
      </c>
      <c r="G80" s="77" t="s">
        <v>207</v>
      </c>
      <c r="H80" s="78" t="s">
        <v>7</v>
      </c>
      <c r="I80" s="77" t="s">
        <v>208</v>
      </c>
      <c r="J80" s="83" t="s">
        <v>58</v>
      </c>
      <c r="K80" s="78" t="s">
        <v>58</v>
      </c>
      <c r="L80" s="77" t="s">
        <v>58</v>
      </c>
      <c r="M80" s="77">
        <v>2</v>
      </c>
      <c r="N80" s="77">
        <v>2</v>
      </c>
      <c r="O80" s="77">
        <f t="shared" si="10"/>
        <v>4</v>
      </c>
      <c r="P80" s="80" t="str">
        <f t="shared" si="11"/>
        <v>BAJO</v>
      </c>
      <c r="Q80" s="77">
        <v>25</v>
      </c>
      <c r="R80" s="81">
        <f t="shared" si="12"/>
        <v>100</v>
      </c>
      <c r="S80" s="82" t="str">
        <f t="shared" si="13"/>
        <v>III</v>
      </c>
      <c r="T80" s="77" t="str">
        <f t="shared" si="14"/>
        <v>Mejorable</v>
      </c>
      <c r="U80" s="77">
        <v>1</v>
      </c>
      <c r="V80" s="77" t="s">
        <v>209</v>
      </c>
      <c r="W80" s="77" t="s">
        <v>7</v>
      </c>
      <c r="X80" s="77" t="s">
        <v>61</v>
      </c>
      <c r="Y80" s="77" t="s">
        <v>61</v>
      </c>
      <c r="Z80" s="77" t="s">
        <v>61</v>
      </c>
      <c r="AA80" s="83" t="s">
        <v>210</v>
      </c>
      <c r="AB80" s="78" t="s">
        <v>61</v>
      </c>
      <c r="AC80" s="84" t="s">
        <v>63</v>
      </c>
    </row>
    <row r="81" spans="1:64" ht="76.5" customHeight="1">
      <c r="A81" s="3"/>
      <c r="B81" s="2"/>
      <c r="C81" s="2"/>
      <c r="D81" s="1"/>
      <c r="E81" s="77" t="s">
        <v>211</v>
      </c>
      <c r="F81" s="77" t="s">
        <v>212</v>
      </c>
      <c r="G81" s="77" t="s">
        <v>213</v>
      </c>
      <c r="H81" s="86" t="s">
        <v>7</v>
      </c>
      <c r="I81" s="77" t="s">
        <v>214</v>
      </c>
      <c r="J81" s="86" t="s">
        <v>58</v>
      </c>
      <c r="K81" s="86" t="s">
        <v>58</v>
      </c>
      <c r="L81" s="77" t="s">
        <v>58</v>
      </c>
      <c r="M81" s="77">
        <v>2</v>
      </c>
      <c r="N81" s="77">
        <v>3</v>
      </c>
      <c r="O81" s="77">
        <f t="shared" si="10"/>
        <v>6</v>
      </c>
      <c r="P81" s="80" t="str">
        <f t="shared" si="11"/>
        <v>MEDIO</v>
      </c>
      <c r="Q81" s="77">
        <v>10</v>
      </c>
      <c r="R81" s="81">
        <f t="shared" si="12"/>
        <v>60</v>
      </c>
      <c r="S81" s="82" t="str">
        <f t="shared" si="13"/>
        <v>III</v>
      </c>
      <c r="T81" s="77" t="str">
        <f t="shared" si="14"/>
        <v>Mejorable</v>
      </c>
      <c r="U81" s="77">
        <v>1</v>
      </c>
      <c r="V81" s="77" t="s">
        <v>215</v>
      </c>
      <c r="W81" s="77" t="s">
        <v>7</v>
      </c>
      <c r="X81" s="77" t="s">
        <v>61</v>
      </c>
      <c r="Y81" s="77" t="s">
        <v>61</v>
      </c>
      <c r="Z81" s="77" t="s">
        <v>61</v>
      </c>
      <c r="AA81" s="77" t="s">
        <v>216</v>
      </c>
      <c r="AB81" s="86" t="s">
        <v>61</v>
      </c>
      <c r="AC81" s="84" t="s">
        <v>63</v>
      </c>
      <c r="AD81" s="98"/>
      <c r="AE81" s="98"/>
      <c r="AF81" s="98"/>
      <c r="AG81" s="98"/>
      <c r="AH81" s="98"/>
      <c r="AI81" s="98"/>
      <c r="AJ81" s="98"/>
      <c r="AK81" s="98"/>
      <c r="AL81" s="90"/>
      <c r="AM81" s="90"/>
      <c r="AN81" s="90"/>
      <c r="AO81" s="90"/>
      <c r="AP81" s="87"/>
      <c r="AQ81" s="87"/>
      <c r="AR81" s="87"/>
      <c r="AS81" s="87"/>
      <c r="AT81" s="87"/>
      <c r="AU81" s="87"/>
      <c r="AV81" s="87"/>
      <c r="AW81" s="87"/>
      <c r="AX81" s="87"/>
      <c r="AY81" s="87"/>
      <c r="AZ81" s="87"/>
      <c r="BA81" s="87"/>
      <c r="BB81" s="87"/>
      <c r="BC81" s="87"/>
      <c r="BD81" s="87"/>
      <c r="BE81" s="87"/>
      <c r="BF81" s="87"/>
      <c r="BG81" s="87"/>
      <c r="BH81" s="87"/>
      <c r="BI81" s="87"/>
      <c r="BJ81" s="87"/>
      <c r="BK81" s="87"/>
      <c r="BL81" s="87"/>
    </row>
    <row r="82" spans="1:64" ht="97.5" customHeight="1">
      <c r="A82" s="3"/>
      <c r="B82" s="2"/>
      <c r="C82" s="2"/>
      <c r="D82" s="1" t="s">
        <v>217</v>
      </c>
      <c r="E82" s="77" t="s">
        <v>54</v>
      </c>
      <c r="F82" s="77" t="s">
        <v>55</v>
      </c>
      <c r="G82" s="77" t="s">
        <v>56</v>
      </c>
      <c r="H82" s="78" t="s">
        <v>7</v>
      </c>
      <c r="I82" s="79" t="s">
        <v>57</v>
      </c>
      <c r="J82" s="86" t="s">
        <v>58</v>
      </c>
      <c r="K82" s="86" t="s">
        <v>58</v>
      </c>
      <c r="L82" s="77" t="s">
        <v>59</v>
      </c>
      <c r="M82" s="77">
        <v>2</v>
      </c>
      <c r="N82" s="77">
        <v>4</v>
      </c>
      <c r="O82" s="77">
        <f t="shared" si="10"/>
        <v>8</v>
      </c>
      <c r="P82" s="80" t="str">
        <f t="shared" si="11"/>
        <v>MEDIO</v>
      </c>
      <c r="Q82" s="77">
        <v>25</v>
      </c>
      <c r="R82" s="81">
        <f t="shared" si="12"/>
        <v>200</v>
      </c>
      <c r="S82" s="82" t="str">
        <f t="shared" si="13"/>
        <v>II</v>
      </c>
      <c r="T82" s="77" t="str">
        <f t="shared" si="14"/>
        <v>Aceptable con control específico</v>
      </c>
      <c r="U82" s="77">
        <v>1</v>
      </c>
      <c r="V82" s="79" t="s">
        <v>60</v>
      </c>
      <c r="W82" s="77" t="s">
        <v>7</v>
      </c>
      <c r="X82" s="77" t="s">
        <v>61</v>
      </c>
      <c r="Y82" s="77" t="s">
        <v>61</v>
      </c>
      <c r="Z82" s="77" t="s">
        <v>61</v>
      </c>
      <c r="AA82" s="83" t="s">
        <v>191</v>
      </c>
      <c r="AB82" s="86" t="s">
        <v>61</v>
      </c>
      <c r="AC82" s="84" t="s">
        <v>63</v>
      </c>
    </row>
    <row r="83" spans="1:64" ht="76.5" customHeight="1">
      <c r="A83" s="3"/>
      <c r="B83" s="2"/>
      <c r="C83" s="2"/>
      <c r="D83" s="1"/>
      <c r="E83" s="77" t="s">
        <v>72</v>
      </c>
      <c r="F83" s="77" t="s">
        <v>133</v>
      </c>
      <c r="G83" s="77" t="s">
        <v>218</v>
      </c>
      <c r="H83" s="78" t="s">
        <v>7</v>
      </c>
      <c r="I83" s="77" t="s">
        <v>97</v>
      </c>
      <c r="J83" s="86" t="s">
        <v>58</v>
      </c>
      <c r="K83" s="86" t="s">
        <v>58</v>
      </c>
      <c r="L83" s="77" t="s">
        <v>76</v>
      </c>
      <c r="M83" s="77" t="s">
        <v>61</v>
      </c>
      <c r="N83" s="77" t="s">
        <v>61</v>
      </c>
      <c r="O83" s="77" t="s">
        <v>61</v>
      </c>
      <c r="P83" s="77" t="s">
        <v>61</v>
      </c>
      <c r="Q83" s="77" t="s">
        <v>61</v>
      </c>
      <c r="R83" s="77" t="s">
        <v>61</v>
      </c>
      <c r="S83" s="77" t="s">
        <v>61</v>
      </c>
      <c r="T83" s="77" t="s">
        <v>61</v>
      </c>
      <c r="U83" s="77">
        <v>1</v>
      </c>
      <c r="V83" s="77" t="s">
        <v>61</v>
      </c>
      <c r="W83" s="77" t="s">
        <v>7</v>
      </c>
      <c r="X83" s="83" t="s">
        <v>61</v>
      </c>
      <c r="Y83" s="83" t="s">
        <v>61</v>
      </c>
      <c r="Z83" s="83" t="s">
        <v>61</v>
      </c>
      <c r="AA83" s="83" t="s">
        <v>77</v>
      </c>
      <c r="AB83" s="86" t="s">
        <v>61</v>
      </c>
      <c r="AC83" s="84" t="s">
        <v>63</v>
      </c>
    </row>
    <row r="84" spans="1:64" ht="76.5" customHeight="1">
      <c r="A84" s="3"/>
      <c r="B84" s="2"/>
      <c r="C84" s="2"/>
      <c r="D84" s="1"/>
      <c r="E84" s="77" t="s">
        <v>78</v>
      </c>
      <c r="F84" s="77" t="s">
        <v>79</v>
      </c>
      <c r="G84" s="83" t="s">
        <v>80</v>
      </c>
      <c r="H84" s="78" t="s">
        <v>7</v>
      </c>
      <c r="I84" s="77" t="s">
        <v>81</v>
      </c>
      <c r="J84" s="77" t="s">
        <v>58</v>
      </c>
      <c r="K84" s="77" t="s">
        <v>58</v>
      </c>
      <c r="L84" s="77" t="s">
        <v>82</v>
      </c>
      <c r="M84" s="77">
        <v>6</v>
      </c>
      <c r="N84" s="77">
        <v>3</v>
      </c>
      <c r="O84" s="77">
        <f>M84*N84</f>
        <v>18</v>
      </c>
      <c r="P84" s="82" t="str">
        <f>+IF(AND(O84&gt;1,O84&lt;=4),"BAJO",IF(AND(O84&gt;=5,O84&lt;=8),"MEDIO",IF(AND(O84&gt;=9,O84&lt;=20),"ALTO",IF(AND(O84&gt;=21,O84&lt;=24),"MUY ALTO"))))</f>
        <v>ALTO</v>
      </c>
      <c r="Q84" s="77">
        <v>25</v>
      </c>
      <c r="R84" s="81">
        <f>O84*Q84</f>
        <v>450</v>
      </c>
      <c r="S84" s="82" t="str">
        <f>+IF(AND(R84&gt;=1,R84&lt;=20),"IV",IF(AND(R84&gt;=40,R84&lt;=120),"III",IF(AND(R84&gt;=150,R84&lt;=500),"II",IF(AND(R84&gt;=600,R84&lt;=4000),"I",0))))</f>
        <v>II</v>
      </c>
      <c r="T84" s="77" t="str">
        <f>+IF(AND(R84&gt;=1,R84&lt;=20),"Aceptable",IF(AND(R84&gt;=40,R84&lt;=120),"Mejorable",IF(AND(R84&gt;=150,R84&lt;=500),"Aceptable con control específico",IF(AND(R84&gt;=600,R84&lt;=4000),"No aceptable",0))))</f>
        <v>Aceptable con control específico</v>
      </c>
      <c r="U84" s="77">
        <v>1</v>
      </c>
      <c r="V84" s="77" t="s">
        <v>83</v>
      </c>
      <c r="W84" s="77" t="s">
        <v>7</v>
      </c>
      <c r="X84" s="77" t="s">
        <v>61</v>
      </c>
      <c r="Y84" s="77" t="s">
        <v>61</v>
      </c>
      <c r="Z84" s="77" t="s">
        <v>61</v>
      </c>
      <c r="AA84" s="77" t="s">
        <v>85</v>
      </c>
      <c r="AB84" s="83" t="s">
        <v>86</v>
      </c>
      <c r="AC84" s="84" t="s">
        <v>87</v>
      </c>
    </row>
    <row r="85" spans="1:64" ht="76.5" customHeight="1">
      <c r="A85" s="3"/>
      <c r="B85" s="2"/>
      <c r="C85" s="2"/>
      <c r="D85" s="1" t="s">
        <v>219</v>
      </c>
      <c r="E85" s="77" t="s">
        <v>54</v>
      </c>
      <c r="F85" s="77" t="s">
        <v>55</v>
      </c>
      <c r="G85" s="77" t="s">
        <v>56</v>
      </c>
      <c r="H85" s="78" t="s">
        <v>7</v>
      </c>
      <c r="I85" s="79" t="s">
        <v>57</v>
      </c>
      <c r="J85" s="86" t="s">
        <v>58</v>
      </c>
      <c r="K85" s="86" t="s">
        <v>58</v>
      </c>
      <c r="L85" s="77" t="s">
        <v>59</v>
      </c>
      <c r="M85" s="77">
        <v>2</v>
      </c>
      <c r="N85" s="77">
        <v>2</v>
      </c>
      <c r="O85" s="77">
        <f>M85*N85</f>
        <v>4</v>
      </c>
      <c r="P85" s="80" t="str">
        <f>+IF(AND(O85&gt;1,O85&lt;=4),"BAJO",IF(AND(O85&gt;=5,O85&lt;=8),"MEDIO",IF(AND(O85&gt;=9,O85&lt;=20),"ALTO",IF(AND(O85&gt;=21,O85&lt;=24),"MUY ALTO"))))</f>
        <v>BAJO</v>
      </c>
      <c r="Q85" s="77">
        <v>25</v>
      </c>
      <c r="R85" s="81">
        <f>O85*Q85</f>
        <v>100</v>
      </c>
      <c r="S85" s="82" t="str">
        <f>+IF(AND(R85&gt;=1,R85&lt;=20),"IV",IF(AND(R85&gt;=40,R85&lt;=120),"III",IF(AND(R85&gt;=150,R85&lt;=500),"II",IF(AND(R85&gt;=600,R85&lt;=4000),"I",0))))</f>
        <v>III</v>
      </c>
      <c r="T85" s="77" t="str">
        <f>+IF(AND(R85&gt;=1,R85&lt;=20),"Aceptable",IF(AND(R85&gt;=40,R85&lt;=120),"Mejorable",IF(AND(R85&gt;=150,R85&lt;=500),"Aceptable con control específico",IF(AND(R85&gt;=600,R85&lt;=4000),"No aceptable",0))))</f>
        <v>Mejorable</v>
      </c>
      <c r="U85" s="77">
        <v>1</v>
      </c>
      <c r="V85" s="79" t="s">
        <v>60</v>
      </c>
      <c r="W85" s="77" t="s">
        <v>7</v>
      </c>
      <c r="X85" s="77" t="s">
        <v>61</v>
      </c>
      <c r="Y85" s="77" t="s">
        <v>61</v>
      </c>
      <c r="Z85" s="77" t="s">
        <v>61</v>
      </c>
      <c r="AA85" s="83" t="s">
        <v>191</v>
      </c>
      <c r="AB85" s="86" t="s">
        <v>61</v>
      </c>
      <c r="AC85" s="84" t="s">
        <v>63</v>
      </c>
    </row>
    <row r="86" spans="1:64" ht="76.5" customHeight="1">
      <c r="A86" s="3"/>
      <c r="B86" s="2"/>
      <c r="C86" s="2"/>
      <c r="D86" s="1"/>
      <c r="E86" s="77" t="s">
        <v>72</v>
      </c>
      <c r="F86" s="77" t="s">
        <v>133</v>
      </c>
      <c r="G86" s="77" t="s">
        <v>218</v>
      </c>
      <c r="H86" s="78" t="s">
        <v>7</v>
      </c>
      <c r="I86" s="77" t="s">
        <v>97</v>
      </c>
      <c r="J86" s="86" t="s">
        <v>58</v>
      </c>
      <c r="K86" s="86" t="s">
        <v>58</v>
      </c>
      <c r="L86" s="77" t="s">
        <v>76</v>
      </c>
      <c r="M86" s="77" t="s">
        <v>61</v>
      </c>
      <c r="N86" s="77" t="s">
        <v>61</v>
      </c>
      <c r="O86" s="77" t="s">
        <v>61</v>
      </c>
      <c r="P86" s="82" t="s">
        <v>61</v>
      </c>
      <c r="Q86" s="77" t="s">
        <v>61</v>
      </c>
      <c r="R86" s="77" t="s">
        <v>61</v>
      </c>
      <c r="S86" s="77" t="s">
        <v>61</v>
      </c>
      <c r="T86" s="77" t="s">
        <v>61</v>
      </c>
      <c r="U86" s="77">
        <v>1</v>
      </c>
      <c r="V86" s="77" t="s">
        <v>61</v>
      </c>
      <c r="W86" s="77" t="s">
        <v>7</v>
      </c>
      <c r="X86" s="83" t="s">
        <v>61</v>
      </c>
      <c r="Y86" s="83" t="s">
        <v>61</v>
      </c>
      <c r="Z86" s="83" t="s">
        <v>61</v>
      </c>
      <c r="AA86" s="83" t="s">
        <v>77</v>
      </c>
      <c r="AB86" s="78" t="s">
        <v>61</v>
      </c>
      <c r="AC86" s="84" t="s">
        <v>63</v>
      </c>
    </row>
    <row r="87" spans="1:64" ht="84.2" customHeight="1">
      <c r="A87" s="3"/>
      <c r="B87" s="2"/>
      <c r="C87" s="123" t="s">
        <v>220</v>
      </c>
      <c r="D87" s="122" t="s">
        <v>221</v>
      </c>
      <c r="E87" s="77" t="s">
        <v>54</v>
      </c>
      <c r="F87" s="77" t="s">
        <v>55</v>
      </c>
      <c r="G87" s="77" t="s">
        <v>56</v>
      </c>
      <c r="H87" s="78" t="s">
        <v>7</v>
      </c>
      <c r="I87" s="79" t="s">
        <v>57</v>
      </c>
      <c r="J87" s="86" t="s">
        <v>58</v>
      </c>
      <c r="K87" s="86" t="s">
        <v>58</v>
      </c>
      <c r="L87" s="77" t="s">
        <v>59</v>
      </c>
      <c r="M87" s="77">
        <v>2</v>
      </c>
      <c r="N87" s="77">
        <v>4</v>
      </c>
      <c r="O87" s="77">
        <f>M87*N87</f>
        <v>8</v>
      </c>
      <c r="P87" s="80" t="str">
        <f>+IF(AND(O87&gt;1,O87&lt;=4),"BAJO",IF(AND(O87&gt;=5,O87&lt;=8),"MEDIO",IF(AND(O87&gt;=9,O87&lt;=20),"ALTO",IF(AND(O87&gt;=21,O87&lt;=24),"MUY ALTO"))))</f>
        <v>MEDIO</v>
      </c>
      <c r="Q87" s="77">
        <v>25</v>
      </c>
      <c r="R87" s="81">
        <f>O87*Q87</f>
        <v>200</v>
      </c>
      <c r="S87" s="82" t="str">
        <f>+IF(AND(R87&gt;=1,R87&lt;=20),"IV",IF(AND(R87&gt;=40,R87&lt;=120),"III",IF(AND(R87&gt;=150,R87&lt;=500),"II",IF(AND(R87&gt;=600,R87&lt;=4000),"I",0))))</f>
        <v>II</v>
      </c>
      <c r="T87" s="77" t="str">
        <f>+IF(AND(R87&gt;=1,R87&lt;=20),"Aceptable",IF(AND(R87&gt;=40,R87&lt;=120),"Mejorable",IF(AND(R87&gt;=150,R87&lt;=500),"Aceptable con control específico",IF(AND(R87&gt;=600,R87&lt;=4000),"No aceptable",0))))</f>
        <v>Aceptable con control específico</v>
      </c>
      <c r="U87" s="77">
        <v>2</v>
      </c>
      <c r="V87" s="79" t="s">
        <v>60</v>
      </c>
      <c r="W87" s="77" t="s">
        <v>7</v>
      </c>
      <c r="X87" s="77" t="s">
        <v>61</v>
      </c>
      <c r="Y87" s="77" t="s">
        <v>61</v>
      </c>
      <c r="Z87" s="77" t="s">
        <v>61</v>
      </c>
      <c r="AA87" s="83" t="s">
        <v>191</v>
      </c>
      <c r="AB87" s="78" t="s">
        <v>61</v>
      </c>
      <c r="AC87" s="84" t="s">
        <v>63</v>
      </c>
    </row>
    <row r="88" spans="1:64" ht="84.2" customHeight="1">
      <c r="A88" s="3"/>
      <c r="B88" s="2"/>
      <c r="C88" s="123"/>
      <c r="D88" s="122"/>
      <c r="E88" s="77" t="s">
        <v>72</v>
      </c>
      <c r="F88" s="77" t="s">
        <v>133</v>
      </c>
      <c r="G88" s="77" t="s">
        <v>192</v>
      </c>
      <c r="H88" s="78" t="s">
        <v>7</v>
      </c>
      <c r="I88" s="77" t="s">
        <v>97</v>
      </c>
      <c r="J88" s="86" t="s">
        <v>58</v>
      </c>
      <c r="K88" s="86" t="s">
        <v>58</v>
      </c>
      <c r="L88" s="77" t="s">
        <v>76</v>
      </c>
      <c r="M88" s="77" t="s">
        <v>61</v>
      </c>
      <c r="N88" s="77" t="s">
        <v>61</v>
      </c>
      <c r="O88" s="77" t="s">
        <v>61</v>
      </c>
      <c r="P88" s="77" t="s">
        <v>61</v>
      </c>
      <c r="Q88" s="77" t="s">
        <v>61</v>
      </c>
      <c r="R88" s="77" t="s">
        <v>61</v>
      </c>
      <c r="S88" s="77" t="s">
        <v>61</v>
      </c>
      <c r="T88" s="77" t="s">
        <v>61</v>
      </c>
      <c r="U88" s="77">
        <v>2</v>
      </c>
      <c r="V88" s="77" t="s">
        <v>61</v>
      </c>
      <c r="W88" s="77" t="s">
        <v>7</v>
      </c>
      <c r="X88" s="83" t="s">
        <v>61</v>
      </c>
      <c r="Y88" s="83" t="s">
        <v>61</v>
      </c>
      <c r="Z88" s="83" t="s">
        <v>61</v>
      </c>
      <c r="AA88" s="83" t="s">
        <v>77</v>
      </c>
      <c r="AB88" s="78" t="s">
        <v>61</v>
      </c>
      <c r="AC88" s="84" t="s">
        <v>63</v>
      </c>
    </row>
    <row r="89" spans="1:64" ht="84.2" customHeight="1">
      <c r="A89" s="3"/>
      <c r="B89" s="2"/>
      <c r="C89" s="123"/>
      <c r="D89" s="122"/>
      <c r="E89" s="77" t="s">
        <v>125</v>
      </c>
      <c r="F89" s="77" t="s">
        <v>99</v>
      </c>
      <c r="G89" s="77" t="s">
        <v>100</v>
      </c>
      <c r="H89" s="78" t="s">
        <v>7</v>
      </c>
      <c r="I89" s="77" t="s">
        <v>101</v>
      </c>
      <c r="J89" s="86" t="s">
        <v>58</v>
      </c>
      <c r="K89" s="86" t="s">
        <v>58</v>
      </c>
      <c r="L89" s="77" t="s">
        <v>102</v>
      </c>
      <c r="M89" s="77">
        <v>2</v>
      </c>
      <c r="N89" s="77">
        <v>4</v>
      </c>
      <c r="O89" s="77">
        <f>M89*N89</f>
        <v>8</v>
      </c>
      <c r="P89" s="82" t="str">
        <f>+IF(AND(O89&gt;1,O89&lt;=4),"BAJO",IF(AND(O89&gt;=5,O89&lt;=8),"MEDIO",IF(AND(O89&gt;=9,O89&lt;=20),"ALTO",IF(AND(O89&gt;=21,O89&lt;=24),"MUY ALTO"))))</f>
        <v>MEDIO</v>
      </c>
      <c r="Q89" s="77">
        <v>10</v>
      </c>
      <c r="R89" s="81">
        <f>O89*Q89</f>
        <v>80</v>
      </c>
      <c r="S89" s="82" t="str">
        <f>+IF(AND(R89&gt;=1,R89&lt;=20),"IV",IF(AND(R89&gt;=40,R89&lt;=120),"III",IF(AND(R89&gt;=150,R89&lt;=500),"II",IF(AND(R89&gt;=600,R89&lt;=4000),"I",0))))</f>
        <v>III</v>
      </c>
      <c r="T89" s="77" t="str">
        <f>+IF(AND(R89&gt;=1,R89&lt;=20),"Aceptable",IF(AND(R89&gt;=40,R89&lt;=120),"Mejorable",IF(AND(R89&gt;=150,R89&lt;=500),"Aceptable con control específico",IF(AND(R89&gt;=600,R89&lt;=4000),"No aceptable",0))))</f>
        <v>Mejorable</v>
      </c>
      <c r="U89" s="77">
        <v>2</v>
      </c>
      <c r="V89" s="77" t="s">
        <v>103</v>
      </c>
      <c r="W89" s="77" t="s">
        <v>7</v>
      </c>
      <c r="X89" s="77" t="s">
        <v>61</v>
      </c>
      <c r="Y89" s="77" t="s">
        <v>61</v>
      </c>
      <c r="Z89" s="77" t="s">
        <v>61</v>
      </c>
      <c r="AA89" s="77" t="s">
        <v>104</v>
      </c>
      <c r="AB89" s="78" t="s">
        <v>61</v>
      </c>
      <c r="AC89" s="84" t="s">
        <v>63</v>
      </c>
    </row>
    <row r="90" spans="1:64" ht="84.2" customHeight="1">
      <c r="A90" s="3"/>
      <c r="B90" s="2"/>
      <c r="C90" s="123"/>
      <c r="D90" s="122"/>
      <c r="E90" s="77" t="s">
        <v>105</v>
      </c>
      <c r="F90" s="77" t="s">
        <v>106</v>
      </c>
      <c r="G90" s="77" t="s">
        <v>107</v>
      </c>
      <c r="H90" s="86" t="s">
        <v>7</v>
      </c>
      <c r="I90" s="77" t="s">
        <v>108</v>
      </c>
      <c r="J90" s="77" t="s">
        <v>58</v>
      </c>
      <c r="K90" s="77" t="s">
        <v>58</v>
      </c>
      <c r="L90" s="77" t="s">
        <v>109</v>
      </c>
      <c r="M90" s="77">
        <v>2</v>
      </c>
      <c r="N90" s="77">
        <v>1</v>
      </c>
      <c r="O90" s="77">
        <f>M90*N90</f>
        <v>2</v>
      </c>
      <c r="P90" s="82" t="str">
        <f>+IF(AND(O90&gt;1,O90&lt;=4),"BAJO",IF(AND(O90&gt;=5,O90&lt;=8),"MEDIO",IF(AND(O90&gt;=9,O90&lt;=20),"ALTO",IF(AND(O90&gt;=21,O90&lt;=24),"MUY ALTO"))))</f>
        <v>BAJO</v>
      </c>
      <c r="Q90" s="77">
        <v>60</v>
      </c>
      <c r="R90" s="81">
        <f>O90*Q90</f>
        <v>120</v>
      </c>
      <c r="S90" s="82" t="str">
        <f>+IF(AND(R90&gt;=1,R90&lt;=20),"IV",IF(AND(R90&gt;=40,R90&lt;=120),"III",IF(AND(R90&gt;=150,R90&lt;=500),"II",IF(AND(R90&gt;=600,R90&lt;=4000),"I",0))))</f>
        <v>III</v>
      </c>
      <c r="T90" s="77" t="str">
        <f>+IF(AND(R90&gt;=1,R90&lt;=20),"Aceptable",IF(AND(R90&gt;=40,R90&lt;=120),"Mejorable",IF(AND(R90&gt;=150,R90&lt;=500),"Aceptable con control específico",IF(AND(R90&gt;=600,R90&lt;=4000),"No aceptable",0))))</f>
        <v>Mejorable</v>
      </c>
      <c r="U90" s="77">
        <v>2</v>
      </c>
      <c r="V90" s="77" t="s">
        <v>110</v>
      </c>
      <c r="W90" s="77" t="s">
        <v>7</v>
      </c>
      <c r="X90" s="77" t="s">
        <v>61</v>
      </c>
      <c r="Y90" s="77" t="s">
        <v>61</v>
      </c>
      <c r="Z90" s="77" t="s">
        <v>61</v>
      </c>
      <c r="AA90" s="77" t="s">
        <v>111</v>
      </c>
      <c r="AB90" s="78" t="s">
        <v>61</v>
      </c>
      <c r="AC90" s="84" t="s">
        <v>63</v>
      </c>
    </row>
    <row r="91" spans="1:64" ht="84.2" customHeight="1">
      <c r="A91" s="3"/>
      <c r="B91" s="2"/>
      <c r="C91" s="123"/>
      <c r="D91" s="122"/>
      <c r="E91" s="77" t="s">
        <v>64</v>
      </c>
      <c r="F91" s="77" t="s">
        <v>184</v>
      </c>
      <c r="G91" s="77" t="s">
        <v>66</v>
      </c>
      <c r="H91" s="78" t="s">
        <v>7</v>
      </c>
      <c r="I91" s="77" t="s">
        <v>67</v>
      </c>
      <c r="J91" s="83" t="s">
        <v>68</v>
      </c>
      <c r="K91" s="78" t="s">
        <v>58</v>
      </c>
      <c r="L91" s="77" t="s">
        <v>69</v>
      </c>
      <c r="M91" s="77">
        <v>2</v>
      </c>
      <c r="N91" s="77">
        <v>3</v>
      </c>
      <c r="O91" s="77">
        <f>M91*N91</f>
        <v>6</v>
      </c>
      <c r="P91" s="80" t="str">
        <f>+IF(AND(O91&gt;1,O91&lt;=4),"BAJO",IF(AND(O91&gt;=5,O91&lt;=8),"MEDIO",IF(AND(O91&gt;=9,O91&lt;=20),"ALTO",IF(AND(O91&gt;=21,O91&lt;=24),"MUY ALTO"))))</f>
        <v>MEDIO</v>
      </c>
      <c r="Q91" s="77">
        <v>25</v>
      </c>
      <c r="R91" s="81">
        <f>O91*Q91</f>
        <v>150</v>
      </c>
      <c r="S91" s="82" t="str">
        <f>+IF(AND(R91&gt;=1,R91&lt;=20),"IV",IF(AND(R91&gt;=40,R91&lt;=120),"III",IF(AND(R91&gt;=150,R91&lt;=500),"II",IF(AND(R91&gt;=600,R91&lt;=4000),"I",0))))</f>
        <v>II</v>
      </c>
      <c r="T91" s="77" t="str">
        <f>+IF(AND(R91&gt;=1,R91&lt;=20),"Aceptable",IF(AND(R91&gt;=40,R91&lt;=120),"Mejorable",IF(AND(R91&gt;=150,R91&lt;=500),"Aceptable con control específico",IF(AND(R91&gt;=600,R91&lt;=4000),"No aceptable",0))))</f>
        <v>Aceptable con control específico</v>
      </c>
      <c r="U91" s="77">
        <v>2</v>
      </c>
      <c r="V91" s="77" t="s">
        <v>70</v>
      </c>
      <c r="W91" s="77" t="s">
        <v>7</v>
      </c>
      <c r="X91" s="77" t="s">
        <v>61</v>
      </c>
      <c r="Y91" s="77" t="s">
        <v>61</v>
      </c>
      <c r="Z91" s="77" t="s">
        <v>61</v>
      </c>
      <c r="AA91" s="83" t="s">
        <v>71</v>
      </c>
      <c r="AB91" s="78" t="s">
        <v>61</v>
      </c>
      <c r="AC91" s="84" t="s">
        <v>63</v>
      </c>
    </row>
    <row r="92" spans="1:64" ht="66.599999999999994" customHeight="1">
      <c r="A92" s="3"/>
      <c r="B92" s="2"/>
      <c r="C92" s="2"/>
      <c r="D92" s="122"/>
      <c r="E92" s="77" t="s">
        <v>64</v>
      </c>
      <c r="F92" s="77" t="s">
        <v>88</v>
      </c>
      <c r="G92" s="83" t="s">
        <v>89</v>
      </c>
      <c r="H92" s="78" t="s">
        <v>7</v>
      </c>
      <c r="I92" s="77" t="s">
        <v>90</v>
      </c>
      <c r="J92" s="77" t="s">
        <v>91</v>
      </c>
      <c r="K92" s="77" t="s">
        <v>58</v>
      </c>
      <c r="L92" s="77" t="s">
        <v>58</v>
      </c>
      <c r="M92" s="77">
        <v>2</v>
      </c>
      <c r="N92" s="77">
        <v>3</v>
      </c>
      <c r="O92" s="77">
        <f>M92*N92</f>
        <v>6</v>
      </c>
      <c r="P92" s="82" t="str">
        <f>+IF(AND(O92&gt;1,O92&lt;=4),"BAJO",IF(AND(O92&gt;=5,O92&lt;=8),"MEDIO",IF(AND(O92&gt;=9,O92&lt;=20),"ALTO",IF(AND(O92&gt;=21,O92&lt;=24),"MUY ALTO"))))</f>
        <v>MEDIO</v>
      </c>
      <c r="Q92" s="77">
        <v>10</v>
      </c>
      <c r="R92" s="81">
        <f>O92*Q92</f>
        <v>60</v>
      </c>
      <c r="S92" s="82" t="str">
        <f>+IF(AND(R92&gt;=1,R92&lt;=20),"IV",IF(AND(R92&gt;=40,R92&lt;=120),"III",IF(AND(R92&gt;=150,R92&lt;=500),"II",IF(AND(R92&gt;=600,R92&lt;=4000),"I",0))))</f>
        <v>III</v>
      </c>
      <c r="T92" s="77" t="str">
        <f>+IF(AND(R92&gt;=1,R92&lt;=20),"Aceptable",IF(AND(R92&gt;=40,R92&lt;=120),"Mejorable",IF(AND(R92&gt;=150,R92&lt;=500),"Aceptable con control específico",IF(AND(R92&gt;=600,R92&lt;=4000),"No aceptable",0))))</f>
        <v>Mejorable</v>
      </c>
      <c r="U92" s="77">
        <v>1</v>
      </c>
      <c r="V92" s="77" t="s">
        <v>92</v>
      </c>
      <c r="W92" s="77" t="s">
        <v>7</v>
      </c>
      <c r="X92" s="77" t="s">
        <v>61</v>
      </c>
      <c r="Y92" s="77" t="s">
        <v>61</v>
      </c>
      <c r="Z92" s="77" t="s">
        <v>93</v>
      </c>
      <c r="AA92" s="77" t="s">
        <v>94</v>
      </c>
      <c r="AB92" s="83" t="s">
        <v>61</v>
      </c>
      <c r="AC92" s="84" t="s">
        <v>95</v>
      </c>
    </row>
    <row r="93" spans="1:64" ht="84.2" customHeight="1">
      <c r="A93" s="3"/>
      <c r="B93" s="2"/>
      <c r="C93" s="123"/>
      <c r="D93" s="122" t="s">
        <v>222</v>
      </c>
      <c r="E93" s="77" t="s">
        <v>54</v>
      </c>
      <c r="F93" s="77" t="s">
        <v>55</v>
      </c>
      <c r="G93" s="77" t="s">
        <v>56</v>
      </c>
      <c r="H93" s="78" t="s">
        <v>7</v>
      </c>
      <c r="I93" s="79" t="s">
        <v>57</v>
      </c>
      <c r="J93" s="86" t="s">
        <v>58</v>
      </c>
      <c r="K93" s="86" t="s">
        <v>58</v>
      </c>
      <c r="L93" s="77" t="s">
        <v>59</v>
      </c>
      <c r="M93" s="77">
        <v>2</v>
      </c>
      <c r="N93" s="77">
        <v>4</v>
      </c>
      <c r="O93" s="77">
        <f>M93*N93</f>
        <v>8</v>
      </c>
      <c r="P93" s="80" t="str">
        <f>+IF(AND(O93&gt;1,O93&lt;=4),"BAJO",IF(AND(O93&gt;=5,O93&lt;=8),"MEDIO",IF(AND(O93&gt;=9,O93&lt;=20),"ALTO",IF(AND(O93&gt;=21,O93&lt;=24),"MUY ALTO"))))</f>
        <v>MEDIO</v>
      </c>
      <c r="Q93" s="77">
        <v>25</v>
      </c>
      <c r="R93" s="81">
        <f>O93*Q93</f>
        <v>200</v>
      </c>
      <c r="S93" s="82" t="str">
        <f>+IF(AND(R93&gt;=1,R93&lt;=20),"IV",IF(AND(R93&gt;=40,R93&lt;=120),"III",IF(AND(R93&gt;=150,R93&lt;=500),"II",IF(AND(R93&gt;=600,R93&lt;=4000),"I",0))))</f>
        <v>II</v>
      </c>
      <c r="T93" s="77" t="str">
        <f>+IF(AND(R93&gt;=1,R93&lt;=20),"Aceptable",IF(AND(R93&gt;=40,R93&lt;=120),"Mejorable",IF(AND(R93&gt;=150,R93&lt;=500),"Aceptable con control específico",IF(AND(R93&gt;=600,R93&lt;=4000),"No aceptable",0))))</f>
        <v>Aceptable con control específico</v>
      </c>
      <c r="U93" s="77">
        <v>2</v>
      </c>
      <c r="V93" s="79" t="s">
        <v>60</v>
      </c>
      <c r="W93" s="77" t="s">
        <v>7</v>
      </c>
      <c r="X93" s="77" t="s">
        <v>61</v>
      </c>
      <c r="Y93" s="77" t="s">
        <v>61</v>
      </c>
      <c r="Z93" s="77" t="s">
        <v>61</v>
      </c>
      <c r="AA93" s="83" t="s">
        <v>191</v>
      </c>
      <c r="AB93" s="78" t="s">
        <v>61</v>
      </c>
      <c r="AC93" s="84" t="s">
        <v>63</v>
      </c>
    </row>
    <row r="94" spans="1:64" ht="84.2" customHeight="1">
      <c r="A94" s="3"/>
      <c r="B94" s="2"/>
      <c r="C94" s="123"/>
      <c r="D94" s="122"/>
      <c r="E94" s="77" t="s">
        <v>72</v>
      </c>
      <c r="F94" s="77" t="s">
        <v>133</v>
      </c>
      <c r="G94" s="77" t="s">
        <v>192</v>
      </c>
      <c r="H94" s="78" t="s">
        <v>7</v>
      </c>
      <c r="I94" s="77" t="s">
        <v>97</v>
      </c>
      <c r="J94" s="86" t="s">
        <v>58</v>
      </c>
      <c r="K94" s="86" t="s">
        <v>58</v>
      </c>
      <c r="L94" s="77" t="s">
        <v>76</v>
      </c>
      <c r="M94" s="77" t="s">
        <v>61</v>
      </c>
      <c r="N94" s="77" t="s">
        <v>61</v>
      </c>
      <c r="O94" s="77" t="s">
        <v>61</v>
      </c>
      <c r="P94" s="77" t="s">
        <v>61</v>
      </c>
      <c r="Q94" s="77" t="s">
        <v>61</v>
      </c>
      <c r="R94" s="77" t="s">
        <v>61</v>
      </c>
      <c r="S94" s="77" t="s">
        <v>61</v>
      </c>
      <c r="T94" s="77" t="s">
        <v>61</v>
      </c>
      <c r="U94" s="77">
        <v>2</v>
      </c>
      <c r="V94" s="77" t="s">
        <v>61</v>
      </c>
      <c r="W94" s="77" t="s">
        <v>7</v>
      </c>
      <c r="X94" s="83" t="s">
        <v>61</v>
      </c>
      <c r="Y94" s="83" t="s">
        <v>61</v>
      </c>
      <c r="Z94" s="83" t="s">
        <v>61</v>
      </c>
      <c r="AA94" s="83" t="s">
        <v>77</v>
      </c>
      <c r="AB94" s="78" t="s">
        <v>61</v>
      </c>
      <c r="AC94" s="84" t="s">
        <v>63</v>
      </c>
    </row>
    <row r="95" spans="1:64" ht="84.2" customHeight="1">
      <c r="A95" s="3"/>
      <c r="B95" s="2"/>
      <c r="C95" s="123"/>
      <c r="D95" s="122"/>
      <c r="E95" s="77" t="s">
        <v>125</v>
      </c>
      <c r="F95" s="77" t="s">
        <v>99</v>
      </c>
      <c r="G95" s="77" t="s">
        <v>100</v>
      </c>
      <c r="H95" s="78" t="s">
        <v>7</v>
      </c>
      <c r="I95" s="77" t="s">
        <v>101</v>
      </c>
      <c r="J95" s="86" t="s">
        <v>58</v>
      </c>
      <c r="K95" s="86" t="s">
        <v>58</v>
      </c>
      <c r="L95" s="77" t="s">
        <v>102</v>
      </c>
      <c r="M95" s="77">
        <v>2</v>
      </c>
      <c r="N95" s="77">
        <v>4</v>
      </c>
      <c r="O95" s="77">
        <f>M95*N95</f>
        <v>8</v>
      </c>
      <c r="P95" s="82" t="str">
        <f>+IF(AND(O95&gt;1,O95&lt;=4),"BAJO",IF(AND(O95&gt;=5,O95&lt;=8),"MEDIO",IF(AND(O95&gt;=9,O95&lt;=20),"ALTO",IF(AND(O95&gt;=21,O95&lt;=24),"MUY ALTO"))))</f>
        <v>MEDIO</v>
      </c>
      <c r="Q95" s="77">
        <v>10</v>
      </c>
      <c r="R95" s="81">
        <f>O95*Q95</f>
        <v>80</v>
      </c>
      <c r="S95" s="82" t="str">
        <f>+IF(AND(R95&gt;=1,R95&lt;=20),"IV",IF(AND(R95&gt;=40,R95&lt;=120),"III",IF(AND(R95&gt;=150,R95&lt;=500),"II",IF(AND(R95&gt;=600,R95&lt;=4000),"I",0))))</f>
        <v>III</v>
      </c>
      <c r="T95" s="77" t="str">
        <f>+IF(AND(R95&gt;=1,R95&lt;=20),"Aceptable",IF(AND(R95&gt;=40,R95&lt;=120),"Mejorable",IF(AND(R95&gt;=150,R95&lt;=500),"Aceptable con control específico",IF(AND(R95&gt;=600,R95&lt;=4000),"No aceptable",0))))</f>
        <v>Mejorable</v>
      </c>
      <c r="U95" s="77">
        <v>2</v>
      </c>
      <c r="V95" s="77" t="s">
        <v>103</v>
      </c>
      <c r="W95" s="77" t="s">
        <v>7</v>
      </c>
      <c r="X95" s="77" t="s">
        <v>61</v>
      </c>
      <c r="Y95" s="77" t="s">
        <v>61</v>
      </c>
      <c r="Z95" s="77" t="s">
        <v>61</v>
      </c>
      <c r="AA95" s="77" t="s">
        <v>104</v>
      </c>
      <c r="AB95" s="78" t="s">
        <v>61</v>
      </c>
      <c r="AC95" s="84" t="s">
        <v>63</v>
      </c>
    </row>
    <row r="96" spans="1:64" ht="84.2" customHeight="1">
      <c r="A96" s="3"/>
      <c r="B96" s="2"/>
      <c r="C96" s="123"/>
      <c r="D96" s="1" t="s">
        <v>223</v>
      </c>
      <c r="E96" s="77" t="s">
        <v>54</v>
      </c>
      <c r="F96" s="77" t="s">
        <v>55</v>
      </c>
      <c r="G96" s="77" t="s">
        <v>56</v>
      </c>
      <c r="H96" s="78" t="s">
        <v>7</v>
      </c>
      <c r="I96" s="79" t="s">
        <v>57</v>
      </c>
      <c r="J96" s="86" t="s">
        <v>58</v>
      </c>
      <c r="K96" s="86" t="s">
        <v>58</v>
      </c>
      <c r="L96" s="77" t="s">
        <v>59</v>
      </c>
      <c r="M96" s="77">
        <v>2</v>
      </c>
      <c r="N96" s="77">
        <v>4</v>
      </c>
      <c r="O96" s="77">
        <f>M96*N96</f>
        <v>8</v>
      </c>
      <c r="P96" s="80" t="str">
        <f>+IF(AND(O96&gt;1,O96&lt;=4),"BAJO",IF(AND(O96&gt;=5,O96&lt;=8),"MEDIO",IF(AND(O96&gt;=9,O96&lt;=20),"ALTO",IF(AND(O96&gt;=21,O96&lt;=24),"MUY ALTO"))))</f>
        <v>MEDIO</v>
      </c>
      <c r="Q96" s="77">
        <v>25</v>
      </c>
      <c r="R96" s="81">
        <f>O96*Q96</f>
        <v>200</v>
      </c>
      <c r="S96" s="82" t="str">
        <f>+IF(AND(R96&gt;=1,R96&lt;=20),"IV",IF(AND(R96&gt;=40,R96&lt;=120),"III",IF(AND(R96&gt;=150,R96&lt;=500),"II",IF(AND(R96&gt;=600,R96&lt;=4000),"I",0))))</f>
        <v>II</v>
      </c>
      <c r="T96" s="77" t="str">
        <f>+IF(AND(R96&gt;=1,R96&lt;=20),"Aceptable",IF(AND(R96&gt;=40,R96&lt;=120),"Mejorable",IF(AND(R96&gt;=150,R96&lt;=500),"Aceptable con control específico",IF(AND(R96&gt;=600,R96&lt;=4000),"No aceptable",0))))</f>
        <v>Aceptable con control específico</v>
      </c>
      <c r="U96" s="77">
        <v>2</v>
      </c>
      <c r="V96" s="79" t="s">
        <v>60</v>
      </c>
      <c r="W96" s="77" t="s">
        <v>7</v>
      </c>
      <c r="X96" s="77" t="s">
        <v>61</v>
      </c>
      <c r="Y96" s="77" t="s">
        <v>61</v>
      </c>
      <c r="Z96" s="77" t="s">
        <v>61</v>
      </c>
      <c r="AA96" s="83" t="s">
        <v>191</v>
      </c>
      <c r="AB96" s="78" t="s">
        <v>61</v>
      </c>
      <c r="AC96" s="84" t="s">
        <v>63</v>
      </c>
    </row>
    <row r="97" spans="1:29" ht="84.2" customHeight="1">
      <c r="A97" s="3"/>
      <c r="B97" s="2"/>
      <c r="C97" s="123"/>
      <c r="D97" s="1"/>
      <c r="E97" s="77" t="s">
        <v>72</v>
      </c>
      <c r="F97" s="77" t="s">
        <v>133</v>
      </c>
      <c r="G97" s="77" t="s">
        <v>192</v>
      </c>
      <c r="H97" s="78" t="s">
        <v>7</v>
      </c>
      <c r="I97" s="77" t="s">
        <v>97</v>
      </c>
      <c r="J97" s="86" t="s">
        <v>58</v>
      </c>
      <c r="K97" s="86" t="s">
        <v>58</v>
      </c>
      <c r="L97" s="77" t="s">
        <v>76</v>
      </c>
      <c r="M97" s="77" t="s">
        <v>61</v>
      </c>
      <c r="N97" s="77" t="s">
        <v>61</v>
      </c>
      <c r="O97" s="77" t="s">
        <v>61</v>
      </c>
      <c r="P97" s="77" t="s">
        <v>61</v>
      </c>
      <c r="Q97" s="77" t="s">
        <v>61</v>
      </c>
      <c r="R97" s="77" t="s">
        <v>61</v>
      </c>
      <c r="S97" s="77" t="s">
        <v>61</v>
      </c>
      <c r="T97" s="77" t="s">
        <v>61</v>
      </c>
      <c r="U97" s="77">
        <v>2</v>
      </c>
      <c r="V97" s="77" t="s">
        <v>61</v>
      </c>
      <c r="W97" s="77" t="s">
        <v>7</v>
      </c>
      <c r="X97" s="83" t="s">
        <v>61</v>
      </c>
      <c r="Y97" s="83" t="s">
        <v>61</v>
      </c>
      <c r="Z97" s="83" t="s">
        <v>61</v>
      </c>
      <c r="AA97" s="83" t="s">
        <v>77</v>
      </c>
      <c r="AB97" s="78" t="s">
        <v>61</v>
      </c>
      <c r="AC97" s="84" t="s">
        <v>63</v>
      </c>
    </row>
    <row r="98" spans="1:29" ht="84.2" customHeight="1">
      <c r="A98" s="3"/>
      <c r="B98" s="2"/>
      <c r="C98" s="123"/>
      <c r="D98" s="1" t="s">
        <v>224</v>
      </c>
      <c r="E98" s="77" t="s">
        <v>54</v>
      </c>
      <c r="F98" s="77" t="s">
        <v>55</v>
      </c>
      <c r="G98" s="77" t="s">
        <v>56</v>
      </c>
      <c r="H98" s="78" t="s">
        <v>7</v>
      </c>
      <c r="I98" s="79" t="s">
        <v>57</v>
      </c>
      <c r="J98" s="86" t="s">
        <v>58</v>
      </c>
      <c r="K98" s="86" t="s">
        <v>58</v>
      </c>
      <c r="L98" s="77" t="s">
        <v>59</v>
      </c>
      <c r="M98" s="77">
        <v>2</v>
      </c>
      <c r="N98" s="77">
        <v>4</v>
      </c>
      <c r="O98" s="77">
        <f>M98*N98</f>
        <v>8</v>
      </c>
      <c r="P98" s="80" t="str">
        <f>+IF(AND(O98&gt;1,O98&lt;=4),"BAJO",IF(AND(O98&gt;=5,O98&lt;=8),"MEDIO",IF(AND(O98&gt;=9,O98&lt;=20),"ALTO",IF(AND(O98&gt;=21,O98&lt;=24),"MUY ALTO"))))</f>
        <v>MEDIO</v>
      </c>
      <c r="Q98" s="77">
        <v>25</v>
      </c>
      <c r="R98" s="81">
        <f>O98*Q98</f>
        <v>200</v>
      </c>
      <c r="S98" s="82" t="str">
        <f>+IF(AND(R98&gt;=1,R98&lt;=20),"IV",IF(AND(R98&gt;=40,R98&lt;=120),"III",IF(AND(R98&gt;=150,R98&lt;=500),"II",IF(AND(R98&gt;=600,R98&lt;=4000),"I",0))))</f>
        <v>II</v>
      </c>
      <c r="T98" s="77" t="str">
        <f>+IF(AND(R98&gt;=1,R98&lt;=20),"Aceptable",IF(AND(R98&gt;=40,R98&lt;=120),"Mejorable",IF(AND(R98&gt;=150,R98&lt;=500),"Aceptable con control específico",IF(AND(R98&gt;=600,R98&lt;=4000),"No aceptable",0))))</f>
        <v>Aceptable con control específico</v>
      </c>
      <c r="U98" s="77">
        <v>2</v>
      </c>
      <c r="V98" s="79" t="s">
        <v>60</v>
      </c>
      <c r="W98" s="77" t="s">
        <v>7</v>
      </c>
      <c r="X98" s="77" t="s">
        <v>61</v>
      </c>
      <c r="Y98" s="77" t="s">
        <v>61</v>
      </c>
      <c r="Z98" s="77" t="s">
        <v>61</v>
      </c>
      <c r="AA98" s="83" t="s">
        <v>191</v>
      </c>
      <c r="AB98" s="78" t="s">
        <v>61</v>
      </c>
      <c r="AC98" s="84" t="s">
        <v>63</v>
      </c>
    </row>
    <row r="99" spans="1:29" ht="84.2" customHeight="1">
      <c r="A99" s="3"/>
      <c r="B99" s="2"/>
      <c r="C99" s="123"/>
      <c r="D99" s="1"/>
      <c r="E99" s="77" t="s">
        <v>72</v>
      </c>
      <c r="F99" s="77" t="s">
        <v>133</v>
      </c>
      <c r="G99" s="77" t="s">
        <v>192</v>
      </c>
      <c r="H99" s="78" t="s">
        <v>7</v>
      </c>
      <c r="I99" s="77" t="s">
        <v>97</v>
      </c>
      <c r="J99" s="86" t="s">
        <v>58</v>
      </c>
      <c r="K99" s="86" t="s">
        <v>58</v>
      </c>
      <c r="L99" s="77" t="s">
        <v>76</v>
      </c>
      <c r="M99" s="77" t="s">
        <v>61</v>
      </c>
      <c r="N99" s="77" t="s">
        <v>61</v>
      </c>
      <c r="O99" s="77" t="s">
        <v>61</v>
      </c>
      <c r="P99" s="77" t="s">
        <v>61</v>
      </c>
      <c r="Q99" s="77" t="s">
        <v>61</v>
      </c>
      <c r="R99" s="77" t="s">
        <v>61</v>
      </c>
      <c r="S99" s="77" t="s">
        <v>61</v>
      </c>
      <c r="T99" s="77" t="s">
        <v>61</v>
      </c>
      <c r="U99" s="77">
        <v>2</v>
      </c>
      <c r="V99" s="77" t="s">
        <v>61</v>
      </c>
      <c r="W99" s="77" t="s">
        <v>7</v>
      </c>
      <c r="X99" s="83" t="s">
        <v>61</v>
      </c>
      <c r="Y99" s="83" t="s">
        <v>61</v>
      </c>
      <c r="Z99" s="83" t="s">
        <v>61</v>
      </c>
      <c r="AA99" s="83" t="s">
        <v>77</v>
      </c>
      <c r="AB99" s="78" t="s">
        <v>61</v>
      </c>
      <c r="AC99" s="84" t="s">
        <v>63</v>
      </c>
    </row>
    <row r="100" spans="1:29" ht="84.2" customHeight="1">
      <c r="A100" s="3"/>
      <c r="B100" s="2"/>
      <c r="C100" s="123"/>
      <c r="D100" s="76" t="s">
        <v>225</v>
      </c>
      <c r="E100" s="77" t="s">
        <v>72</v>
      </c>
      <c r="F100" s="77" t="s">
        <v>133</v>
      </c>
      <c r="G100" s="77" t="s">
        <v>192</v>
      </c>
      <c r="H100" s="78" t="s">
        <v>7</v>
      </c>
      <c r="I100" s="77" t="s">
        <v>97</v>
      </c>
      <c r="J100" s="86" t="s">
        <v>58</v>
      </c>
      <c r="K100" s="86" t="s">
        <v>58</v>
      </c>
      <c r="L100" s="77" t="s">
        <v>76</v>
      </c>
      <c r="M100" s="77" t="s">
        <v>61</v>
      </c>
      <c r="N100" s="77" t="s">
        <v>61</v>
      </c>
      <c r="O100" s="77" t="s">
        <v>61</v>
      </c>
      <c r="P100" s="77" t="s">
        <v>61</v>
      </c>
      <c r="Q100" s="77" t="s">
        <v>61</v>
      </c>
      <c r="R100" s="77" t="s">
        <v>61</v>
      </c>
      <c r="S100" s="77" t="s">
        <v>61</v>
      </c>
      <c r="T100" s="77" t="s">
        <v>61</v>
      </c>
      <c r="U100" s="77">
        <v>2</v>
      </c>
      <c r="V100" s="77" t="s">
        <v>61</v>
      </c>
      <c r="W100" s="77" t="s">
        <v>7</v>
      </c>
      <c r="X100" s="83" t="s">
        <v>61</v>
      </c>
      <c r="Y100" s="83" t="s">
        <v>61</v>
      </c>
      <c r="Z100" s="83" t="s">
        <v>61</v>
      </c>
      <c r="AA100" s="83" t="s">
        <v>77</v>
      </c>
      <c r="AB100" s="78" t="s">
        <v>61</v>
      </c>
      <c r="AC100" s="84" t="s">
        <v>63</v>
      </c>
    </row>
    <row r="101" spans="1:29" ht="84.2" customHeight="1">
      <c r="A101" s="3"/>
      <c r="B101" s="2"/>
      <c r="C101" s="123"/>
      <c r="D101" s="1" t="s">
        <v>226</v>
      </c>
      <c r="E101" s="77" t="s">
        <v>54</v>
      </c>
      <c r="F101" s="77" t="s">
        <v>55</v>
      </c>
      <c r="G101" s="77" t="s">
        <v>56</v>
      </c>
      <c r="H101" s="78" t="s">
        <v>7</v>
      </c>
      <c r="I101" s="79" t="s">
        <v>57</v>
      </c>
      <c r="J101" s="86" t="s">
        <v>58</v>
      </c>
      <c r="K101" s="86" t="s">
        <v>58</v>
      </c>
      <c r="L101" s="77" t="s">
        <v>59</v>
      </c>
      <c r="M101" s="77">
        <v>2</v>
      </c>
      <c r="N101" s="77">
        <v>4</v>
      </c>
      <c r="O101" s="77">
        <f>M101*N101</f>
        <v>8</v>
      </c>
      <c r="P101" s="80" t="str">
        <f>+IF(AND(O101&gt;1,O101&lt;=4),"BAJO",IF(AND(O101&gt;=5,O101&lt;=8),"MEDIO",IF(AND(O101&gt;=9,O101&lt;=20),"ALTO",IF(AND(O101&gt;=21,O101&lt;=24),"MUY ALTO"))))</f>
        <v>MEDIO</v>
      </c>
      <c r="Q101" s="77">
        <v>25</v>
      </c>
      <c r="R101" s="81">
        <f>O101*Q101</f>
        <v>200</v>
      </c>
      <c r="S101" s="82" t="str">
        <f>+IF(AND(R101&gt;=1,R101&lt;=20),"IV",IF(AND(R101&gt;=40,R101&lt;=120),"III",IF(AND(R101&gt;=150,R101&lt;=500),"II",IF(AND(R101&gt;=600,R101&lt;=4000),"I",0))))</f>
        <v>II</v>
      </c>
      <c r="T101" s="77" t="str">
        <f>+IF(AND(R101&gt;=1,R101&lt;=20),"Aceptable",IF(AND(R101&gt;=40,R101&lt;=120),"Mejorable",IF(AND(R101&gt;=150,R101&lt;=500),"Aceptable con control específico",IF(AND(R101&gt;=600,R101&lt;=4000),"No aceptable",0))))</f>
        <v>Aceptable con control específico</v>
      </c>
      <c r="U101" s="77">
        <v>2</v>
      </c>
      <c r="V101" s="79" t="s">
        <v>60</v>
      </c>
      <c r="W101" s="77" t="s">
        <v>7</v>
      </c>
      <c r="X101" s="77" t="s">
        <v>61</v>
      </c>
      <c r="Y101" s="77" t="s">
        <v>61</v>
      </c>
      <c r="Z101" s="77" t="s">
        <v>61</v>
      </c>
      <c r="AA101" s="83" t="s">
        <v>191</v>
      </c>
      <c r="AB101" s="78" t="s">
        <v>61</v>
      </c>
      <c r="AC101" s="84" t="s">
        <v>63</v>
      </c>
    </row>
    <row r="102" spans="1:29" ht="84.2" customHeight="1">
      <c r="A102" s="3"/>
      <c r="B102" s="2"/>
      <c r="C102" s="123"/>
      <c r="D102" s="1"/>
      <c r="E102" s="77" t="s">
        <v>72</v>
      </c>
      <c r="F102" s="77" t="s">
        <v>133</v>
      </c>
      <c r="G102" s="77" t="s">
        <v>192</v>
      </c>
      <c r="H102" s="78" t="s">
        <v>7</v>
      </c>
      <c r="I102" s="77" t="s">
        <v>97</v>
      </c>
      <c r="J102" s="86" t="s">
        <v>58</v>
      </c>
      <c r="K102" s="86" t="s">
        <v>58</v>
      </c>
      <c r="L102" s="77" t="s">
        <v>76</v>
      </c>
      <c r="M102" s="77" t="s">
        <v>61</v>
      </c>
      <c r="N102" s="77" t="s">
        <v>61</v>
      </c>
      <c r="O102" s="77" t="s">
        <v>61</v>
      </c>
      <c r="P102" s="77" t="s">
        <v>61</v>
      </c>
      <c r="Q102" s="77" t="s">
        <v>61</v>
      </c>
      <c r="R102" s="77" t="s">
        <v>61</v>
      </c>
      <c r="S102" s="77" t="s">
        <v>61</v>
      </c>
      <c r="T102" s="77" t="s">
        <v>61</v>
      </c>
      <c r="U102" s="77">
        <v>2</v>
      </c>
      <c r="V102" s="77" t="s">
        <v>61</v>
      </c>
      <c r="W102" s="77" t="s">
        <v>7</v>
      </c>
      <c r="X102" s="83" t="s">
        <v>61</v>
      </c>
      <c r="Y102" s="83" t="s">
        <v>61</v>
      </c>
      <c r="Z102" s="83" t="s">
        <v>61</v>
      </c>
      <c r="AA102" s="83" t="s">
        <v>77</v>
      </c>
      <c r="AB102" s="78" t="s">
        <v>61</v>
      </c>
      <c r="AC102" s="84" t="s">
        <v>63</v>
      </c>
    </row>
    <row r="103" spans="1:29" ht="84.2" customHeight="1">
      <c r="A103" s="3"/>
      <c r="B103" s="2"/>
      <c r="C103" s="123"/>
      <c r="D103" s="122" t="s">
        <v>227</v>
      </c>
      <c r="E103" s="77" t="s">
        <v>54</v>
      </c>
      <c r="F103" s="77" t="s">
        <v>55</v>
      </c>
      <c r="G103" s="77" t="s">
        <v>56</v>
      </c>
      <c r="H103" s="78" t="s">
        <v>7</v>
      </c>
      <c r="I103" s="79" t="s">
        <v>57</v>
      </c>
      <c r="J103" s="86" t="s">
        <v>58</v>
      </c>
      <c r="K103" s="86" t="s">
        <v>58</v>
      </c>
      <c r="L103" s="77" t="s">
        <v>59</v>
      </c>
      <c r="M103" s="77">
        <v>2</v>
      </c>
      <c r="N103" s="77">
        <v>4</v>
      </c>
      <c r="O103" s="77">
        <f>M103*N103</f>
        <v>8</v>
      </c>
      <c r="P103" s="80" t="str">
        <f>+IF(AND(O103&gt;1,O103&lt;=4),"BAJO",IF(AND(O103&gt;=5,O103&lt;=8),"MEDIO",IF(AND(O103&gt;=9,O103&lt;=20),"ALTO",IF(AND(O103&gt;=21,O103&lt;=24),"MUY ALTO"))))</f>
        <v>MEDIO</v>
      </c>
      <c r="Q103" s="77">
        <v>25</v>
      </c>
      <c r="R103" s="81">
        <f>O103*Q103</f>
        <v>200</v>
      </c>
      <c r="S103" s="82" t="str">
        <f>+IF(AND(R103&gt;=1,R103&lt;=20),"IV",IF(AND(R103&gt;=40,R103&lt;=120),"III",IF(AND(R103&gt;=150,R103&lt;=500),"II",IF(AND(R103&gt;=600,R103&lt;=4000),"I",0))))</f>
        <v>II</v>
      </c>
      <c r="T103" s="77" t="str">
        <f>+IF(AND(R103&gt;=1,R103&lt;=20),"Aceptable",IF(AND(R103&gt;=40,R103&lt;=120),"Mejorable",IF(AND(R103&gt;=150,R103&lt;=500),"Aceptable con control específico",IF(AND(R103&gt;=600,R103&lt;=4000),"No aceptable",0))))</f>
        <v>Aceptable con control específico</v>
      </c>
      <c r="U103" s="77">
        <v>2</v>
      </c>
      <c r="V103" s="79" t="s">
        <v>60</v>
      </c>
      <c r="W103" s="77" t="s">
        <v>7</v>
      </c>
      <c r="X103" s="77" t="s">
        <v>61</v>
      </c>
      <c r="Y103" s="77" t="s">
        <v>61</v>
      </c>
      <c r="Z103" s="77" t="s">
        <v>61</v>
      </c>
      <c r="AA103" s="83" t="s">
        <v>191</v>
      </c>
      <c r="AB103" s="78" t="s">
        <v>61</v>
      </c>
      <c r="AC103" s="84" t="s">
        <v>63</v>
      </c>
    </row>
    <row r="104" spans="1:29" ht="84.2" customHeight="1">
      <c r="A104" s="3"/>
      <c r="B104" s="2"/>
      <c r="C104" s="123"/>
      <c r="D104" s="122"/>
      <c r="E104" s="77" t="s">
        <v>72</v>
      </c>
      <c r="F104" s="77" t="s">
        <v>133</v>
      </c>
      <c r="G104" s="77" t="s">
        <v>192</v>
      </c>
      <c r="H104" s="78" t="s">
        <v>7</v>
      </c>
      <c r="I104" s="77" t="s">
        <v>97</v>
      </c>
      <c r="J104" s="86" t="s">
        <v>58</v>
      </c>
      <c r="K104" s="86" t="s">
        <v>58</v>
      </c>
      <c r="L104" s="77" t="s">
        <v>76</v>
      </c>
      <c r="M104" s="77" t="s">
        <v>61</v>
      </c>
      <c r="N104" s="77" t="s">
        <v>61</v>
      </c>
      <c r="O104" s="77" t="s">
        <v>61</v>
      </c>
      <c r="P104" s="77" t="s">
        <v>61</v>
      </c>
      <c r="Q104" s="77" t="s">
        <v>61</v>
      </c>
      <c r="R104" s="77" t="s">
        <v>61</v>
      </c>
      <c r="S104" s="77" t="s">
        <v>61</v>
      </c>
      <c r="T104" s="77" t="s">
        <v>61</v>
      </c>
      <c r="U104" s="77">
        <v>2</v>
      </c>
      <c r="V104" s="77" t="s">
        <v>61</v>
      </c>
      <c r="W104" s="77" t="s">
        <v>7</v>
      </c>
      <c r="X104" s="83" t="s">
        <v>61</v>
      </c>
      <c r="Y104" s="83" t="s">
        <v>61</v>
      </c>
      <c r="Z104" s="83" t="s">
        <v>61</v>
      </c>
      <c r="AA104" s="83" t="s">
        <v>77</v>
      </c>
      <c r="AB104" s="78" t="s">
        <v>61</v>
      </c>
      <c r="AC104" s="84" t="s">
        <v>63</v>
      </c>
    </row>
    <row r="105" spans="1:29" ht="84.2" customHeight="1">
      <c r="A105" s="3"/>
      <c r="B105" s="2"/>
      <c r="C105" s="123"/>
      <c r="D105" s="122" t="s">
        <v>228</v>
      </c>
      <c r="E105" s="77" t="s">
        <v>54</v>
      </c>
      <c r="F105" s="77" t="s">
        <v>55</v>
      </c>
      <c r="G105" s="77" t="s">
        <v>56</v>
      </c>
      <c r="H105" s="78" t="s">
        <v>7</v>
      </c>
      <c r="I105" s="79" t="s">
        <v>57</v>
      </c>
      <c r="J105" s="86" t="s">
        <v>58</v>
      </c>
      <c r="K105" s="86" t="s">
        <v>58</v>
      </c>
      <c r="L105" s="77" t="s">
        <v>59</v>
      </c>
      <c r="M105" s="77">
        <v>2</v>
      </c>
      <c r="N105" s="77">
        <v>4</v>
      </c>
      <c r="O105" s="77">
        <f>M105*N105</f>
        <v>8</v>
      </c>
      <c r="P105" s="80" t="str">
        <f>+IF(AND(O105&gt;1,O105&lt;=4),"BAJO",IF(AND(O105&gt;=5,O105&lt;=8),"MEDIO",IF(AND(O105&gt;=9,O105&lt;=20),"ALTO",IF(AND(O105&gt;=21,O105&lt;=24),"MUY ALTO"))))</f>
        <v>MEDIO</v>
      </c>
      <c r="Q105" s="77">
        <v>25</v>
      </c>
      <c r="R105" s="81">
        <f>O105*Q105</f>
        <v>200</v>
      </c>
      <c r="S105" s="82" t="str">
        <f>+IF(AND(R105&gt;=1,R105&lt;=20),"IV",IF(AND(R105&gt;=40,R105&lt;=120),"III",IF(AND(R105&gt;=150,R105&lt;=500),"II",IF(AND(R105&gt;=600,R105&lt;=4000),"I",0))))</f>
        <v>II</v>
      </c>
      <c r="T105" s="77" t="str">
        <f>+IF(AND(R105&gt;=1,R105&lt;=20),"Aceptable",IF(AND(R105&gt;=40,R105&lt;=120),"Mejorable",IF(AND(R105&gt;=150,R105&lt;=500),"Aceptable con control específico",IF(AND(R105&gt;=600,R105&lt;=4000),"No aceptable",0))))</f>
        <v>Aceptable con control específico</v>
      </c>
      <c r="U105" s="77">
        <v>2</v>
      </c>
      <c r="V105" s="79" t="s">
        <v>60</v>
      </c>
      <c r="W105" s="77" t="s">
        <v>7</v>
      </c>
      <c r="X105" s="77" t="s">
        <v>61</v>
      </c>
      <c r="Y105" s="77" t="s">
        <v>61</v>
      </c>
      <c r="Z105" s="77" t="s">
        <v>61</v>
      </c>
      <c r="AA105" s="83" t="s">
        <v>191</v>
      </c>
      <c r="AB105" s="78" t="s">
        <v>61</v>
      </c>
      <c r="AC105" s="84" t="s">
        <v>63</v>
      </c>
    </row>
    <row r="106" spans="1:29" ht="84.2" customHeight="1">
      <c r="A106" s="3"/>
      <c r="B106" s="2"/>
      <c r="C106" s="123"/>
      <c r="D106" s="122"/>
      <c r="E106" s="77" t="s">
        <v>72</v>
      </c>
      <c r="F106" s="77" t="s">
        <v>133</v>
      </c>
      <c r="G106" s="77" t="s">
        <v>192</v>
      </c>
      <c r="H106" s="78" t="s">
        <v>7</v>
      </c>
      <c r="I106" s="77" t="s">
        <v>97</v>
      </c>
      <c r="J106" s="86" t="s">
        <v>58</v>
      </c>
      <c r="K106" s="86" t="s">
        <v>58</v>
      </c>
      <c r="L106" s="77" t="s">
        <v>76</v>
      </c>
      <c r="M106" s="77" t="s">
        <v>61</v>
      </c>
      <c r="N106" s="77" t="s">
        <v>61</v>
      </c>
      <c r="O106" s="77" t="s">
        <v>61</v>
      </c>
      <c r="P106" s="77" t="s">
        <v>61</v>
      </c>
      <c r="Q106" s="77" t="s">
        <v>61</v>
      </c>
      <c r="R106" s="77" t="s">
        <v>61</v>
      </c>
      <c r="S106" s="77" t="s">
        <v>61</v>
      </c>
      <c r="T106" s="77" t="s">
        <v>61</v>
      </c>
      <c r="U106" s="77">
        <v>2</v>
      </c>
      <c r="V106" s="77" t="s">
        <v>61</v>
      </c>
      <c r="W106" s="77" t="s">
        <v>7</v>
      </c>
      <c r="X106" s="83" t="s">
        <v>61</v>
      </c>
      <c r="Y106" s="83" t="s">
        <v>61</v>
      </c>
      <c r="Z106" s="83" t="s">
        <v>61</v>
      </c>
      <c r="AA106" s="83" t="s">
        <v>77</v>
      </c>
      <c r="AB106" s="78" t="s">
        <v>61</v>
      </c>
      <c r="AC106" s="84" t="s">
        <v>63</v>
      </c>
    </row>
    <row r="107" spans="1:29" ht="84.2" customHeight="1">
      <c r="A107" s="3"/>
      <c r="B107" s="2"/>
      <c r="C107" s="123"/>
      <c r="D107" s="122"/>
      <c r="E107" s="77" t="s">
        <v>78</v>
      </c>
      <c r="F107" s="77" t="s">
        <v>179</v>
      </c>
      <c r="G107" s="83" t="s">
        <v>180</v>
      </c>
      <c r="H107" s="78" t="s">
        <v>7</v>
      </c>
      <c r="I107" s="77" t="s">
        <v>181</v>
      </c>
      <c r="J107" s="77" t="s">
        <v>58</v>
      </c>
      <c r="K107" s="77" t="s">
        <v>58</v>
      </c>
      <c r="L107" s="77" t="s">
        <v>229</v>
      </c>
      <c r="M107" s="77">
        <v>2</v>
      </c>
      <c r="N107" s="77">
        <v>3</v>
      </c>
      <c r="O107" s="77">
        <f>M107*N107</f>
        <v>6</v>
      </c>
      <c r="P107" s="82" t="str">
        <f>+IF(AND(O107&gt;1,O107&lt;=4),"BAJO",IF(AND(O107&gt;=5,O107&lt;=8),"MEDIO",IF(AND(O107&gt;=9,O107&lt;=20),"ALTO",IF(AND(O107&gt;=21,O107&lt;=24),"MUY ALTO"))))</f>
        <v>MEDIO</v>
      </c>
      <c r="Q107" s="77">
        <v>25</v>
      </c>
      <c r="R107" s="81">
        <f>O107*Q107</f>
        <v>150</v>
      </c>
      <c r="S107" s="82" t="str">
        <f>+IF(AND(R107&gt;=1,R107&lt;=20),"IV",IF(AND(R107&gt;=40,R107&lt;=120),"III",IF(AND(R107&gt;=150,R107&lt;=500),"II",IF(AND(R107&gt;=600,R107&lt;=4000),"I",0))))</f>
        <v>II</v>
      </c>
      <c r="T107" s="77" t="str">
        <f>+IF(AND(R107&gt;=1,R107&lt;=20),"Aceptable",IF(AND(R107&gt;=40,R107&lt;=120),"Mejorable",IF(AND(R107&gt;=150,R107&lt;=500),"Aceptable con control específico",IF(AND(R107&gt;=600,R107&lt;=4000),"No aceptable",0))))</f>
        <v>Aceptable con control específico</v>
      </c>
      <c r="U107" s="77">
        <v>2</v>
      </c>
      <c r="V107" s="77" t="s">
        <v>181</v>
      </c>
      <c r="W107" s="77" t="s">
        <v>7</v>
      </c>
      <c r="X107" s="77" t="s">
        <v>61</v>
      </c>
      <c r="Y107" s="77" t="s">
        <v>61</v>
      </c>
      <c r="Z107" s="77" t="s">
        <v>61</v>
      </c>
      <c r="AA107" s="77" t="s">
        <v>182</v>
      </c>
      <c r="AB107" s="78" t="s">
        <v>230</v>
      </c>
      <c r="AC107" s="84" t="s">
        <v>183</v>
      </c>
    </row>
    <row r="108" spans="1:29" ht="84.2" customHeight="1">
      <c r="A108" s="3"/>
      <c r="B108" s="2"/>
      <c r="C108" s="123"/>
      <c r="D108" s="122"/>
      <c r="E108" s="77" t="s">
        <v>78</v>
      </c>
      <c r="F108" s="77" t="s">
        <v>79</v>
      </c>
      <c r="G108" s="83" t="s">
        <v>80</v>
      </c>
      <c r="H108" s="78" t="s">
        <v>7</v>
      </c>
      <c r="I108" s="77" t="s">
        <v>81</v>
      </c>
      <c r="J108" s="77" t="s">
        <v>58</v>
      </c>
      <c r="K108" s="77" t="s">
        <v>58</v>
      </c>
      <c r="L108" s="77" t="s">
        <v>229</v>
      </c>
      <c r="M108" s="77">
        <v>6</v>
      </c>
      <c r="N108" s="77">
        <v>3</v>
      </c>
      <c r="O108" s="77">
        <f>M108*N108</f>
        <v>18</v>
      </c>
      <c r="P108" s="82" t="str">
        <f>+IF(AND(O108&gt;1,O108&lt;=4),"BAJO",IF(AND(O108&gt;=5,O108&lt;=8),"MEDIO",IF(AND(O108&gt;=9,O108&lt;=20),"ALTO",IF(AND(O108&gt;=21,O108&lt;=24),"MUY ALTO"))))</f>
        <v>ALTO</v>
      </c>
      <c r="Q108" s="77">
        <v>25</v>
      </c>
      <c r="R108" s="81">
        <f>O108*Q108</f>
        <v>450</v>
      </c>
      <c r="S108" s="82" t="str">
        <f>+IF(AND(R108&gt;=1,R108&lt;=20),"IV",IF(AND(R108&gt;=40,R108&lt;=120),"III",IF(AND(R108&gt;=150,R108&lt;=500),"II",IF(AND(R108&gt;=600,R108&lt;=4000),"I",0))))</f>
        <v>II</v>
      </c>
      <c r="T108" s="77" t="str">
        <f>+IF(AND(R108&gt;=1,R108&lt;=20),"Aceptable",IF(AND(R108&gt;=40,R108&lt;=120),"Mejorable",IF(AND(R108&gt;=150,R108&lt;=500),"Aceptable con control específico",IF(AND(R108&gt;=600,R108&lt;=4000),"No aceptable",0))))</f>
        <v>Aceptable con control específico</v>
      </c>
      <c r="U108" s="77">
        <v>2</v>
      </c>
      <c r="V108" s="77" t="s">
        <v>83</v>
      </c>
      <c r="W108" s="77" t="s">
        <v>7</v>
      </c>
      <c r="X108" s="77" t="s">
        <v>61</v>
      </c>
      <c r="Y108" s="77" t="s">
        <v>61</v>
      </c>
      <c r="Z108" s="77" t="s">
        <v>231</v>
      </c>
      <c r="AA108" s="77" t="s">
        <v>85</v>
      </c>
      <c r="AB108" s="83" t="s">
        <v>232</v>
      </c>
      <c r="AC108" s="84" t="s">
        <v>87</v>
      </c>
    </row>
    <row r="109" spans="1:29" ht="102.95" customHeight="1">
      <c r="A109" s="3"/>
      <c r="B109" s="2"/>
      <c r="C109" s="123" t="s">
        <v>233</v>
      </c>
      <c r="D109" s="122" t="s">
        <v>234</v>
      </c>
      <c r="E109" s="77" t="s">
        <v>54</v>
      </c>
      <c r="F109" s="77" t="s">
        <v>235</v>
      </c>
      <c r="G109" s="77" t="s">
        <v>56</v>
      </c>
      <c r="H109" s="78" t="s">
        <v>7</v>
      </c>
      <c r="I109" s="79" t="s">
        <v>57</v>
      </c>
      <c r="J109" s="86" t="s">
        <v>58</v>
      </c>
      <c r="K109" s="86" t="s">
        <v>58</v>
      </c>
      <c r="L109" s="77" t="s">
        <v>59</v>
      </c>
      <c r="M109" s="77">
        <v>2</v>
      </c>
      <c r="N109" s="77">
        <v>4</v>
      </c>
      <c r="O109" s="77">
        <f>M109*N109</f>
        <v>8</v>
      </c>
      <c r="P109" s="80" t="str">
        <f>+IF(AND(O109&gt;1,O109&lt;=4),"BAJO",IF(AND(O109&gt;=5,O109&lt;=8),"MEDIO",IF(AND(O109&gt;=9,O109&lt;=20),"ALTO",IF(AND(O109&gt;=21,O109&lt;=24),"MUY ALTO"))))</f>
        <v>MEDIO</v>
      </c>
      <c r="Q109" s="77">
        <v>25</v>
      </c>
      <c r="R109" s="81">
        <f>O109*Q109</f>
        <v>200</v>
      </c>
      <c r="S109" s="82" t="str">
        <f>+IF(AND(R109&gt;=1,R109&lt;=20),"IV",IF(AND(R109&gt;=40,R109&lt;=120),"III",IF(AND(R109&gt;=150,R109&lt;=500),"II",IF(AND(R109&gt;=600,R109&lt;=4000),"I",0))))</f>
        <v>II</v>
      </c>
      <c r="T109" s="77" t="str">
        <f>+IF(AND(R109&gt;=1,R109&lt;=20),"Aceptable",IF(AND(R109&gt;=40,R109&lt;=120),"Mejorable",IF(AND(R109&gt;=150,R109&lt;=500),"Aceptable con control específico",IF(AND(R109&gt;=600,R109&lt;=4000),"No aceptable",0))))</f>
        <v>Aceptable con control específico</v>
      </c>
      <c r="U109" s="77">
        <v>1</v>
      </c>
      <c r="V109" s="79" t="s">
        <v>60</v>
      </c>
      <c r="W109" s="77" t="s">
        <v>7</v>
      </c>
      <c r="X109" s="77" t="s">
        <v>61</v>
      </c>
      <c r="Y109" s="77" t="s">
        <v>61</v>
      </c>
      <c r="Z109" s="77" t="s">
        <v>61</v>
      </c>
      <c r="AA109" s="83" t="s">
        <v>191</v>
      </c>
      <c r="AB109" s="78" t="s">
        <v>61</v>
      </c>
      <c r="AC109" s="84" t="s">
        <v>63</v>
      </c>
    </row>
    <row r="110" spans="1:29" ht="84.2" customHeight="1">
      <c r="A110" s="3"/>
      <c r="B110" s="2"/>
      <c r="C110" s="123"/>
      <c r="D110" s="122"/>
      <c r="E110" s="77" t="s">
        <v>72</v>
      </c>
      <c r="F110" s="77" t="s">
        <v>133</v>
      </c>
      <c r="G110" s="77" t="s">
        <v>192</v>
      </c>
      <c r="H110" s="78" t="s">
        <v>7</v>
      </c>
      <c r="I110" s="77" t="s">
        <v>97</v>
      </c>
      <c r="J110" s="86" t="s">
        <v>58</v>
      </c>
      <c r="K110" s="86" t="s">
        <v>58</v>
      </c>
      <c r="L110" s="77" t="s">
        <v>76</v>
      </c>
      <c r="M110" s="77" t="s">
        <v>61</v>
      </c>
      <c r="N110" s="77" t="s">
        <v>61</v>
      </c>
      <c r="O110" s="77" t="s">
        <v>61</v>
      </c>
      <c r="P110" s="77" t="s">
        <v>61</v>
      </c>
      <c r="Q110" s="77" t="s">
        <v>61</v>
      </c>
      <c r="R110" s="77" t="s">
        <v>61</v>
      </c>
      <c r="S110" s="77" t="s">
        <v>61</v>
      </c>
      <c r="T110" s="77" t="s">
        <v>61</v>
      </c>
      <c r="U110" s="77">
        <v>1</v>
      </c>
      <c r="V110" s="77" t="s">
        <v>61</v>
      </c>
      <c r="W110" s="77" t="s">
        <v>7</v>
      </c>
      <c r="X110" s="83" t="s">
        <v>61</v>
      </c>
      <c r="Y110" s="83" t="s">
        <v>61</v>
      </c>
      <c r="Z110" s="83" t="s">
        <v>61</v>
      </c>
      <c r="AA110" s="83" t="s">
        <v>77</v>
      </c>
      <c r="AB110" s="78" t="s">
        <v>61</v>
      </c>
      <c r="AC110" s="84" t="s">
        <v>63</v>
      </c>
    </row>
    <row r="111" spans="1:29" ht="84.2" customHeight="1">
      <c r="A111" s="3"/>
      <c r="B111" s="2"/>
      <c r="C111" s="123"/>
      <c r="D111" s="122"/>
      <c r="E111" s="77" t="s">
        <v>125</v>
      </c>
      <c r="F111" s="77" t="s">
        <v>99</v>
      </c>
      <c r="G111" s="77" t="s">
        <v>100</v>
      </c>
      <c r="H111" s="78" t="s">
        <v>7</v>
      </c>
      <c r="I111" s="77" t="s">
        <v>101</v>
      </c>
      <c r="J111" s="86" t="s">
        <v>58</v>
      </c>
      <c r="K111" s="86" t="s">
        <v>58</v>
      </c>
      <c r="L111" s="77" t="s">
        <v>102</v>
      </c>
      <c r="M111" s="77">
        <v>2</v>
      </c>
      <c r="N111" s="77">
        <v>4</v>
      </c>
      <c r="O111" s="77">
        <f t="shared" ref="O111:O116" si="15">M111*N111</f>
        <v>8</v>
      </c>
      <c r="P111" s="82" t="str">
        <f t="shared" ref="P111:P116" si="16">+IF(AND(O111&gt;1,O111&lt;=4),"BAJO",IF(AND(O111&gt;=5,O111&lt;=8),"MEDIO",IF(AND(O111&gt;=9,O111&lt;=20),"ALTO",IF(AND(O111&gt;=21,O111&lt;=24),"MUY ALTO"))))</f>
        <v>MEDIO</v>
      </c>
      <c r="Q111" s="77">
        <v>10</v>
      </c>
      <c r="R111" s="81">
        <f t="shared" ref="R111:R116" si="17">O111*Q111</f>
        <v>80</v>
      </c>
      <c r="S111" s="82" t="str">
        <f t="shared" ref="S111:S116" si="18">+IF(AND(R111&gt;=1,R111&lt;=20),"IV",IF(AND(R111&gt;=40,R111&lt;=120),"III",IF(AND(R111&gt;=150,R111&lt;=500),"II",IF(AND(R111&gt;=600,R111&lt;=4000),"I",0))))</f>
        <v>III</v>
      </c>
      <c r="T111" s="77" t="str">
        <f t="shared" ref="T111:T116" si="19">+IF(AND(R111&gt;=1,R111&lt;=20),"Aceptable",IF(AND(R111&gt;=40,R111&lt;=120),"Mejorable",IF(AND(R111&gt;=150,R111&lt;=500),"Aceptable con control específico",IF(AND(R111&gt;=600,R111&lt;=4000),"No aceptable",0))))</f>
        <v>Mejorable</v>
      </c>
      <c r="U111" s="77">
        <v>1</v>
      </c>
      <c r="V111" s="77" t="s">
        <v>103</v>
      </c>
      <c r="W111" s="77" t="s">
        <v>7</v>
      </c>
      <c r="X111" s="77" t="s">
        <v>61</v>
      </c>
      <c r="Y111" s="77" t="s">
        <v>61</v>
      </c>
      <c r="Z111" s="77" t="s">
        <v>61</v>
      </c>
      <c r="AA111" s="77" t="s">
        <v>104</v>
      </c>
      <c r="AB111" s="78" t="s">
        <v>61</v>
      </c>
      <c r="AC111" s="84" t="s">
        <v>63</v>
      </c>
    </row>
    <row r="112" spans="1:29" ht="84.2" customHeight="1">
      <c r="A112" s="3"/>
      <c r="B112" s="2"/>
      <c r="C112" s="123"/>
      <c r="D112" s="122"/>
      <c r="E112" s="77" t="s">
        <v>105</v>
      </c>
      <c r="F112" s="77" t="s">
        <v>106</v>
      </c>
      <c r="G112" s="77" t="s">
        <v>107</v>
      </c>
      <c r="H112" s="86" t="s">
        <v>7</v>
      </c>
      <c r="I112" s="77" t="s">
        <v>108</v>
      </c>
      <c r="J112" s="77" t="s">
        <v>58</v>
      </c>
      <c r="K112" s="77" t="s">
        <v>58</v>
      </c>
      <c r="L112" s="77" t="s">
        <v>109</v>
      </c>
      <c r="M112" s="77">
        <v>2</v>
      </c>
      <c r="N112" s="77">
        <v>1</v>
      </c>
      <c r="O112" s="77">
        <f t="shared" si="15"/>
        <v>2</v>
      </c>
      <c r="P112" s="82" t="str">
        <f t="shared" si="16"/>
        <v>BAJO</v>
      </c>
      <c r="Q112" s="77">
        <v>60</v>
      </c>
      <c r="R112" s="81">
        <f t="shared" si="17"/>
        <v>120</v>
      </c>
      <c r="S112" s="82" t="str">
        <f t="shared" si="18"/>
        <v>III</v>
      </c>
      <c r="T112" s="77" t="str">
        <f t="shared" si="19"/>
        <v>Mejorable</v>
      </c>
      <c r="U112" s="77">
        <v>1</v>
      </c>
      <c r="V112" s="77" t="s">
        <v>110</v>
      </c>
      <c r="W112" s="77" t="s">
        <v>7</v>
      </c>
      <c r="X112" s="77" t="s">
        <v>61</v>
      </c>
      <c r="Y112" s="77" t="s">
        <v>61</v>
      </c>
      <c r="Z112" s="77" t="s">
        <v>61</v>
      </c>
      <c r="AA112" s="77" t="s">
        <v>111</v>
      </c>
      <c r="AB112" s="78" t="s">
        <v>61</v>
      </c>
      <c r="AC112" s="84" t="s">
        <v>63</v>
      </c>
    </row>
    <row r="113" spans="1:29" ht="72.599999999999994" customHeight="1">
      <c r="A113" s="3"/>
      <c r="B113" s="2"/>
      <c r="C113" s="123"/>
      <c r="D113" s="122"/>
      <c r="E113" s="77" t="s">
        <v>64</v>
      </c>
      <c r="F113" s="77" t="s">
        <v>184</v>
      </c>
      <c r="G113" s="77" t="s">
        <v>66</v>
      </c>
      <c r="H113" s="78" t="s">
        <v>7</v>
      </c>
      <c r="I113" s="77" t="s">
        <v>67</v>
      </c>
      <c r="J113" s="83" t="s">
        <v>68</v>
      </c>
      <c r="K113" s="78" t="s">
        <v>58</v>
      </c>
      <c r="L113" s="77" t="s">
        <v>69</v>
      </c>
      <c r="M113" s="77">
        <v>2</v>
      </c>
      <c r="N113" s="77">
        <v>3</v>
      </c>
      <c r="O113" s="77">
        <f t="shared" si="15"/>
        <v>6</v>
      </c>
      <c r="P113" s="80" t="str">
        <f t="shared" si="16"/>
        <v>MEDIO</v>
      </c>
      <c r="Q113" s="77">
        <v>25</v>
      </c>
      <c r="R113" s="81">
        <f t="shared" si="17"/>
        <v>150</v>
      </c>
      <c r="S113" s="82" t="str">
        <f t="shared" si="18"/>
        <v>II</v>
      </c>
      <c r="T113" s="77" t="str">
        <f t="shared" si="19"/>
        <v>Aceptable con control específico</v>
      </c>
      <c r="U113" s="77">
        <v>1</v>
      </c>
      <c r="V113" s="77" t="s">
        <v>70</v>
      </c>
      <c r="W113" s="77" t="s">
        <v>7</v>
      </c>
      <c r="X113" s="77" t="s">
        <v>61</v>
      </c>
      <c r="Y113" s="77" t="s">
        <v>61</v>
      </c>
      <c r="Z113" s="77" t="s">
        <v>61</v>
      </c>
      <c r="AA113" s="83" t="s">
        <v>71</v>
      </c>
      <c r="AB113" s="78" t="s">
        <v>61</v>
      </c>
      <c r="AC113" s="84" t="s">
        <v>63</v>
      </c>
    </row>
    <row r="114" spans="1:29" ht="66.599999999999994" customHeight="1">
      <c r="A114" s="3"/>
      <c r="B114" s="2"/>
      <c r="C114" s="2"/>
      <c r="D114" s="122"/>
      <c r="E114" s="77" t="s">
        <v>64</v>
      </c>
      <c r="F114" s="77" t="s">
        <v>88</v>
      </c>
      <c r="G114" s="83" t="s">
        <v>89</v>
      </c>
      <c r="H114" s="78" t="s">
        <v>7</v>
      </c>
      <c r="I114" s="77" t="s">
        <v>90</v>
      </c>
      <c r="J114" s="77" t="s">
        <v>91</v>
      </c>
      <c r="K114" s="77" t="s">
        <v>58</v>
      </c>
      <c r="L114" s="77" t="s">
        <v>58</v>
      </c>
      <c r="M114" s="77">
        <v>2</v>
      </c>
      <c r="N114" s="77">
        <v>3</v>
      </c>
      <c r="O114" s="77">
        <f t="shared" si="15"/>
        <v>6</v>
      </c>
      <c r="P114" s="82" t="str">
        <f t="shared" si="16"/>
        <v>MEDIO</v>
      </c>
      <c r="Q114" s="77">
        <v>10</v>
      </c>
      <c r="R114" s="81">
        <f t="shared" si="17"/>
        <v>60</v>
      </c>
      <c r="S114" s="82" t="str">
        <f t="shared" si="18"/>
        <v>III</v>
      </c>
      <c r="T114" s="77" t="str">
        <f t="shared" si="19"/>
        <v>Mejorable</v>
      </c>
      <c r="U114" s="77">
        <v>1</v>
      </c>
      <c r="V114" s="77" t="s">
        <v>92</v>
      </c>
      <c r="W114" s="77" t="s">
        <v>7</v>
      </c>
      <c r="X114" s="77" t="s">
        <v>61</v>
      </c>
      <c r="Y114" s="77" t="s">
        <v>61</v>
      </c>
      <c r="Z114" s="77" t="s">
        <v>93</v>
      </c>
      <c r="AA114" s="77" t="s">
        <v>94</v>
      </c>
      <c r="AB114" s="83" t="s">
        <v>61</v>
      </c>
      <c r="AC114" s="84" t="s">
        <v>95</v>
      </c>
    </row>
    <row r="115" spans="1:29" ht="84.2" customHeight="1">
      <c r="A115" s="3"/>
      <c r="B115" s="2"/>
      <c r="C115" s="123"/>
      <c r="D115" s="122"/>
      <c r="E115" s="77" t="s">
        <v>78</v>
      </c>
      <c r="F115" s="77" t="s">
        <v>179</v>
      </c>
      <c r="G115" s="83" t="s">
        <v>180</v>
      </c>
      <c r="H115" s="78" t="s">
        <v>7</v>
      </c>
      <c r="I115" s="77" t="s">
        <v>181</v>
      </c>
      <c r="J115" s="77" t="s">
        <v>58</v>
      </c>
      <c r="K115" s="77" t="s">
        <v>58</v>
      </c>
      <c r="L115" s="77" t="s">
        <v>82</v>
      </c>
      <c r="M115" s="77">
        <v>2</v>
      </c>
      <c r="N115" s="77">
        <v>3</v>
      </c>
      <c r="O115" s="77">
        <f t="shared" si="15"/>
        <v>6</v>
      </c>
      <c r="P115" s="82" t="str">
        <f t="shared" si="16"/>
        <v>MEDIO</v>
      </c>
      <c r="Q115" s="77">
        <v>25</v>
      </c>
      <c r="R115" s="81">
        <f t="shared" si="17"/>
        <v>150</v>
      </c>
      <c r="S115" s="82" t="str">
        <f t="shared" si="18"/>
        <v>II</v>
      </c>
      <c r="T115" s="77" t="str">
        <f t="shared" si="19"/>
        <v>Aceptable con control específico</v>
      </c>
      <c r="U115" s="77">
        <v>1</v>
      </c>
      <c r="V115" s="77" t="s">
        <v>181</v>
      </c>
      <c r="W115" s="77" t="s">
        <v>7</v>
      </c>
      <c r="X115" s="77" t="s">
        <v>61</v>
      </c>
      <c r="Y115" s="77" t="s">
        <v>61</v>
      </c>
      <c r="Z115" s="77" t="s">
        <v>61</v>
      </c>
      <c r="AA115" s="77" t="s">
        <v>182</v>
      </c>
      <c r="AB115" s="78" t="s">
        <v>61</v>
      </c>
      <c r="AC115" s="84" t="s">
        <v>183</v>
      </c>
    </row>
    <row r="116" spans="1:29" ht="84.2" customHeight="1">
      <c r="A116" s="3"/>
      <c r="B116" s="2"/>
      <c r="C116" s="123"/>
      <c r="D116" s="122"/>
      <c r="E116" s="77" t="s">
        <v>78</v>
      </c>
      <c r="F116" s="77" t="s">
        <v>79</v>
      </c>
      <c r="G116" s="83" t="s">
        <v>80</v>
      </c>
      <c r="H116" s="78" t="s">
        <v>7</v>
      </c>
      <c r="I116" s="77" t="s">
        <v>81</v>
      </c>
      <c r="J116" s="77" t="s">
        <v>58</v>
      </c>
      <c r="K116" s="77" t="s">
        <v>58</v>
      </c>
      <c r="L116" s="77" t="s">
        <v>82</v>
      </c>
      <c r="M116" s="77">
        <v>6</v>
      </c>
      <c r="N116" s="77">
        <v>3</v>
      </c>
      <c r="O116" s="77">
        <f t="shared" si="15"/>
        <v>18</v>
      </c>
      <c r="P116" s="82" t="str">
        <f t="shared" si="16"/>
        <v>ALTO</v>
      </c>
      <c r="Q116" s="77">
        <v>25</v>
      </c>
      <c r="R116" s="81">
        <f t="shared" si="17"/>
        <v>450</v>
      </c>
      <c r="S116" s="82" t="str">
        <f t="shared" si="18"/>
        <v>II</v>
      </c>
      <c r="T116" s="77" t="str">
        <f t="shared" si="19"/>
        <v>Aceptable con control específico</v>
      </c>
      <c r="U116" s="77">
        <v>1</v>
      </c>
      <c r="V116" s="77" t="s">
        <v>83</v>
      </c>
      <c r="W116" s="77" t="s">
        <v>7</v>
      </c>
      <c r="X116" s="77" t="s">
        <v>61</v>
      </c>
      <c r="Y116" s="77" t="s">
        <v>61</v>
      </c>
      <c r="Z116" s="77" t="s">
        <v>61</v>
      </c>
      <c r="AA116" s="77" t="s">
        <v>85</v>
      </c>
      <c r="AB116" s="83" t="s">
        <v>86</v>
      </c>
      <c r="AC116" s="84" t="s">
        <v>87</v>
      </c>
    </row>
    <row r="117" spans="1:29" ht="84.2" customHeight="1">
      <c r="A117" s="3"/>
      <c r="B117" s="2"/>
      <c r="C117" s="123"/>
      <c r="D117" s="122" t="s">
        <v>236</v>
      </c>
      <c r="E117" s="77" t="s">
        <v>72</v>
      </c>
      <c r="F117" s="77" t="s">
        <v>133</v>
      </c>
      <c r="G117" s="77" t="s">
        <v>192</v>
      </c>
      <c r="H117" s="78" t="s">
        <v>7</v>
      </c>
      <c r="I117" s="77" t="s">
        <v>97</v>
      </c>
      <c r="J117" s="86" t="s">
        <v>58</v>
      </c>
      <c r="K117" s="86" t="s">
        <v>58</v>
      </c>
      <c r="L117" s="77" t="s">
        <v>76</v>
      </c>
      <c r="M117" s="77" t="s">
        <v>61</v>
      </c>
      <c r="N117" s="77" t="s">
        <v>61</v>
      </c>
      <c r="O117" s="77" t="s">
        <v>61</v>
      </c>
      <c r="P117" s="77" t="s">
        <v>61</v>
      </c>
      <c r="Q117" s="77" t="s">
        <v>61</v>
      </c>
      <c r="R117" s="77" t="s">
        <v>61</v>
      </c>
      <c r="S117" s="77" t="s">
        <v>61</v>
      </c>
      <c r="T117" s="77" t="s">
        <v>61</v>
      </c>
      <c r="U117" s="77">
        <v>1</v>
      </c>
      <c r="V117" s="77" t="s">
        <v>61</v>
      </c>
      <c r="W117" s="77" t="s">
        <v>7</v>
      </c>
      <c r="X117" s="83" t="s">
        <v>61</v>
      </c>
      <c r="Y117" s="83" t="s">
        <v>61</v>
      </c>
      <c r="Z117" s="83" t="s">
        <v>61</v>
      </c>
      <c r="AA117" s="83" t="s">
        <v>77</v>
      </c>
      <c r="AB117" s="78" t="s">
        <v>61</v>
      </c>
      <c r="AC117" s="84" t="s">
        <v>63</v>
      </c>
    </row>
    <row r="118" spans="1:29" ht="84.2" customHeight="1">
      <c r="A118" s="3"/>
      <c r="B118" s="2"/>
      <c r="C118" s="123"/>
      <c r="D118" s="122"/>
      <c r="E118" s="77" t="s">
        <v>72</v>
      </c>
      <c r="F118" s="77" t="s">
        <v>133</v>
      </c>
      <c r="G118" s="77" t="s">
        <v>192</v>
      </c>
      <c r="H118" s="78" t="s">
        <v>7</v>
      </c>
      <c r="I118" s="77" t="s">
        <v>97</v>
      </c>
      <c r="J118" s="86" t="s">
        <v>58</v>
      </c>
      <c r="K118" s="86" t="s">
        <v>58</v>
      </c>
      <c r="L118" s="77" t="s">
        <v>76</v>
      </c>
      <c r="M118" s="77" t="s">
        <v>61</v>
      </c>
      <c r="N118" s="77" t="s">
        <v>61</v>
      </c>
      <c r="O118" s="77" t="s">
        <v>61</v>
      </c>
      <c r="P118" s="77" t="s">
        <v>61</v>
      </c>
      <c r="Q118" s="77" t="s">
        <v>61</v>
      </c>
      <c r="R118" s="77" t="s">
        <v>61</v>
      </c>
      <c r="S118" s="77" t="s">
        <v>61</v>
      </c>
      <c r="T118" s="77" t="s">
        <v>61</v>
      </c>
      <c r="U118" s="77">
        <v>1</v>
      </c>
      <c r="V118" s="77" t="s">
        <v>61</v>
      </c>
      <c r="W118" s="77" t="s">
        <v>7</v>
      </c>
      <c r="X118" s="83" t="s">
        <v>61</v>
      </c>
      <c r="Y118" s="83" t="s">
        <v>61</v>
      </c>
      <c r="Z118" s="83" t="s">
        <v>61</v>
      </c>
      <c r="AA118" s="83" t="s">
        <v>77</v>
      </c>
      <c r="AB118" s="78" t="s">
        <v>61</v>
      </c>
      <c r="AC118" s="84" t="s">
        <v>63</v>
      </c>
    </row>
    <row r="119" spans="1:29" ht="84.2" customHeight="1">
      <c r="A119" s="3"/>
      <c r="B119" s="2"/>
      <c r="C119" s="123"/>
      <c r="D119" s="124" t="s">
        <v>237</v>
      </c>
      <c r="E119" s="77" t="s">
        <v>169</v>
      </c>
      <c r="F119" s="77" t="s">
        <v>200</v>
      </c>
      <c r="G119" s="83" t="s">
        <v>199</v>
      </c>
      <c r="H119" s="78" t="s">
        <v>7</v>
      </c>
      <c r="I119" s="97" t="s">
        <v>201</v>
      </c>
      <c r="J119" s="86" t="s">
        <v>58</v>
      </c>
      <c r="K119" s="86" t="s">
        <v>58</v>
      </c>
      <c r="L119" s="77" t="s">
        <v>58</v>
      </c>
      <c r="M119" s="77">
        <v>6</v>
      </c>
      <c r="N119" s="77">
        <v>2</v>
      </c>
      <c r="O119" s="77">
        <f>M119*N119</f>
        <v>12</v>
      </c>
      <c r="P119" s="80" t="str">
        <f>+IF(AND(O119&gt;1,O119&lt;=4),"BAJO",IF(AND(O119&gt;=5,O119&lt;=8),"MEDIO",IF(AND(O119&gt;=9,O119&lt;=20),"ALTO",IF(AND(O119&gt;=21,O119&lt;=24),"MUY ALTO"))))</f>
        <v>ALTO</v>
      </c>
      <c r="Q119" s="77">
        <v>25</v>
      </c>
      <c r="R119" s="81">
        <f>O119*Q119</f>
        <v>300</v>
      </c>
      <c r="S119" s="82" t="str">
        <f>+IF(AND(R119&gt;=1,R119&lt;=20),"IV",IF(AND(R119&gt;=40,R119&lt;=120),"III",IF(AND(R119&gt;=150,R119&lt;=500),"II",IF(AND(R119&gt;=600,R119&lt;=4000),"I",0))))</f>
        <v>II</v>
      </c>
      <c r="T119" s="77" t="str">
        <f>+IF(AND(R119&gt;=1,R119&lt;=20),"Aceptable",IF(AND(R119&gt;=40,R119&lt;=120),"Mejorable",IF(AND(R119&gt;=150,R119&lt;=500),"Aceptable con control específico",IF(AND(R119&gt;=600,R119&lt;=4000),"No aceptable",0))))</f>
        <v>Aceptable con control específico</v>
      </c>
      <c r="U119" s="77">
        <v>1</v>
      </c>
      <c r="V119" s="97" t="s">
        <v>202</v>
      </c>
      <c r="W119" s="77" t="s">
        <v>7</v>
      </c>
      <c r="X119" s="77" t="s">
        <v>61</v>
      </c>
      <c r="Y119" s="77" t="s">
        <v>61</v>
      </c>
      <c r="Z119" s="77" t="s">
        <v>61</v>
      </c>
      <c r="AA119" s="79" t="s">
        <v>203</v>
      </c>
      <c r="AB119" s="78" t="s">
        <v>61</v>
      </c>
      <c r="AC119" s="84" t="s">
        <v>63</v>
      </c>
    </row>
    <row r="120" spans="1:29" ht="84.2" customHeight="1">
      <c r="A120" s="3"/>
      <c r="B120" s="2"/>
      <c r="C120" s="123"/>
      <c r="D120" s="124"/>
      <c r="E120" s="77" t="s">
        <v>113</v>
      </c>
      <c r="F120" s="77" t="s">
        <v>114</v>
      </c>
      <c r="G120" s="83" t="s">
        <v>199</v>
      </c>
      <c r="H120" s="78" t="s">
        <v>7</v>
      </c>
      <c r="I120" s="77" t="s">
        <v>116</v>
      </c>
      <c r="J120" s="77" t="s">
        <v>58</v>
      </c>
      <c r="K120" s="77" t="s">
        <v>58</v>
      </c>
      <c r="L120" s="77" t="s">
        <v>58</v>
      </c>
      <c r="M120" s="77">
        <v>6</v>
      </c>
      <c r="N120" s="77">
        <v>1</v>
      </c>
      <c r="O120" s="77">
        <f>M120*N120</f>
        <v>6</v>
      </c>
      <c r="P120" s="82" t="str">
        <f>+IF(AND(O120&gt;1,O120&lt;=4),"BAJO",IF(AND(O120&gt;=5,O120&lt;=8),"MEDIO",IF(AND(O120&gt;=9,O120&lt;=20),"ALTO",IF(AND(O120&gt;=21,O120&lt;=24),"MUY ALTO"))))</f>
        <v>MEDIO</v>
      </c>
      <c r="Q120" s="77">
        <v>60</v>
      </c>
      <c r="R120" s="81">
        <f>O120*Q120</f>
        <v>360</v>
      </c>
      <c r="S120" s="82" t="str">
        <f>+IF(AND(R120&gt;=1,R120&lt;=20),"IV",IF(AND(R120&gt;=40,R120&lt;=120),"III",IF(AND(R120&gt;=150,R120&lt;=500),"II",IF(AND(R120&gt;=600,R120&lt;=4000),"I",0))))</f>
        <v>II</v>
      </c>
      <c r="T120" s="77" t="str">
        <f>+IF(AND(R120&gt;=1,R120&lt;=20),"Aceptable",IF(AND(R120&gt;=40,R120&lt;=120),"Mejorable",IF(AND(R120&gt;=150,R120&lt;=500),"Aceptable con control específico",IF(AND(R120&gt;=600,R120&lt;=4000),"No aceptable",0))))</f>
        <v>Aceptable con control específico</v>
      </c>
      <c r="U120" s="77">
        <v>1</v>
      </c>
      <c r="V120" s="77" t="s">
        <v>83</v>
      </c>
      <c r="W120" s="77" t="s">
        <v>7</v>
      </c>
      <c r="X120" s="77" t="s">
        <v>61</v>
      </c>
      <c r="Y120" s="77" t="s">
        <v>61</v>
      </c>
      <c r="Z120" s="77" t="s">
        <v>61</v>
      </c>
      <c r="AA120" s="77" t="s">
        <v>117</v>
      </c>
      <c r="AB120" s="78" t="s">
        <v>61</v>
      </c>
      <c r="AC120" s="84" t="s">
        <v>63</v>
      </c>
    </row>
    <row r="121" spans="1:29" ht="84.2" customHeight="1">
      <c r="A121" s="3"/>
      <c r="B121" s="2"/>
      <c r="C121" s="123"/>
      <c r="D121" s="122" t="s">
        <v>238</v>
      </c>
      <c r="E121" s="77" t="s">
        <v>54</v>
      </c>
      <c r="F121" s="77" t="s">
        <v>235</v>
      </c>
      <c r="G121" s="77" t="s">
        <v>56</v>
      </c>
      <c r="H121" s="78" t="s">
        <v>7</v>
      </c>
      <c r="I121" s="79" t="s">
        <v>57</v>
      </c>
      <c r="J121" s="86" t="s">
        <v>58</v>
      </c>
      <c r="K121" s="86" t="s">
        <v>58</v>
      </c>
      <c r="L121" s="77" t="s">
        <v>59</v>
      </c>
      <c r="M121" s="77">
        <v>2</v>
      </c>
      <c r="N121" s="77">
        <v>4</v>
      </c>
      <c r="O121" s="77">
        <f>M121*N121</f>
        <v>8</v>
      </c>
      <c r="P121" s="80" t="str">
        <f>+IF(AND(O121&gt;1,O121&lt;=4),"BAJO",IF(AND(O121&gt;=5,O121&lt;=8),"MEDIO",IF(AND(O121&gt;=9,O121&lt;=20),"ALTO",IF(AND(O121&gt;=21,O121&lt;=24),"MUY ALTO"))))</f>
        <v>MEDIO</v>
      </c>
      <c r="Q121" s="77">
        <v>25</v>
      </c>
      <c r="R121" s="81">
        <f>O121*Q121</f>
        <v>200</v>
      </c>
      <c r="S121" s="82" t="str">
        <f>+IF(AND(R121&gt;=1,R121&lt;=20),"IV",IF(AND(R121&gt;=40,R121&lt;=120),"III",IF(AND(R121&gt;=150,R121&lt;=500),"II",IF(AND(R121&gt;=600,R121&lt;=4000),"I",0))))</f>
        <v>II</v>
      </c>
      <c r="T121" s="77" t="str">
        <f>+IF(AND(R121&gt;=1,R121&lt;=20),"Aceptable",IF(AND(R121&gt;=40,R121&lt;=120),"Mejorable",IF(AND(R121&gt;=150,R121&lt;=500),"Aceptable con control específico",IF(AND(R121&gt;=600,R121&lt;=4000),"No aceptable",0))))</f>
        <v>Aceptable con control específico</v>
      </c>
      <c r="U121" s="77">
        <v>1</v>
      </c>
      <c r="V121" s="79" t="s">
        <v>60</v>
      </c>
      <c r="W121" s="77" t="s">
        <v>7</v>
      </c>
      <c r="X121" s="77" t="s">
        <v>61</v>
      </c>
      <c r="Y121" s="77" t="s">
        <v>61</v>
      </c>
      <c r="Z121" s="77" t="s">
        <v>61</v>
      </c>
      <c r="AA121" s="83" t="s">
        <v>191</v>
      </c>
      <c r="AB121" s="78" t="s">
        <v>61</v>
      </c>
      <c r="AC121" s="84" t="s">
        <v>63</v>
      </c>
    </row>
    <row r="122" spans="1:29" ht="84.2" customHeight="1">
      <c r="A122" s="3"/>
      <c r="B122" s="2"/>
      <c r="C122" s="123"/>
      <c r="D122" s="122"/>
      <c r="E122" s="77" t="s">
        <v>72</v>
      </c>
      <c r="F122" s="77" t="s">
        <v>133</v>
      </c>
      <c r="G122" s="77" t="s">
        <v>192</v>
      </c>
      <c r="H122" s="78" t="s">
        <v>7</v>
      </c>
      <c r="I122" s="77" t="s">
        <v>97</v>
      </c>
      <c r="J122" s="86" t="s">
        <v>58</v>
      </c>
      <c r="K122" s="86" t="s">
        <v>58</v>
      </c>
      <c r="L122" s="77" t="s">
        <v>76</v>
      </c>
      <c r="M122" s="77" t="s">
        <v>61</v>
      </c>
      <c r="N122" s="77" t="s">
        <v>61</v>
      </c>
      <c r="O122" s="77" t="s">
        <v>61</v>
      </c>
      <c r="P122" s="77" t="s">
        <v>61</v>
      </c>
      <c r="Q122" s="77" t="s">
        <v>61</v>
      </c>
      <c r="R122" s="77" t="s">
        <v>61</v>
      </c>
      <c r="S122" s="77" t="s">
        <v>61</v>
      </c>
      <c r="T122" s="77" t="s">
        <v>61</v>
      </c>
      <c r="U122" s="77">
        <v>1</v>
      </c>
      <c r="V122" s="77" t="s">
        <v>61</v>
      </c>
      <c r="W122" s="77" t="s">
        <v>7</v>
      </c>
      <c r="X122" s="83" t="s">
        <v>61</v>
      </c>
      <c r="Y122" s="83" t="s">
        <v>61</v>
      </c>
      <c r="Z122" s="83" t="s">
        <v>61</v>
      </c>
      <c r="AA122" s="83" t="s">
        <v>77</v>
      </c>
      <c r="AB122" s="78" t="s">
        <v>61</v>
      </c>
      <c r="AC122" s="84" t="s">
        <v>63</v>
      </c>
    </row>
    <row r="123" spans="1:29" ht="84.2" customHeight="1">
      <c r="A123" s="3"/>
      <c r="B123" s="2"/>
      <c r="C123" s="123"/>
      <c r="D123" s="122" t="s">
        <v>239</v>
      </c>
      <c r="E123" s="77" t="s">
        <v>54</v>
      </c>
      <c r="F123" s="77" t="s">
        <v>235</v>
      </c>
      <c r="G123" s="77" t="s">
        <v>56</v>
      </c>
      <c r="H123" s="78" t="s">
        <v>7</v>
      </c>
      <c r="I123" s="79" t="s">
        <v>57</v>
      </c>
      <c r="J123" s="86" t="s">
        <v>58</v>
      </c>
      <c r="K123" s="86" t="s">
        <v>58</v>
      </c>
      <c r="L123" s="77" t="s">
        <v>59</v>
      </c>
      <c r="M123" s="77">
        <v>2</v>
      </c>
      <c r="N123" s="77">
        <v>4</v>
      </c>
      <c r="O123" s="77">
        <f>M123*N123</f>
        <v>8</v>
      </c>
      <c r="P123" s="80" t="str">
        <f>+IF(AND(O123&gt;1,O123&lt;=4),"BAJO",IF(AND(O123&gt;=5,O123&lt;=8),"MEDIO",IF(AND(O123&gt;=9,O123&lt;=20),"ALTO",IF(AND(O123&gt;=21,O123&lt;=24),"MUY ALTO"))))</f>
        <v>MEDIO</v>
      </c>
      <c r="Q123" s="77">
        <v>25</v>
      </c>
      <c r="R123" s="81">
        <f>O123*Q123</f>
        <v>200</v>
      </c>
      <c r="S123" s="82" t="str">
        <f>+IF(AND(R123&gt;=1,R123&lt;=20),"IV",IF(AND(R123&gt;=40,R123&lt;=120),"III",IF(AND(R123&gt;=150,R123&lt;=500),"II",IF(AND(R123&gt;=600,R123&lt;=4000),"I",0))))</f>
        <v>II</v>
      </c>
      <c r="T123" s="77" t="str">
        <f>+IF(AND(R123&gt;=1,R123&lt;=20),"Aceptable",IF(AND(R123&gt;=40,R123&lt;=120),"Mejorable",IF(AND(R123&gt;=150,R123&lt;=500),"Aceptable con control específico",IF(AND(R123&gt;=600,R123&lt;=4000),"No aceptable",0))))</f>
        <v>Aceptable con control específico</v>
      </c>
      <c r="U123" s="77">
        <v>1</v>
      </c>
      <c r="V123" s="79" t="s">
        <v>60</v>
      </c>
      <c r="W123" s="77" t="s">
        <v>7</v>
      </c>
      <c r="X123" s="77" t="s">
        <v>61</v>
      </c>
      <c r="Y123" s="77" t="s">
        <v>61</v>
      </c>
      <c r="Z123" s="77" t="s">
        <v>61</v>
      </c>
      <c r="AA123" s="83" t="s">
        <v>191</v>
      </c>
      <c r="AB123" s="78" t="s">
        <v>61</v>
      </c>
      <c r="AC123" s="84" t="s">
        <v>63</v>
      </c>
    </row>
    <row r="124" spans="1:29" ht="84.2" customHeight="1">
      <c r="A124" s="3"/>
      <c r="B124" s="2"/>
      <c r="C124" s="123"/>
      <c r="D124" s="122"/>
      <c r="E124" s="77" t="s">
        <v>72</v>
      </c>
      <c r="F124" s="77" t="s">
        <v>133</v>
      </c>
      <c r="G124" s="77" t="s">
        <v>192</v>
      </c>
      <c r="H124" s="78" t="s">
        <v>7</v>
      </c>
      <c r="I124" s="77" t="s">
        <v>97</v>
      </c>
      <c r="J124" s="86" t="s">
        <v>58</v>
      </c>
      <c r="K124" s="86" t="s">
        <v>58</v>
      </c>
      <c r="L124" s="77" t="s">
        <v>76</v>
      </c>
      <c r="M124" s="77" t="s">
        <v>61</v>
      </c>
      <c r="N124" s="77" t="s">
        <v>61</v>
      </c>
      <c r="O124" s="77" t="s">
        <v>61</v>
      </c>
      <c r="P124" s="77" t="s">
        <v>61</v>
      </c>
      <c r="Q124" s="77" t="s">
        <v>61</v>
      </c>
      <c r="R124" s="77" t="s">
        <v>61</v>
      </c>
      <c r="S124" s="77" t="s">
        <v>61</v>
      </c>
      <c r="T124" s="77" t="s">
        <v>61</v>
      </c>
      <c r="U124" s="77">
        <v>1</v>
      </c>
      <c r="V124" s="77" t="s">
        <v>61</v>
      </c>
      <c r="W124" s="77" t="s">
        <v>7</v>
      </c>
      <c r="X124" s="83" t="s">
        <v>61</v>
      </c>
      <c r="Y124" s="83" t="s">
        <v>61</v>
      </c>
      <c r="Z124" s="83" t="s">
        <v>61</v>
      </c>
      <c r="AA124" s="83" t="s">
        <v>77</v>
      </c>
      <c r="AB124" s="78" t="s">
        <v>61</v>
      </c>
      <c r="AC124" s="84" t="s">
        <v>63</v>
      </c>
    </row>
    <row r="125" spans="1:29" ht="84.2" customHeight="1">
      <c r="A125" s="3"/>
      <c r="B125" s="2"/>
      <c r="C125" s="123"/>
      <c r="D125" s="122" t="s">
        <v>240</v>
      </c>
      <c r="E125" s="77" t="s">
        <v>54</v>
      </c>
      <c r="F125" s="77" t="s">
        <v>235</v>
      </c>
      <c r="G125" s="77" t="s">
        <v>56</v>
      </c>
      <c r="H125" s="78" t="s">
        <v>7</v>
      </c>
      <c r="I125" s="79" t="s">
        <v>57</v>
      </c>
      <c r="J125" s="86" t="s">
        <v>58</v>
      </c>
      <c r="K125" s="86" t="s">
        <v>58</v>
      </c>
      <c r="L125" s="77" t="s">
        <v>59</v>
      </c>
      <c r="M125" s="77">
        <v>2</v>
      </c>
      <c r="N125" s="77">
        <v>4</v>
      </c>
      <c r="O125" s="77">
        <f>M125*N125</f>
        <v>8</v>
      </c>
      <c r="P125" s="80" t="str">
        <f>+IF(AND(O125&gt;1,O125&lt;=4),"BAJO",IF(AND(O125&gt;=5,O125&lt;=8),"MEDIO",IF(AND(O125&gt;=9,O125&lt;=20),"ALTO",IF(AND(O125&gt;=21,O125&lt;=24),"MUY ALTO"))))</f>
        <v>MEDIO</v>
      </c>
      <c r="Q125" s="77">
        <v>25</v>
      </c>
      <c r="R125" s="81">
        <f>O125*Q125</f>
        <v>200</v>
      </c>
      <c r="S125" s="82" t="str">
        <f>+IF(AND(R125&gt;=1,R125&lt;=20),"IV",IF(AND(R125&gt;=40,R125&lt;=120),"III",IF(AND(R125&gt;=150,R125&lt;=500),"II",IF(AND(R125&gt;=600,R125&lt;=4000),"I",0))))</f>
        <v>II</v>
      </c>
      <c r="T125" s="77" t="str">
        <f>+IF(AND(R125&gt;=1,R125&lt;=20),"Aceptable",IF(AND(R125&gt;=40,R125&lt;=120),"Mejorable",IF(AND(R125&gt;=150,R125&lt;=500),"Aceptable con control específico",IF(AND(R125&gt;=600,R125&lt;=4000),"No aceptable",0))))</f>
        <v>Aceptable con control específico</v>
      </c>
      <c r="U125" s="77">
        <v>1</v>
      </c>
      <c r="V125" s="79" t="s">
        <v>60</v>
      </c>
      <c r="W125" s="77" t="s">
        <v>7</v>
      </c>
      <c r="X125" s="77" t="s">
        <v>61</v>
      </c>
      <c r="Y125" s="77" t="s">
        <v>61</v>
      </c>
      <c r="Z125" s="77" t="s">
        <v>61</v>
      </c>
      <c r="AA125" s="83" t="s">
        <v>191</v>
      </c>
      <c r="AB125" s="78" t="s">
        <v>61</v>
      </c>
      <c r="AC125" s="84" t="s">
        <v>63</v>
      </c>
    </row>
    <row r="126" spans="1:29" ht="84.2" customHeight="1">
      <c r="A126" s="3"/>
      <c r="B126" s="2"/>
      <c r="C126" s="123"/>
      <c r="D126" s="122"/>
      <c r="E126" s="77" t="s">
        <v>72</v>
      </c>
      <c r="F126" s="77" t="s">
        <v>133</v>
      </c>
      <c r="G126" s="77" t="s">
        <v>192</v>
      </c>
      <c r="H126" s="78" t="s">
        <v>7</v>
      </c>
      <c r="I126" s="77" t="s">
        <v>97</v>
      </c>
      <c r="J126" s="86" t="s">
        <v>58</v>
      </c>
      <c r="K126" s="86" t="s">
        <v>58</v>
      </c>
      <c r="L126" s="77" t="s">
        <v>76</v>
      </c>
      <c r="M126" s="77" t="s">
        <v>61</v>
      </c>
      <c r="N126" s="77" t="s">
        <v>61</v>
      </c>
      <c r="O126" s="77" t="s">
        <v>61</v>
      </c>
      <c r="P126" s="77" t="s">
        <v>61</v>
      </c>
      <c r="Q126" s="77" t="s">
        <v>61</v>
      </c>
      <c r="R126" s="77" t="s">
        <v>61</v>
      </c>
      <c r="S126" s="77" t="s">
        <v>61</v>
      </c>
      <c r="T126" s="77" t="s">
        <v>61</v>
      </c>
      <c r="U126" s="77">
        <v>1</v>
      </c>
      <c r="V126" s="77" t="s">
        <v>61</v>
      </c>
      <c r="W126" s="77" t="s">
        <v>7</v>
      </c>
      <c r="X126" s="83" t="s">
        <v>61</v>
      </c>
      <c r="Y126" s="83" t="s">
        <v>61</v>
      </c>
      <c r="Z126" s="83" t="s">
        <v>61</v>
      </c>
      <c r="AA126" s="83" t="s">
        <v>77</v>
      </c>
      <c r="AB126" s="78" t="s">
        <v>61</v>
      </c>
      <c r="AC126" s="84" t="s">
        <v>63</v>
      </c>
    </row>
    <row r="127" spans="1:29" ht="84.2" customHeight="1">
      <c r="A127" s="3"/>
      <c r="B127" s="2"/>
      <c r="C127" s="123"/>
      <c r="D127" s="122"/>
      <c r="E127" s="77" t="s">
        <v>125</v>
      </c>
      <c r="F127" s="77" t="s">
        <v>99</v>
      </c>
      <c r="G127" s="77" t="s">
        <v>100</v>
      </c>
      <c r="H127" s="78" t="s">
        <v>7</v>
      </c>
      <c r="I127" s="77" t="s">
        <v>101</v>
      </c>
      <c r="J127" s="86" t="s">
        <v>58</v>
      </c>
      <c r="K127" s="86" t="s">
        <v>58</v>
      </c>
      <c r="L127" s="77" t="s">
        <v>102</v>
      </c>
      <c r="M127" s="77">
        <v>2</v>
      </c>
      <c r="N127" s="77">
        <v>4</v>
      </c>
      <c r="O127" s="77">
        <f>M127*N127</f>
        <v>8</v>
      </c>
      <c r="P127" s="82" t="str">
        <f>+IF(AND(O127&gt;1,O127&lt;=4),"BAJO",IF(AND(O127&gt;=5,O127&lt;=8),"MEDIO",IF(AND(O127&gt;=9,O127&lt;=20),"ALTO",IF(AND(O127&gt;=21,O127&lt;=24),"MUY ALTO"))))</f>
        <v>MEDIO</v>
      </c>
      <c r="Q127" s="77">
        <v>10</v>
      </c>
      <c r="R127" s="81">
        <f>O127*Q127</f>
        <v>80</v>
      </c>
      <c r="S127" s="82" t="str">
        <f>+IF(AND(R127&gt;=1,R127&lt;=20),"IV",IF(AND(R127&gt;=40,R127&lt;=120),"III",IF(AND(R127&gt;=150,R127&lt;=500),"II",IF(AND(R127&gt;=600,R127&lt;=4000),"I",0))))</f>
        <v>III</v>
      </c>
      <c r="T127" s="77" t="str">
        <f>+IF(AND(R127&gt;=1,R127&lt;=20),"Aceptable",IF(AND(R127&gt;=40,R127&lt;=120),"Mejorable",IF(AND(R127&gt;=150,R127&lt;=500),"Aceptable con control específico",IF(AND(R127&gt;=600,R127&lt;=4000),"No aceptable",0))))</f>
        <v>Mejorable</v>
      </c>
      <c r="U127" s="77">
        <v>1</v>
      </c>
      <c r="V127" s="77" t="s">
        <v>103</v>
      </c>
      <c r="W127" s="77" t="s">
        <v>7</v>
      </c>
      <c r="X127" s="77" t="s">
        <v>61</v>
      </c>
      <c r="Y127" s="77" t="s">
        <v>61</v>
      </c>
      <c r="Z127" s="77" t="s">
        <v>61</v>
      </c>
      <c r="AA127" s="77" t="s">
        <v>104</v>
      </c>
      <c r="AB127" s="78" t="s">
        <v>61</v>
      </c>
      <c r="AC127" s="84" t="s">
        <v>63</v>
      </c>
    </row>
    <row r="128" spans="1:29" ht="84.2" customHeight="1">
      <c r="A128" s="3"/>
      <c r="B128" s="2"/>
      <c r="C128" s="123" t="s">
        <v>241</v>
      </c>
      <c r="D128" s="1" t="s">
        <v>242</v>
      </c>
      <c r="E128" s="77" t="s">
        <v>54</v>
      </c>
      <c r="F128" s="77" t="s">
        <v>235</v>
      </c>
      <c r="G128" s="77" t="s">
        <v>56</v>
      </c>
      <c r="H128" s="78" t="s">
        <v>7</v>
      </c>
      <c r="I128" s="79" t="s">
        <v>57</v>
      </c>
      <c r="J128" s="86" t="s">
        <v>58</v>
      </c>
      <c r="K128" s="86" t="s">
        <v>58</v>
      </c>
      <c r="L128" s="77" t="s">
        <v>59</v>
      </c>
      <c r="M128" s="77">
        <v>2</v>
      </c>
      <c r="N128" s="77">
        <v>4</v>
      </c>
      <c r="O128" s="77">
        <f>M128*N128</f>
        <v>8</v>
      </c>
      <c r="P128" s="80" t="str">
        <f>+IF(AND(O128&gt;1,O128&lt;=4),"BAJO",IF(AND(O128&gt;=5,O128&lt;=8),"MEDIO",IF(AND(O128&gt;=9,O128&lt;=20),"ALTO",IF(AND(O128&gt;=21,O128&lt;=24),"MUY ALTO"))))</f>
        <v>MEDIO</v>
      </c>
      <c r="Q128" s="77">
        <v>25</v>
      </c>
      <c r="R128" s="81">
        <f>O128*Q128</f>
        <v>200</v>
      </c>
      <c r="S128" s="82" t="str">
        <f>+IF(AND(R128&gt;=1,R128&lt;=20),"IV",IF(AND(R128&gt;=40,R128&lt;=120),"III",IF(AND(R128&gt;=150,R128&lt;=500),"II",IF(AND(R128&gt;=600,R128&lt;=4000),"I",0))))</f>
        <v>II</v>
      </c>
      <c r="T128" s="77" t="str">
        <f>+IF(AND(R128&gt;=1,R128&lt;=20),"Aceptable",IF(AND(R128&gt;=40,R128&lt;=120),"Mejorable",IF(AND(R128&gt;=150,R128&lt;=500),"Aceptable con control específico",IF(AND(R128&gt;=600,R128&lt;=4000),"No aceptable",0))))</f>
        <v>Aceptable con control específico</v>
      </c>
      <c r="U128" s="77">
        <v>1</v>
      </c>
      <c r="V128" s="79" t="s">
        <v>60</v>
      </c>
      <c r="W128" s="77" t="s">
        <v>7</v>
      </c>
      <c r="X128" s="77" t="s">
        <v>61</v>
      </c>
      <c r="Y128" s="77" t="s">
        <v>61</v>
      </c>
      <c r="Z128" s="77" t="s">
        <v>61</v>
      </c>
      <c r="AA128" s="83" t="s">
        <v>191</v>
      </c>
      <c r="AB128" s="78" t="s">
        <v>61</v>
      </c>
      <c r="AC128" s="84" t="s">
        <v>63</v>
      </c>
    </row>
    <row r="129" spans="1:29" ht="84.2" customHeight="1">
      <c r="A129" s="3"/>
      <c r="B129" s="2"/>
      <c r="C129" s="123"/>
      <c r="D129" s="1"/>
      <c r="E129" s="77" t="s">
        <v>72</v>
      </c>
      <c r="F129" s="77" t="s">
        <v>133</v>
      </c>
      <c r="G129" s="77" t="s">
        <v>192</v>
      </c>
      <c r="H129" s="78" t="s">
        <v>7</v>
      </c>
      <c r="I129" s="77" t="s">
        <v>97</v>
      </c>
      <c r="J129" s="86" t="s">
        <v>58</v>
      </c>
      <c r="K129" s="86" t="s">
        <v>58</v>
      </c>
      <c r="L129" s="77" t="s">
        <v>76</v>
      </c>
      <c r="M129" s="77" t="s">
        <v>61</v>
      </c>
      <c r="N129" s="77" t="s">
        <v>61</v>
      </c>
      <c r="O129" s="77" t="s">
        <v>61</v>
      </c>
      <c r="P129" s="77" t="s">
        <v>61</v>
      </c>
      <c r="Q129" s="77" t="s">
        <v>61</v>
      </c>
      <c r="R129" s="77" t="s">
        <v>61</v>
      </c>
      <c r="S129" s="77" t="s">
        <v>61</v>
      </c>
      <c r="T129" s="77" t="s">
        <v>61</v>
      </c>
      <c r="U129" s="77">
        <v>1</v>
      </c>
      <c r="V129" s="77" t="s">
        <v>61</v>
      </c>
      <c r="W129" s="77" t="s">
        <v>7</v>
      </c>
      <c r="X129" s="83" t="s">
        <v>61</v>
      </c>
      <c r="Y129" s="83" t="s">
        <v>61</v>
      </c>
      <c r="Z129" s="83" t="s">
        <v>61</v>
      </c>
      <c r="AA129" s="83" t="s">
        <v>77</v>
      </c>
      <c r="AB129" s="78" t="s">
        <v>61</v>
      </c>
      <c r="AC129" s="84" t="s">
        <v>63</v>
      </c>
    </row>
    <row r="130" spans="1:29" ht="84.2" customHeight="1">
      <c r="A130" s="3"/>
      <c r="B130" s="2"/>
      <c r="C130" s="123"/>
      <c r="D130" s="1"/>
      <c r="E130" s="77" t="s">
        <v>125</v>
      </c>
      <c r="F130" s="77" t="s">
        <v>99</v>
      </c>
      <c r="G130" s="77" t="s">
        <v>100</v>
      </c>
      <c r="H130" s="78" t="s">
        <v>7</v>
      </c>
      <c r="I130" s="77" t="s">
        <v>101</v>
      </c>
      <c r="J130" s="86" t="s">
        <v>58</v>
      </c>
      <c r="K130" s="86" t="s">
        <v>58</v>
      </c>
      <c r="L130" s="77" t="s">
        <v>102</v>
      </c>
      <c r="M130" s="77">
        <v>2</v>
      </c>
      <c r="N130" s="77">
        <v>4</v>
      </c>
      <c r="O130" s="77">
        <f t="shared" ref="O130:O136" si="20">M130*N130</f>
        <v>8</v>
      </c>
      <c r="P130" s="82" t="str">
        <f t="shared" ref="P130:P136" si="21">+IF(AND(O130&gt;1,O130&lt;=4),"BAJO",IF(AND(O130&gt;=5,O130&lt;=8),"MEDIO",IF(AND(O130&gt;=9,O130&lt;=20),"ALTO",IF(AND(O130&gt;=21,O130&lt;=24),"MUY ALTO"))))</f>
        <v>MEDIO</v>
      </c>
      <c r="Q130" s="77">
        <v>10</v>
      </c>
      <c r="R130" s="81">
        <f t="shared" ref="R130:R136" si="22">O130*Q130</f>
        <v>80</v>
      </c>
      <c r="S130" s="82" t="str">
        <f t="shared" ref="S130:S136" si="23">+IF(AND(R130&gt;=1,R130&lt;=20),"IV",IF(AND(R130&gt;=40,R130&lt;=120),"III",IF(AND(R130&gt;=150,R130&lt;=500),"II",IF(AND(R130&gt;=600,R130&lt;=4000),"I",0))))</f>
        <v>III</v>
      </c>
      <c r="T130" s="77" t="str">
        <f t="shared" ref="T130:T136" si="24">+IF(AND(R130&gt;=1,R130&lt;=20),"Aceptable",IF(AND(R130&gt;=40,R130&lt;=120),"Mejorable",IF(AND(R130&gt;=150,R130&lt;=500),"Aceptable con control específico",IF(AND(R130&gt;=600,R130&lt;=4000),"No aceptable",0))))</f>
        <v>Mejorable</v>
      </c>
      <c r="U130" s="77">
        <v>1</v>
      </c>
      <c r="V130" s="77" t="s">
        <v>103</v>
      </c>
      <c r="W130" s="77" t="s">
        <v>7</v>
      </c>
      <c r="X130" s="77" t="s">
        <v>61</v>
      </c>
      <c r="Y130" s="77" t="s">
        <v>61</v>
      </c>
      <c r="Z130" s="77" t="s">
        <v>61</v>
      </c>
      <c r="AA130" s="77" t="s">
        <v>104</v>
      </c>
      <c r="AB130" s="78" t="s">
        <v>61</v>
      </c>
      <c r="AC130" s="84" t="s">
        <v>63</v>
      </c>
    </row>
    <row r="131" spans="1:29" ht="84.2" customHeight="1">
      <c r="A131" s="3"/>
      <c r="B131" s="2"/>
      <c r="C131" s="123"/>
      <c r="D131" s="1"/>
      <c r="E131" s="77" t="s">
        <v>78</v>
      </c>
      <c r="F131" s="77" t="s">
        <v>179</v>
      </c>
      <c r="G131" s="83" t="s">
        <v>180</v>
      </c>
      <c r="H131" s="78" t="s">
        <v>7</v>
      </c>
      <c r="I131" s="77" t="s">
        <v>181</v>
      </c>
      <c r="J131" s="77" t="s">
        <v>58</v>
      </c>
      <c r="K131" s="77" t="s">
        <v>58</v>
      </c>
      <c r="L131" s="77" t="s">
        <v>82</v>
      </c>
      <c r="M131" s="77">
        <v>2</v>
      </c>
      <c r="N131" s="77">
        <v>3</v>
      </c>
      <c r="O131" s="77">
        <f t="shared" si="20"/>
        <v>6</v>
      </c>
      <c r="P131" s="82" t="str">
        <f t="shared" si="21"/>
        <v>MEDIO</v>
      </c>
      <c r="Q131" s="77">
        <v>25</v>
      </c>
      <c r="R131" s="81">
        <f t="shared" si="22"/>
        <v>150</v>
      </c>
      <c r="S131" s="82" t="str">
        <f t="shared" si="23"/>
        <v>II</v>
      </c>
      <c r="T131" s="77" t="str">
        <f t="shared" si="24"/>
        <v>Aceptable con control específico</v>
      </c>
      <c r="U131" s="77">
        <v>1</v>
      </c>
      <c r="V131" s="77" t="s">
        <v>181</v>
      </c>
      <c r="W131" s="77" t="s">
        <v>7</v>
      </c>
      <c r="X131" s="77" t="s">
        <v>61</v>
      </c>
      <c r="Y131" s="77" t="s">
        <v>61</v>
      </c>
      <c r="Z131" s="77" t="s">
        <v>61</v>
      </c>
      <c r="AA131" s="77" t="s">
        <v>182</v>
      </c>
      <c r="AB131" s="78" t="s">
        <v>61</v>
      </c>
      <c r="AC131" s="84" t="s">
        <v>183</v>
      </c>
    </row>
    <row r="132" spans="1:29" ht="84.2" customHeight="1">
      <c r="A132" s="3"/>
      <c r="B132" s="2"/>
      <c r="C132" s="123"/>
      <c r="D132" s="1"/>
      <c r="E132" s="77" t="s">
        <v>78</v>
      </c>
      <c r="F132" s="77" t="s">
        <v>79</v>
      </c>
      <c r="G132" s="83" t="s">
        <v>80</v>
      </c>
      <c r="H132" s="78" t="s">
        <v>7</v>
      </c>
      <c r="I132" s="77" t="s">
        <v>81</v>
      </c>
      <c r="J132" s="77" t="s">
        <v>58</v>
      </c>
      <c r="K132" s="77" t="s">
        <v>58</v>
      </c>
      <c r="L132" s="77" t="s">
        <v>82</v>
      </c>
      <c r="M132" s="77">
        <v>6</v>
      </c>
      <c r="N132" s="77">
        <v>3</v>
      </c>
      <c r="O132" s="77">
        <f t="shared" si="20"/>
        <v>18</v>
      </c>
      <c r="P132" s="82" t="str">
        <f t="shared" si="21"/>
        <v>ALTO</v>
      </c>
      <c r="Q132" s="77">
        <v>25</v>
      </c>
      <c r="R132" s="81">
        <f t="shared" si="22"/>
        <v>450</v>
      </c>
      <c r="S132" s="82" t="str">
        <f t="shared" si="23"/>
        <v>II</v>
      </c>
      <c r="T132" s="77" t="str">
        <f t="shared" si="24"/>
        <v>Aceptable con control específico</v>
      </c>
      <c r="U132" s="77">
        <v>1</v>
      </c>
      <c r="V132" s="77" t="s">
        <v>83</v>
      </c>
      <c r="W132" s="77" t="s">
        <v>7</v>
      </c>
      <c r="X132" s="77" t="s">
        <v>61</v>
      </c>
      <c r="Y132" s="77" t="s">
        <v>61</v>
      </c>
      <c r="Z132" s="77" t="s">
        <v>61</v>
      </c>
      <c r="AA132" s="77" t="s">
        <v>85</v>
      </c>
      <c r="AB132" s="83" t="s">
        <v>86</v>
      </c>
      <c r="AC132" s="84" t="s">
        <v>87</v>
      </c>
    </row>
    <row r="133" spans="1:29" ht="84.2" customHeight="1">
      <c r="A133" s="3"/>
      <c r="B133" s="2"/>
      <c r="C133" s="123"/>
      <c r="D133" s="1"/>
      <c r="E133" s="77" t="s">
        <v>105</v>
      </c>
      <c r="F133" s="77" t="s">
        <v>106</v>
      </c>
      <c r="G133" s="77" t="s">
        <v>107</v>
      </c>
      <c r="H133" s="86" t="s">
        <v>7</v>
      </c>
      <c r="I133" s="77" t="s">
        <v>108</v>
      </c>
      <c r="J133" s="77" t="s">
        <v>58</v>
      </c>
      <c r="K133" s="77" t="s">
        <v>58</v>
      </c>
      <c r="L133" s="77" t="s">
        <v>109</v>
      </c>
      <c r="M133" s="77">
        <v>2</v>
      </c>
      <c r="N133" s="77">
        <v>1</v>
      </c>
      <c r="O133" s="77">
        <f t="shared" si="20"/>
        <v>2</v>
      </c>
      <c r="P133" s="82" t="str">
        <f t="shared" si="21"/>
        <v>BAJO</v>
      </c>
      <c r="Q133" s="77">
        <v>60</v>
      </c>
      <c r="R133" s="81">
        <f t="shared" si="22"/>
        <v>120</v>
      </c>
      <c r="S133" s="82" t="str">
        <f t="shared" si="23"/>
        <v>III</v>
      </c>
      <c r="T133" s="77" t="str">
        <f t="shared" si="24"/>
        <v>Mejorable</v>
      </c>
      <c r="U133" s="77">
        <v>1</v>
      </c>
      <c r="V133" s="77" t="s">
        <v>110</v>
      </c>
      <c r="W133" s="77" t="s">
        <v>7</v>
      </c>
      <c r="X133" s="77" t="s">
        <v>61</v>
      </c>
      <c r="Y133" s="77" t="s">
        <v>61</v>
      </c>
      <c r="Z133" s="77" t="s">
        <v>61</v>
      </c>
      <c r="AA133" s="77" t="s">
        <v>111</v>
      </c>
      <c r="AB133" s="78" t="s">
        <v>61</v>
      </c>
      <c r="AC133" s="84" t="s">
        <v>63</v>
      </c>
    </row>
    <row r="134" spans="1:29" ht="70.7" customHeight="1">
      <c r="A134" s="3"/>
      <c r="B134" s="2"/>
      <c r="C134" s="123"/>
      <c r="D134" s="1"/>
      <c r="E134" s="77" t="s">
        <v>64</v>
      </c>
      <c r="F134" s="77" t="s">
        <v>184</v>
      </c>
      <c r="G134" s="77" t="s">
        <v>66</v>
      </c>
      <c r="H134" s="78" t="s">
        <v>7</v>
      </c>
      <c r="I134" s="77" t="s">
        <v>67</v>
      </c>
      <c r="J134" s="83" t="s">
        <v>68</v>
      </c>
      <c r="K134" s="78" t="s">
        <v>58</v>
      </c>
      <c r="L134" s="77" t="s">
        <v>69</v>
      </c>
      <c r="M134" s="77">
        <v>2</v>
      </c>
      <c r="N134" s="77">
        <v>3</v>
      </c>
      <c r="O134" s="77">
        <f t="shared" si="20"/>
        <v>6</v>
      </c>
      <c r="P134" s="80" t="str">
        <f t="shared" si="21"/>
        <v>MEDIO</v>
      </c>
      <c r="Q134" s="77">
        <v>25</v>
      </c>
      <c r="R134" s="81">
        <f t="shared" si="22"/>
        <v>150</v>
      </c>
      <c r="S134" s="82" t="str">
        <f t="shared" si="23"/>
        <v>II</v>
      </c>
      <c r="T134" s="77" t="str">
        <f t="shared" si="24"/>
        <v>Aceptable con control específico</v>
      </c>
      <c r="U134" s="77">
        <v>1</v>
      </c>
      <c r="V134" s="77" t="s">
        <v>70</v>
      </c>
      <c r="W134" s="77" t="s">
        <v>7</v>
      </c>
      <c r="X134" s="77" t="s">
        <v>61</v>
      </c>
      <c r="Y134" s="77" t="s">
        <v>61</v>
      </c>
      <c r="Z134" s="77" t="s">
        <v>61</v>
      </c>
      <c r="AA134" s="83" t="s">
        <v>71</v>
      </c>
      <c r="AB134" s="78" t="s">
        <v>61</v>
      </c>
      <c r="AC134" s="84" t="s">
        <v>63</v>
      </c>
    </row>
    <row r="135" spans="1:29" ht="66.599999999999994" customHeight="1">
      <c r="A135" s="3"/>
      <c r="B135" s="2"/>
      <c r="C135" s="2"/>
      <c r="D135" s="1"/>
      <c r="E135" s="77" t="s">
        <v>64</v>
      </c>
      <c r="F135" s="77" t="s">
        <v>88</v>
      </c>
      <c r="G135" s="83" t="s">
        <v>89</v>
      </c>
      <c r="H135" s="78" t="s">
        <v>7</v>
      </c>
      <c r="I135" s="77" t="s">
        <v>90</v>
      </c>
      <c r="J135" s="77" t="s">
        <v>91</v>
      </c>
      <c r="K135" s="77" t="s">
        <v>58</v>
      </c>
      <c r="L135" s="77" t="s">
        <v>58</v>
      </c>
      <c r="M135" s="77">
        <v>2</v>
      </c>
      <c r="N135" s="77">
        <v>3</v>
      </c>
      <c r="O135" s="77">
        <f t="shared" si="20"/>
        <v>6</v>
      </c>
      <c r="P135" s="82" t="str">
        <f t="shared" si="21"/>
        <v>MEDIO</v>
      </c>
      <c r="Q135" s="77">
        <v>10</v>
      </c>
      <c r="R135" s="81">
        <f t="shared" si="22"/>
        <v>60</v>
      </c>
      <c r="S135" s="82" t="str">
        <f t="shared" si="23"/>
        <v>III</v>
      </c>
      <c r="T135" s="77" t="str">
        <f t="shared" si="24"/>
        <v>Mejorable</v>
      </c>
      <c r="U135" s="77">
        <v>1</v>
      </c>
      <c r="V135" s="77" t="s">
        <v>92</v>
      </c>
      <c r="W135" s="77" t="s">
        <v>7</v>
      </c>
      <c r="X135" s="77" t="s">
        <v>61</v>
      </c>
      <c r="Y135" s="77" t="s">
        <v>61</v>
      </c>
      <c r="Z135" s="77" t="s">
        <v>93</v>
      </c>
      <c r="AA135" s="77" t="s">
        <v>94</v>
      </c>
      <c r="AB135" s="83" t="s">
        <v>61</v>
      </c>
      <c r="AC135" s="84" t="s">
        <v>95</v>
      </c>
    </row>
    <row r="136" spans="1:29" ht="84.2" customHeight="1">
      <c r="A136" s="3"/>
      <c r="B136" s="2"/>
      <c r="C136" s="123"/>
      <c r="D136" s="122" t="s">
        <v>243</v>
      </c>
      <c r="E136" s="77" t="s">
        <v>54</v>
      </c>
      <c r="F136" s="77" t="s">
        <v>235</v>
      </c>
      <c r="G136" s="77" t="s">
        <v>56</v>
      </c>
      <c r="H136" s="78" t="s">
        <v>7</v>
      </c>
      <c r="I136" s="79" t="s">
        <v>57</v>
      </c>
      <c r="J136" s="86" t="s">
        <v>58</v>
      </c>
      <c r="K136" s="86" t="s">
        <v>58</v>
      </c>
      <c r="L136" s="77" t="s">
        <v>59</v>
      </c>
      <c r="M136" s="77">
        <v>2</v>
      </c>
      <c r="N136" s="77">
        <v>4</v>
      </c>
      <c r="O136" s="77">
        <f t="shared" si="20"/>
        <v>8</v>
      </c>
      <c r="P136" s="80" t="str">
        <f t="shared" si="21"/>
        <v>MEDIO</v>
      </c>
      <c r="Q136" s="77">
        <v>25</v>
      </c>
      <c r="R136" s="81">
        <f t="shared" si="22"/>
        <v>200</v>
      </c>
      <c r="S136" s="82" t="str">
        <f t="shared" si="23"/>
        <v>II</v>
      </c>
      <c r="T136" s="77" t="str">
        <f t="shared" si="24"/>
        <v>Aceptable con control específico</v>
      </c>
      <c r="U136" s="77">
        <v>1</v>
      </c>
      <c r="V136" s="79" t="s">
        <v>60</v>
      </c>
      <c r="W136" s="77" t="s">
        <v>7</v>
      </c>
      <c r="X136" s="77" t="s">
        <v>61</v>
      </c>
      <c r="Y136" s="77" t="s">
        <v>61</v>
      </c>
      <c r="Z136" s="77" t="s">
        <v>61</v>
      </c>
      <c r="AA136" s="83" t="s">
        <v>191</v>
      </c>
      <c r="AB136" s="78" t="s">
        <v>61</v>
      </c>
      <c r="AC136" s="84" t="s">
        <v>63</v>
      </c>
    </row>
    <row r="137" spans="1:29" ht="84.2" customHeight="1">
      <c r="A137" s="3"/>
      <c r="B137" s="2"/>
      <c r="C137" s="123"/>
      <c r="D137" s="122"/>
      <c r="E137" s="77" t="s">
        <v>72</v>
      </c>
      <c r="F137" s="77" t="s">
        <v>133</v>
      </c>
      <c r="G137" s="77" t="s">
        <v>192</v>
      </c>
      <c r="H137" s="78" t="s">
        <v>7</v>
      </c>
      <c r="I137" s="77" t="s">
        <v>97</v>
      </c>
      <c r="J137" s="86" t="s">
        <v>58</v>
      </c>
      <c r="K137" s="86" t="s">
        <v>58</v>
      </c>
      <c r="L137" s="77" t="s">
        <v>76</v>
      </c>
      <c r="M137" s="77" t="s">
        <v>61</v>
      </c>
      <c r="N137" s="77" t="s">
        <v>61</v>
      </c>
      <c r="O137" s="77" t="s">
        <v>61</v>
      </c>
      <c r="P137" s="77" t="s">
        <v>61</v>
      </c>
      <c r="Q137" s="77" t="s">
        <v>61</v>
      </c>
      <c r="R137" s="77" t="s">
        <v>61</v>
      </c>
      <c r="S137" s="77" t="s">
        <v>61</v>
      </c>
      <c r="T137" s="77" t="s">
        <v>61</v>
      </c>
      <c r="U137" s="77">
        <v>1</v>
      </c>
      <c r="V137" s="77" t="s">
        <v>61</v>
      </c>
      <c r="W137" s="77" t="s">
        <v>7</v>
      </c>
      <c r="X137" s="83" t="s">
        <v>61</v>
      </c>
      <c r="Y137" s="83" t="s">
        <v>61</v>
      </c>
      <c r="Z137" s="83" t="s">
        <v>61</v>
      </c>
      <c r="AA137" s="83" t="s">
        <v>77</v>
      </c>
      <c r="AB137" s="78" t="s">
        <v>61</v>
      </c>
      <c r="AC137" s="84" t="s">
        <v>63</v>
      </c>
    </row>
    <row r="138" spans="1:29" ht="84.2" customHeight="1">
      <c r="A138" s="3"/>
      <c r="B138" s="2"/>
      <c r="C138" s="123"/>
      <c r="D138" s="124" t="s">
        <v>244</v>
      </c>
      <c r="E138" s="77" t="s">
        <v>54</v>
      </c>
      <c r="F138" s="77" t="s">
        <v>235</v>
      </c>
      <c r="G138" s="77" t="s">
        <v>56</v>
      </c>
      <c r="H138" s="78" t="s">
        <v>7</v>
      </c>
      <c r="I138" s="79" t="s">
        <v>57</v>
      </c>
      <c r="J138" s="86" t="s">
        <v>58</v>
      </c>
      <c r="K138" s="86" t="s">
        <v>58</v>
      </c>
      <c r="L138" s="77" t="s">
        <v>59</v>
      </c>
      <c r="M138" s="77">
        <v>2</v>
      </c>
      <c r="N138" s="77">
        <v>4</v>
      </c>
      <c r="O138" s="77">
        <f>M138*N138</f>
        <v>8</v>
      </c>
      <c r="P138" s="80" t="str">
        <f>+IF(AND(O138&gt;1,O138&lt;=4),"BAJO",IF(AND(O138&gt;=5,O138&lt;=8),"MEDIO",IF(AND(O138&gt;=9,O138&lt;=20),"ALTO",IF(AND(O138&gt;=21,O138&lt;=24),"MUY ALTO"))))</f>
        <v>MEDIO</v>
      </c>
      <c r="Q138" s="77">
        <v>25</v>
      </c>
      <c r="R138" s="81">
        <f>O138*Q138</f>
        <v>200</v>
      </c>
      <c r="S138" s="82" t="str">
        <f>+IF(AND(R138&gt;=1,R138&lt;=20),"IV",IF(AND(R138&gt;=40,R138&lt;=120),"III",IF(AND(R138&gt;=150,R138&lt;=500),"II",IF(AND(R138&gt;=600,R138&lt;=4000),"I",0))))</f>
        <v>II</v>
      </c>
      <c r="T138" s="77" t="str">
        <f>+IF(AND(R138&gt;=1,R138&lt;=20),"Aceptable",IF(AND(R138&gt;=40,R138&lt;=120),"Mejorable",IF(AND(R138&gt;=150,R138&lt;=500),"Aceptable con control específico",IF(AND(R138&gt;=600,R138&lt;=4000),"No aceptable",0))))</f>
        <v>Aceptable con control específico</v>
      </c>
      <c r="U138" s="77">
        <v>1</v>
      </c>
      <c r="V138" s="79" t="s">
        <v>60</v>
      </c>
      <c r="W138" s="77" t="s">
        <v>7</v>
      </c>
      <c r="X138" s="77" t="s">
        <v>61</v>
      </c>
      <c r="Y138" s="77" t="s">
        <v>61</v>
      </c>
      <c r="Z138" s="77" t="s">
        <v>61</v>
      </c>
      <c r="AA138" s="83" t="s">
        <v>191</v>
      </c>
      <c r="AB138" s="78" t="s">
        <v>61</v>
      </c>
      <c r="AC138" s="84" t="s">
        <v>63</v>
      </c>
    </row>
    <row r="139" spans="1:29" ht="84.2" customHeight="1">
      <c r="A139" s="3"/>
      <c r="B139" s="2"/>
      <c r="C139" s="123"/>
      <c r="D139" s="124"/>
      <c r="E139" s="77" t="s">
        <v>72</v>
      </c>
      <c r="F139" s="77" t="s">
        <v>133</v>
      </c>
      <c r="G139" s="77" t="s">
        <v>192</v>
      </c>
      <c r="H139" s="78" t="s">
        <v>7</v>
      </c>
      <c r="I139" s="77" t="s">
        <v>97</v>
      </c>
      <c r="J139" s="86" t="s">
        <v>58</v>
      </c>
      <c r="K139" s="86" t="s">
        <v>58</v>
      </c>
      <c r="L139" s="77" t="s">
        <v>76</v>
      </c>
      <c r="M139" s="77" t="s">
        <v>61</v>
      </c>
      <c r="N139" s="77" t="s">
        <v>61</v>
      </c>
      <c r="O139" s="77" t="s">
        <v>61</v>
      </c>
      <c r="P139" s="77" t="s">
        <v>61</v>
      </c>
      <c r="Q139" s="77" t="s">
        <v>61</v>
      </c>
      <c r="R139" s="77" t="s">
        <v>61</v>
      </c>
      <c r="S139" s="77" t="s">
        <v>61</v>
      </c>
      <c r="T139" s="77" t="s">
        <v>61</v>
      </c>
      <c r="U139" s="77">
        <v>1</v>
      </c>
      <c r="V139" s="77" t="s">
        <v>61</v>
      </c>
      <c r="W139" s="77" t="s">
        <v>7</v>
      </c>
      <c r="X139" s="83" t="s">
        <v>61</v>
      </c>
      <c r="Y139" s="83" t="s">
        <v>61</v>
      </c>
      <c r="Z139" s="83" t="s">
        <v>61</v>
      </c>
      <c r="AA139" s="83" t="s">
        <v>77</v>
      </c>
      <c r="AB139" s="78" t="s">
        <v>61</v>
      </c>
      <c r="AC139" s="84" t="s">
        <v>63</v>
      </c>
    </row>
    <row r="140" spans="1:29" ht="84.2" customHeight="1">
      <c r="A140" s="3"/>
      <c r="B140" s="2"/>
      <c r="C140" s="123"/>
      <c r="D140" s="122" t="s">
        <v>245</v>
      </c>
      <c r="E140" s="77" t="s">
        <v>72</v>
      </c>
      <c r="F140" s="77" t="s">
        <v>133</v>
      </c>
      <c r="G140" s="77" t="s">
        <v>192</v>
      </c>
      <c r="H140" s="78" t="s">
        <v>7</v>
      </c>
      <c r="I140" s="77" t="s">
        <v>97</v>
      </c>
      <c r="J140" s="86" t="s">
        <v>58</v>
      </c>
      <c r="K140" s="86" t="s">
        <v>58</v>
      </c>
      <c r="L140" s="77" t="s">
        <v>76</v>
      </c>
      <c r="M140" s="77" t="s">
        <v>61</v>
      </c>
      <c r="N140" s="77" t="s">
        <v>61</v>
      </c>
      <c r="O140" s="77" t="s">
        <v>61</v>
      </c>
      <c r="P140" s="77" t="s">
        <v>61</v>
      </c>
      <c r="Q140" s="77" t="s">
        <v>61</v>
      </c>
      <c r="R140" s="77" t="s">
        <v>61</v>
      </c>
      <c r="S140" s="77" t="s">
        <v>61</v>
      </c>
      <c r="T140" s="77" t="s">
        <v>61</v>
      </c>
      <c r="U140" s="77">
        <v>1</v>
      </c>
      <c r="V140" s="77" t="s">
        <v>61</v>
      </c>
      <c r="W140" s="77" t="s">
        <v>7</v>
      </c>
      <c r="X140" s="83" t="s">
        <v>61</v>
      </c>
      <c r="Y140" s="83" t="s">
        <v>61</v>
      </c>
      <c r="Z140" s="83" t="s">
        <v>61</v>
      </c>
      <c r="AA140" s="83" t="s">
        <v>77</v>
      </c>
      <c r="AB140" s="78" t="s">
        <v>61</v>
      </c>
      <c r="AC140" s="84" t="s">
        <v>63</v>
      </c>
    </row>
    <row r="141" spans="1:29" ht="78" customHeight="1">
      <c r="A141" s="3"/>
      <c r="B141" s="2"/>
      <c r="C141" s="123"/>
      <c r="D141" s="122"/>
      <c r="E141" s="77" t="s">
        <v>169</v>
      </c>
      <c r="F141" s="77" t="s">
        <v>200</v>
      </c>
      <c r="G141" s="83" t="s">
        <v>199</v>
      </c>
      <c r="H141" s="78" t="s">
        <v>7</v>
      </c>
      <c r="I141" s="97" t="s">
        <v>201</v>
      </c>
      <c r="J141" s="86" t="s">
        <v>58</v>
      </c>
      <c r="K141" s="86" t="s">
        <v>58</v>
      </c>
      <c r="L141" s="77" t="s">
        <v>58</v>
      </c>
      <c r="M141" s="77">
        <v>6</v>
      </c>
      <c r="N141" s="77">
        <v>2</v>
      </c>
      <c r="O141" s="77">
        <f>M141*N141</f>
        <v>12</v>
      </c>
      <c r="P141" s="80" t="str">
        <f>+IF(AND(O141&gt;1,O141&lt;=4),"BAJO",IF(AND(O141&gt;=5,O141&lt;=8),"MEDIO",IF(AND(O141&gt;=9,O141&lt;=20),"ALTO",IF(AND(O141&gt;=21,O141&lt;=24),"MUY ALTO"))))</f>
        <v>ALTO</v>
      </c>
      <c r="Q141" s="77">
        <v>25</v>
      </c>
      <c r="R141" s="81">
        <f>O141*Q141</f>
        <v>300</v>
      </c>
      <c r="S141" s="82" t="str">
        <f>+IF(AND(R141&gt;=1,R141&lt;=20),"IV",IF(AND(R141&gt;=40,R141&lt;=120),"III",IF(AND(R141&gt;=150,R141&lt;=500),"II",IF(AND(R141&gt;=600,R141&lt;=4000),"I",0))))</f>
        <v>II</v>
      </c>
      <c r="T141" s="77" t="str">
        <f>+IF(AND(R141&gt;=1,R141&lt;=20),"Aceptable",IF(AND(R141&gt;=40,R141&lt;=120),"Mejorable",IF(AND(R141&gt;=150,R141&lt;=500),"Aceptable con control específico",IF(AND(R141&gt;=600,R141&lt;=4000),"No aceptable",0))))</f>
        <v>Aceptable con control específico</v>
      </c>
      <c r="U141" s="77">
        <v>1</v>
      </c>
      <c r="V141" s="97" t="s">
        <v>202</v>
      </c>
      <c r="W141" s="77" t="s">
        <v>7</v>
      </c>
      <c r="X141" s="77" t="s">
        <v>61</v>
      </c>
      <c r="Y141" s="77" t="s">
        <v>61</v>
      </c>
      <c r="Z141" s="77" t="s">
        <v>61</v>
      </c>
      <c r="AA141" s="79" t="s">
        <v>203</v>
      </c>
      <c r="AB141" s="78" t="s">
        <v>61</v>
      </c>
      <c r="AC141" s="84" t="s">
        <v>63</v>
      </c>
    </row>
    <row r="142" spans="1:29" ht="72.95" customHeight="1">
      <c r="A142" s="3"/>
      <c r="B142" s="2"/>
      <c r="C142" s="123"/>
      <c r="D142" s="122"/>
      <c r="E142" s="77" t="s">
        <v>113</v>
      </c>
      <c r="F142" s="77" t="s">
        <v>114</v>
      </c>
      <c r="G142" s="83" t="s">
        <v>199</v>
      </c>
      <c r="H142" s="78" t="s">
        <v>7</v>
      </c>
      <c r="I142" s="77" t="s">
        <v>116</v>
      </c>
      <c r="J142" s="77" t="s">
        <v>58</v>
      </c>
      <c r="K142" s="77" t="s">
        <v>58</v>
      </c>
      <c r="L142" s="77" t="s">
        <v>58</v>
      </c>
      <c r="M142" s="77">
        <v>6</v>
      </c>
      <c r="N142" s="77">
        <v>1</v>
      </c>
      <c r="O142" s="77">
        <f>M142*N142</f>
        <v>6</v>
      </c>
      <c r="P142" s="82" t="str">
        <f>+IF(AND(O142&gt;1,O142&lt;=4),"BAJO",IF(AND(O142&gt;=5,O142&lt;=8),"MEDIO",IF(AND(O142&gt;=9,O142&lt;=20),"ALTO",IF(AND(O142&gt;=21,O142&lt;=24),"MUY ALTO"))))</f>
        <v>MEDIO</v>
      </c>
      <c r="Q142" s="77">
        <v>60</v>
      </c>
      <c r="R142" s="81">
        <f>O142*Q142</f>
        <v>360</v>
      </c>
      <c r="S142" s="82" t="str">
        <f>+IF(AND(R142&gt;=1,R142&lt;=20),"IV",IF(AND(R142&gt;=40,R142&lt;=120),"III",IF(AND(R142&gt;=150,R142&lt;=500),"II",IF(AND(R142&gt;=600,R142&lt;=4000),"I",0))))</f>
        <v>II</v>
      </c>
      <c r="T142" s="77" t="str">
        <f>+IF(AND(R142&gt;=1,R142&lt;=20),"Aceptable",IF(AND(R142&gt;=40,R142&lt;=120),"Mejorable",IF(AND(R142&gt;=150,R142&lt;=500),"Aceptable con control específico",IF(AND(R142&gt;=600,R142&lt;=4000),"No aceptable",0))))</f>
        <v>Aceptable con control específico</v>
      </c>
      <c r="U142" s="77">
        <v>1</v>
      </c>
      <c r="V142" s="77" t="s">
        <v>83</v>
      </c>
      <c r="W142" s="77" t="s">
        <v>7</v>
      </c>
      <c r="X142" s="77" t="s">
        <v>61</v>
      </c>
      <c r="Y142" s="77" t="s">
        <v>61</v>
      </c>
      <c r="Z142" s="77" t="s">
        <v>61</v>
      </c>
      <c r="AA142" s="77" t="s">
        <v>117</v>
      </c>
      <c r="AB142" s="78" t="s">
        <v>61</v>
      </c>
      <c r="AC142" s="84" t="s">
        <v>63</v>
      </c>
    </row>
    <row r="143" spans="1:29" ht="84.2" customHeight="1">
      <c r="A143" s="3"/>
      <c r="B143" s="2"/>
      <c r="C143" s="123"/>
      <c r="D143" s="122" t="s">
        <v>246</v>
      </c>
      <c r="E143" s="77" t="s">
        <v>54</v>
      </c>
      <c r="F143" s="77" t="s">
        <v>235</v>
      </c>
      <c r="G143" s="77" t="s">
        <v>56</v>
      </c>
      <c r="H143" s="78" t="s">
        <v>7</v>
      </c>
      <c r="I143" s="79" t="s">
        <v>57</v>
      </c>
      <c r="J143" s="86" t="s">
        <v>58</v>
      </c>
      <c r="K143" s="86" t="s">
        <v>58</v>
      </c>
      <c r="L143" s="77" t="s">
        <v>59</v>
      </c>
      <c r="M143" s="77">
        <v>2</v>
      </c>
      <c r="N143" s="77">
        <v>4</v>
      </c>
      <c r="O143" s="77">
        <f>M143*N143</f>
        <v>8</v>
      </c>
      <c r="P143" s="80" t="str">
        <f>+IF(AND(O143&gt;1,O143&lt;=4),"BAJO",IF(AND(O143&gt;=5,O143&lt;=8),"MEDIO",IF(AND(O143&gt;=9,O143&lt;=20),"ALTO",IF(AND(O143&gt;=21,O143&lt;=24),"MUY ALTO"))))</f>
        <v>MEDIO</v>
      </c>
      <c r="Q143" s="77">
        <v>25</v>
      </c>
      <c r="R143" s="81">
        <f>O143*Q143</f>
        <v>200</v>
      </c>
      <c r="S143" s="82" t="str">
        <f>+IF(AND(R143&gt;=1,R143&lt;=20),"IV",IF(AND(R143&gt;=40,R143&lt;=120),"III",IF(AND(R143&gt;=150,R143&lt;=500),"II",IF(AND(R143&gt;=600,R143&lt;=4000),"I",0))))</f>
        <v>II</v>
      </c>
      <c r="T143" s="77" t="str">
        <f>+IF(AND(R143&gt;=1,R143&lt;=20),"Aceptable",IF(AND(R143&gt;=40,R143&lt;=120),"Mejorable",IF(AND(R143&gt;=150,R143&lt;=500),"Aceptable con control específico",IF(AND(R143&gt;=600,R143&lt;=4000),"No aceptable",0))))</f>
        <v>Aceptable con control específico</v>
      </c>
      <c r="U143" s="77">
        <v>1</v>
      </c>
      <c r="V143" s="79" t="s">
        <v>60</v>
      </c>
      <c r="W143" s="77" t="s">
        <v>7</v>
      </c>
      <c r="X143" s="77" t="s">
        <v>61</v>
      </c>
      <c r="Y143" s="77" t="s">
        <v>61</v>
      </c>
      <c r="Z143" s="77" t="s">
        <v>61</v>
      </c>
      <c r="AA143" s="83" t="s">
        <v>191</v>
      </c>
      <c r="AB143" s="78" t="s">
        <v>61</v>
      </c>
      <c r="AC143" s="84" t="s">
        <v>63</v>
      </c>
    </row>
    <row r="144" spans="1:29" ht="84.2" customHeight="1">
      <c r="A144" s="3"/>
      <c r="B144" s="2"/>
      <c r="C144" s="123"/>
      <c r="D144" s="122"/>
      <c r="E144" s="77" t="s">
        <v>72</v>
      </c>
      <c r="F144" s="77" t="s">
        <v>133</v>
      </c>
      <c r="G144" s="77" t="s">
        <v>192</v>
      </c>
      <c r="H144" s="78" t="s">
        <v>7</v>
      </c>
      <c r="I144" s="77" t="s">
        <v>97</v>
      </c>
      <c r="J144" s="86" t="s">
        <v>58</v>
      </c>
      <c r="K144" s="86" t="s">
        <v>58</v>
      </c>
      <c r="L144" s="77" t="s">
        <v>76</v>
      </c>
      <c r="M144" s="77" t="s">
        <v>61</v>
      </c>
      <c r="N144" s="77" t="s">
        <v>61</v>
      </c>
      <c r="O144" s="77" t="s">
        <v>61</v>
      </c>
      <c r="P144" s="77" t="s">
        <v>61</v>
      </c>
      <c r="Q144" s="77" t="s">
        <v>61</v>
      </c>
      <c r="R144" s="77" t="s">
        <v>61</v>
      </c>
      <c r="S144" s="77" t="s">
        <v>61</v>
      </c>
      <c r="T144" s="77" t="s">
        <v>61</v>
      </c>
      <c r="U144" s="77">
        <v>1</v>
      </c>
      <c r="V144" s="77" t="s">
        <v>61</v>
      </c>
      <c r="W144" s="77" t="s">
        <v>7</v>
      </c>
      <c r="X144" s="83" t="s">
        <v>61</v>
      </c>
      <c r="Y144" s="83" t="s">
        <v>61</v>
      </c>
      <c r="Z144" s="83" t="s">
        <v>61</v>
      </c>
      <c r="AA144" s="83" t="s">
        <v>77</v>
      </c>
      <c r="AB144" s="78" t="s">
        <v>61</v>
      </c>
      <c r="AC144" s="84" t="s">
        <v>63</v>
      </c>
    </row>
    <row r="145" spans="1:29" ht="84.2" customHeight="1">
      <c r="A145" s="3"/>
      <c r="B145" s="2"/>
      <c r="C145" s="2" t="s">
        <v>247</v>
      </c>
      <c r="D145" s="125" t="s">
        <v>248</v>
      </c>
      <c r="E145" s="77" t="s">
        <v>54</v>
      </c>
      <c r="F145" s="77" t="s">
        <v>235</v>
      </c>
      <c r="G145" s="77" t="s">
        <v>56</v>
      </c>
      <c r="H145" s="78" t="s">
        <v>7</v>
      </c>
      <c r="I145" s="79" t="s">
        <v>57</v>
      </c>
      <c r="J145" s="86" t="s">
        <v>58</v>
      </c>
      <c r="K145" s="86" t="s">
        <v>58</v>
      </c>
      <c r="L145" s="77" t="s">
        <v>59</v>
      </c>
      <c r="M145" s="77">
        <v>2</v>
      </c>
      <c r="N145" s="77">
        <v>4</v>
      </c>
      <c r="O145" s="77">
        <f>M145*N145</f>
        <v>8</v>
      </c>
      <c r="P145" s="80" t="str">
        <f>+IF(AND(O145&gt;1,O145&lt;=4),"BAJO",IF(AND(O145&gt;=5,O145&lt;=8),"MEDIO",IF(AND(O145&gt;=9,O145&lt;=20),"ALTO",IF(AND(O145&gt;=21,O145&lt;=24),"MUY ALTO"))))</f>
        <v>MEDIO</v>
      </c>
      <c r="Q145" s="77">
        <v>25</v>
      </c>
      <c r="R145" s="81">
        <f>O145*Q145</f>
        <v>200</v>
      </c>
      <c r="S145" s="82" t="str">
        <f>+IF(AND(R145&gt;=1,R145&lt;=20),"IV",IF(AND(R145&gt;=40,R145&lt;=120),"III",IF(AND(R145&gt;=150,R145&lt;=500),"II",IF(AND(R145&gt;=600,R145&lt;=4000),"I",0))))</f>
        <v>II</v>
      </c>
      <c r="T145" s="77" t="str">
        <f>+IF(AND(R145&gt;=1,R145&lt;=20),"Aceptable",IF(AND(R145&gt;=40,R145&lt;=120),"Mejorable",IF(AND(R145&gt;=150,R145&lt;=500),"Aceptable con control específico",IF(AND(R145&gt;=600,R145&lt;=4000),"No aceptable",0))))</f>
        <v>Aceptable con control específico</v>
      </c>
      <c r="U145" s="77">
        <v>1</v>
      </c>
      <c r="V145" s="79" t="s">
        <v>60</v>
      </c>
      <c r="W145" s="77" t="s">
        <v>7</v>
      </c>
      <c r="X145" s="77" t="s">
        <v>61</v>
      </c>
      <c r="Y145" s="77" t="s">
        <v>61</v>
      </c>
      <c r="Z145" s="77" t="s">
        <v>61</v>
      </c>
      <c r="AA145" s="83" t="s">
        <v>191</v>
      </c>
      <c r="AB145" s="78" t="s">
        <v>61</v>
      </c>
      <c r="AC145" s="84" t="s">
        <v>63</v>
      </c>
    </row>
    <row r="146" spans="1:29" ht="84.2" customHeight="1">
      <c r="A146" s="3"/>
      <c r="B146" s="2"/>
      <c r="C146" s="2"/>
      <c r="D146" s="125"/>
      <c r="E146" s="77" t="s">
        <v>72</v>
      </c>
      <c r="F146" s="77" t="s">
        <v>133</v>
      </c>
      <c r="G146" s="77" t="s">
        <v>192</v>
      </c>
      <c r="H146" s="78" t="s">
        <v>7</v>
      </c>
      <c r="I146" s="77" t="s">
        <v>97</v>
      </c>
      <c r="J146" s="86" t="s">
        <v>58</v>
      </c>
      <c r="K146" s="86" t="s">
        <v>58</v>
      </c>
      <c r="L146" s="77" t="s">
        <v>76</v>
      </c>
      <c r="M146" s="77" t="s">
        <v>61</v>
      </c>
      <c r="N146" s="77" t="s">
        <v>61</v>
      </c>
      <c r="O146" s="77" t="s">
        <v>61</v>
      </c>
      <c r="P146" s="77" t="s">
        <v>61</v>
      </c>
      <c r="Q146" s="77" t="s">
        <v>61</v>
      </c>
      <c r="R146" s="77" t="s">
        <v>61</v>
      </c>
      <c r="S146" s="77" t="s">
        <v>61</v>
      </c>
      <c r="T146" s="77" t="s">
        <v>61</v>
      </c>
      <c r="U146" s="77">
        <v>1</v>
      </c>
      <c r="V146" s="77" t="s">
        <v>61</v>
      </c>
      <c r="W146" s="77" t="s">
        <v>7</v>
      </c>
      <c r="X146" s="83" t="s">
        <v>61</v>
      </c>
      <c r="Y146" s="83" t="s">
        <v>61</v>
      </c>
      <c r="Z146" s="83" t="s">
        <v>61</v>
      </c>
      <c r="AA146" s="83" t="s">
        <v>77</v>
      </c>
      <c r="AB146" s="78" t="s">
        <v>61</v>
      </c>
      <c r="AC146" s="84" t="s">
        <v>63</v>
      </c>
    </row>
    <row r="147" spans="1:29" ht="56.1" customHeight="1">
      <c r="A147" s="3"/>
      <c r="B147" s="2"/>
      <c r="C147" s="2"/>
      <c r="D147" s="125"/>
      <c r="E147" s="77" t="s">
        <v>125</v>
      </c>
      <c r="F147" s="77" t="s">
        <v>99</v>
      </c>
      <c r="G147" s="77" t="s">
        <v>100</v>
      </c>
      <c r="H147" s="78" t="s">
        <v>7</v>
      </c>
      <c r="I147" s="77" t="s">
        <v>101</v>
      </c>
      <c r="J147" s="86" t="s">
        <v>58</v>
      </c>
      <c r="K147" s="86" t="s">
        <v>58</v>
      </c>
      <c r="L147" s="77" t="s">
        <v>102</v>
      </c>
      <c r="M147" s="77">
        <v>2</v>
      </c>
      <c r="N147" s="77">
        <v>4</v>
      </c>
      <c r="O147" s="77">
        <f t="shared" ref="O147:O153" si="25">M147*N147</f>
        <v>8</v>
      </c>
      <c r="P147" s="82" t="str">
        <f t="shared" ref="P147:P153" si="26">+IF(AND(O147&gt;1,O147&lt;=4),"BAJO",IF(AND(O147&gt;=5,O147&lt;=8),"MEDIO",IF(AND(O147&gt;=9,O147&lt;=20),"ALTO",IF(AND(O147&gt;=21,O147&lt;=24),"MUY ALTO"))))</f>
        <v>MEDIO</v>
      </c>
      <c r="Q147" s="77">
        <v>10</v>
      </c>
      <c r="R147" s="81">
        <f t="shared" ref="R147:R153" si="27">O147*Q147</f>
        <v>80</v>
      </c>
      <c r="S147" s="82" t="str">
        <f t="shared" ref="S147:S153" si="28">+IF(AND(R147&gt;=1,R147&lt;=20),"IV",IF(AND(R147&gt;=40,R147&lt;=120),"III",IF(AND(R147&gt;=150,R147&lt;=500),"II",IF(AND(R147&gt;=600,R147&lt;=4000),"I",0))))</f>
        <v>III</v>
      </c>
      <c r="T147" s="77" t="str">
        <f t="shared" ref="T147:T153" si="29">+IF(AND(R147&gt;=1,R147&lt;=20),"Aceptable",IF(AND(R147&gt;=40,R147&lt;=120),"Mejorable",IF(AND(R147&gt;=150,R147&lt;=500),"Aceptable con control específico",IF(AND(R147&gt;=600,R147&lt;=4000),"No aceptable",0))))</f>
        <v>Mejorable</v>
      </c>
      <c r="U147" s="77">
        <v>1</v>
      </c>
      <c r="V147" s="77" t="s">
        <v>103</v>
      </c>
      <c r="W147" s="77" t="s">
        <v>7</v>
      </c>
      <c r="X147" s="77" t="s">
        <v>61</v>
      </c>
      <c r="Y147" s="77" t="s">
        <v>61</v>
      </c>
      <c r="Z147" s="77" t="s">
        <v>61</v>
      </c>
      <c r="AA147" s="77" t="s">
        <v>104</v>
      </c>
      <c r="AB147" s="78" t="s">
        <v>61</v>
      </c>
      <c r="AC147" s="84" t="s">
        <v>63</v>
      </c>
    </row>
    <row r="148" spans="1:29" ht="84.2" customHeight="1">
      <c r="A148" s="3"/>
      <c r="B148" s="2"/>
      <c r="C148" s="2"/>
      <c r="D148" s="125"/>
      <c r="E148" s="77" t="s">
        <v>105</v>
      </c>
      <c r="F148" s="77" t="s">
        <v>106</v>
      </c>
      <c r="G148" s="77" t="s">
        <v>107</v>
      </c>
      <c r="H148" s="86" t="s">
        <v>7</v>
      </c>
      <c r="I148" s="77" t="s">
        <v>108</v>
      </c>
      <c r="J148" s="77" t="s">
        <v>58</v>
      </c>
      <c r="K148" s="77" t="s">
        <v>58</v>
      </c>
      <c r="L148" s="77" t="s">
        <v>109</v>
      </c>
      <c r="M148" s="77">
        <v>2</v>
      </c>
      <c r="N148" s="77">
        <v>1</v>
      </c>
      <c r="O148" s="77">
        <f t="shared" si="25"/>
        <v>2</v>
      </c>
      <c r="P148" s="82" t="str">
        <f t="shared" si="26"/>
        <v>BAJO</v>
      </c>
      <c r="Q148" s="77">
        <v>60</v>
      </c>
      <c r="R148" s="81">
        <f t="shared" si="27"/>
        <v>120</v>
      </c>
      <c r="S148" s="82" t="str">
        <f t="shared" si="28"/>
        <v>III</v>
      </c>
      <c r="T148" s="77" t="str">
        <f t="shared" si="29"/>
        <v>Mejorable</v>
      </c>
      <c r="U148" s="77">
        <v>1</v>
      </c>
      <c r="V148" s="77" t="s">
        <v>110</v>
      </c>
      <c r="W148" s="77" t="s">
        <v>7</v>
      </c>
      <c r="X148" s="77" t="s">
        <v>61</v>
      </c>
      <c r="Y148" s="77" t="s">
        <v>61</v>
      </c>
      <c r="Z148" s="77" t="s">
        <v>61</v>
      </c>
      <c r="AA148" s="77" t="s">
        <v>111</v>
      </c>
      <c r="AB148" s="78" t="s">
        <v>61</v>
      </c>
      <c r="AC148" s="84" t="s">
        <v>63</v>
      </c>
    </row>
    <row r="149" spans="1:29" ht="84.2" customHeight="1">
      <c r="A149" s="3"/>
      <c r="B149" s="2"/>
      <c r="C149" s="2"/>
      <c r="D149" s="125"/>
      <c r="E149" s="77" t="s">
        <v>78</v>
      </c>
      <c r="F149" s="77" t="s">
        <v>179</v>
      </c>
      <c r="G149" s="83" t="s">
        <v>180</v>
      </c>
      <c r="H149" s="78" t="s">
        <v>7</v>
      </c>
      <c r="I149" s="77" t="s">
        <v>181</v>
      </c>
      <c r="J149" s="77" t="s">
        <v>58</v>
      </c>
      <c r="K149" s="77" t="s">
        <v>58</v>
      </c>
      <c r="L149" s="77" t="s">
        <v>82</v>
      </c>
      <c r="M149" s="77">
        <v>2</v>
      </c>
      <c r="N149" s="77">
        <v>3</v>
      </c>
      <c r="O149" s="77">
        <f t="shared" si="25"/>
        <v>6</v>
      </c>
      <c r="P149" s="82" t="str">
        <f t="shared" si="26"/>
        <v>MEDIO</v>
      </c>
      <c r="Q149" s="77">
        <v>25</v>
      </c>
      <c r="R149" s="81">
        <f t="shared" si="27"/>
        <v>150</v>
      </c>
      <c r="S149" s="82" t="str">
        <f t="shared" si="28"/>
        <v>II</v>
      </c>
      <c r="T149" s="77" t="str">
        <f t="shared" si="29"/>
        <v>Aceptable con control específico</v>
      </c>
      <c r="U149" s="77">
        <v>1</v>
      </c>
      <c r="V149" s="77" t="s">
        <v>181</v>
      </c>
      <c r="W149" s="77" t="s">
        <v>7</v>
      </c>
      <c r="X149" s="77" t="s">
        <v>61</v>
      </c>
      <c r="Y149" s="77" t="s">
        <v>61</v>
      </c>
      <c r="Z149" s="77" t="s">
        <v>61</v>
      </c>
      <c r="AA149" s="77" t="s">
        <v>182</v>
      </c>
      <c r="AB149" s="78" t="s">
        <v>61</v>
      </c>
      <c r="AC149" s="84" t="s">
        <v>183</v>
      </c>
    </row>
    <row r="150" spans="1:29" ht="74.650000000000006" customHeight="1">
      <c r="A150" s="3"/>
      <c r="B150" s="2"/>
      <c r="C150" s="2"/>
      <c r="D150" s="125"/>
      <c r="E150" s="77" t="s">
        <v>78</v>
      </c>
      <c r="F150" s="77" t="s">
        <v>79</v>
      </c>
      <c r="G150" s="83" t="s">
        <v>80</v>
      </c>
      <c r="H150" s="78" t="s">
        <v>7</v>
      </c>
      <c r="I150" s="77" t="s">
        <v>81</v>
      </c>
      <c r="J150" s="77" t="s">
        <v>58</v>
      </c>
      <c r="K150" s="77" t="s">
        <v>58</v>
      </c>
      <c r="L150" s="77" t="s">
        <v>82</v>
      </c>
      <c r="M150" s="77">
        <v>2</v>
      </c>
      <c r="N150" s="77">
        <v>3</v>
      </c>
      <c r="O150" s="77">
        <f t="shared" si="25"/>
        <v>6</v>
      </c>
      <c r="P150" s="82" t="str">
        <f t="shared" si="26"/>
        <v>MEDIO</v>
      </c>
      <c r="Q150" s="77">
        <v>25</v>
      </c>
      <c r="R150" s="81">
        <f t="shared" si="27"/>
        <v>150</v>
      </c>
      <c r="S150" s="82" t="str">
        <f t="shared" si="28"/>
        <v>II</v>
      </c>
      <c r="T150" s="77" t="str">
        <f t="shared" si="29"/>
        <v>Aceptable con control específico</v>
      </c>
      <c r="U150" s="77">
        <v>1</v>
      </c>
      <c r="V150" s="77" t="s">
        <v>83</v>
      </c>
      <c r="W150" s="77" t="s">
        <v>7</v>
      </c>
      <c r="X150" s="77" t="s">
        <v>61</v>
      </c>
      <c r="Y150" s="77" t="s">
        <v>61</v>
      </c>
      <c r="Z150" s="77" t="s">
        <v>61</v>
      </c>
      <c r="AA150" s="77" t="s">
        <v>85</v>
      </c>
      <c r="AB150" s="83" t="s">
        <v>86</v>
      </c>
      <c r="AC150" s="84" t="s">
        <v>87</v>
      </c>
    </row>
    <row r="151" spans="1:29" ht="65.650000000000006" customHeight="1">
      <c r="A151" s="3"/>
      <c r="B151" s="2"/>
      <c r="C151" s="2"/>
      <c r="D151" s="125"/>
      <c r="E151" s="77" t="s">
        <v>64</v>
      </c>
      <c r="F151" s="77" t="s">
        <v>184</v>
      </c>
      <c r="G151" s="77" t="s">
        <v>66</v>
      </c>
      <c r="H151" s="78" t="s">
        <v>7</v>
      </c>
      <c r="I151" s="77" t="s">
        <v>67</v>
      </c>
      <c r="J151" s="83" t="s">
        <v>68</v>
      </c>
      <c r="K151" s="78" t="s">
        <v>58</v>
      </c>
      <c r="L151" s="77" t="s">
        <v>69</v>
      </c>
      <c r="M151" s="77">
        <v>2</v>
      </c>
      <c r="N151" s="77">
        <v>3</v>
      </c>
      <c r="O151" s="77">
        <f t="shared" si="25"/>
        <v>6</v>
      </c>
      <c r="P151" s="80" t="str">
        <f t="shared" si="26"/>
        <v>MEDIO</v>
      </c>
      <c r="Q151" s="77">
        <v>25</v>
      </c>
      <c r="R151" s="81">
        <f t="shared" si="27"/>
        <v>150</v>
      </c>
      <c r="S151" s="82" t="str">
        <f t="shared" si="28"/>
        <v>II</v>
      </c>
      <c r="T151" s="77" t="str">
        <f t="shared" si="29"/>
        <v>Aceptable con control específico</v>
      </c>
      <c r="U151" s="77">
        <v>1</v>
      </c>
      <c r="V151" s="77" t="s">
        <v>70</v>
      </c>
      <c r="W151" s="77" t="s">
        <v>7</v>
      </c>
      <c r="X151" s="77" t="s">
        <v>61</v>
      </c>
      <c r="Y151" s="77" t="s">
        <v>61</v>
      </c>
      <c r="Z151" s="77" t="s">
        <v>61</v>
      </c>
      <c r="AA151" s="83" t="s">
        <v>71</v>
      </c>
      <c r="AB151" s="78" t="s">
        <v>61</v>
      </c>
      <c r="AC151" s="84" t="s">
        <v>63</v>
      </c>
    </row>
    <row r="152" spans="1:29" ht="66.599999999999994" customHeight="1">
      <c r="A152" s="3"/>
      <c r="B152" s="2"/>
      <c r="C152" s="2"/>
      <c r="D152" s="125"/>
      <c r="E152" s="77" t="s">
        <v>64</v>
      </c>
      <c r="F152" s="77" t="s">
        <v>88</v>
      </c>
      <c r="G152" s="83" t="s">
        <v>89</v>
      </c>
      <c r="H152" s="78" t="s">
        <v>7</v>
      </c>
      <c r="I152" s="77" t="s">
        <v>90</v>
      </c>
      <c r="J152" s="77" t="s">
        <v>91</v>
      </c>
      <c r="K152" s="77" t="s">
        <v>58</v>
      </c>
      <c r="L152" s="77" t="s">
        <v>58</v>
      </c>
      <c r="M152" s="77">
        <v>2</v>
      </c>
      <c r="N152" s="77">
        <v>3</v>
      </c>
      <c r="O152" s="77">
        <f t="shared" si="25"/>
        <v>6</v>
      </c>
      <c r="P152" s="82" t="str">
        <f t="shared" si="26"/>
        <v>MEDIO</v>
      </c>
      <c r="Q152" s="77">
        <v>10</v>
      </c>
      <c r="R152" s="81">
        <f t="shared" si="27"/>
        <v>60</v>
      </c>
      <c r="S152" s="82" t="str">
        <f t="shared" si="28"/>
        <v>III</v>
      </c>
      <c r="T152" s="77" t="str">
        <f t="shared" si="29"/>
        <v>Mejorable</v>
      </c>
      <c r="U152" s="77">
        <v>1</v>
      </c>
      <c r="V152" s="77" t="s">
        <v>92</v>
      </c>
      <c r="W152" s="77" t="s">
        <v>7</v>
      </c>
      <c r="X152" s="77" t="s">
        <v>61</v>
      </c>
      <c r="Y152" s="77" t="s">
        <v>61</v>
      </c>
      <c r="Z152" s="77" t="s">
        <v>93</v>
      </c>
      <c r="AA152" s="77" t="s">
        <v>94</v>
      </c>
      <c r="AB152" s="83" t="s">
        <v>61</v>
      </c>
      <c r="AC152" s="84" t="s">
        <v>95</v>
      </c>
    </row>
    <row r="153" spans="1:29" ht="84.2" customHeight="1">
      <c r="A153" s="3"/>
      <c r="B153" s="2"/>
      <c r="C153" s="2"/>
      <c r="D153" s="125" t="s">
        <v>249</v>
      </c>
      <c r="E153" s="77" t="s">
        <v>54</v>
      </c>
      <c r="F153" s="77" t="s">
        <v>235</v>
      </c>
      <c r="G153" s="77" t="s">
        <v>56</v>
      </c>
      <c r="H153" s="78" t="s">
        <v>7</v>
      </c>
      <c r="I153" s="79" t="s">
        <v>57</v>
      </c>
      <c r="J153" s="86" t="s">
        <v>58</v>
      </c>
      <c r="K153" s="86" t="s">
        <v>58</v>
      </c>
      <c r="L153" s="77" t="s">
        <v>59</v>
      </c>
      <c r="M153" s="77">
        <v>2</v>
      </c>
      <c r="N153" s="77">
        <v>4</v>
      </c>
      <c r="O153" s="77">
        <f t="shared" si="25"/>
        <v>8</v>
      </c>
      <c r="P153" s="80" t="str">
        <f t="shared" si="26"/>
        <v>MEDIO</v>
      </c>
      <c r="Q153" s="77">
        <v>25</v>
      </c>
      <c r="R153" s="81">
        <f t="shared" si="27"/>
        <v>200</v>
      </c>
      <c r="S153" s="82" t="str">
        <f t="shared" si="28"/>
        <v>II</v>
      </c>
      <c r="T153" s="77" t="str">
        <f t="shared" si="29"/>
        <v>Aceptable con control específico</v>
      </c>
      <c r="U153" s="77">
        <v>1</v>
      </c>
      <c r="V153" s="79" t="s">
        <v>60</v>
      </c>
      <c r="W153" s="77" t="s">
        <v>7</v>
      </c>
      <c r="X153" s="77" t="s">
        <v>61</v>
      </c>
      <c r="Y153" s="77" t="s">
        <v>61</v>
      </c>
      <c r="Z153" s="77" t="s">
        <v>61</v>
      </c>
      <c r="AA153" s="83" t="s">
        <v>191</v>
      </c>
      <c r="AB153" s="78" t="s">
        <v>61</v>
      </c>
      <c r="AC153" s="84" t="s">
        <v>63</v>
      </c>
    </row>
    <row r="154" spans="1:29" ht="84.2" customHeight="1">
      <c r="A154" s="3"/>
      <c r="B154" s="2"/>
      <c r="C154" s="2"/>
      <c r="D154" s="125"/>
      <c r="E154" s="77" t="s">
        <v>72</v>
      </c>
      <c r="F154" s="77" t="s">
        <v>133</v>
      </c>
      <c r="G154" s="77" t="s">
        <v>192</v>
      </c>
      <c r="H154" s="78" t="s">
        <v>7</v>
      </c>
      <c r="I154" s="77" t="s">
        <v>97</v>
      </c>
      <c r="J154" s="86" t="s">
        <v>58</v>
      </c>
      <c r="K154" s="86" t="s">
        <v>58</v>
      </c>
      <c r="L154" s="77" t="s">
        <v>76</v>
      </c>
      <c r="M154" s="77" t="s">
        <v>61</v>
      </c>
      <c r="N154" s="77" t="s">
        <v>61</v>
      </c>
      <c r="O154" s="77" t="s">
        <v>61</v>
      </c>
      <c r="P154" s="77" t="s">
        <v>61</v>
      </c>
      <c r="Q154" s="77" t="s">
        <v>61</v>
      </c>
      <c r="R154" s="77" t="s">
        <v>61</v>
      </c>
      <c r="S154" s="77" t="s">
        <v>61</v>
      </c>
      <c r="T154" s="77" t="s">
        <v>61</v>
      </c>
      <c r="U154" s="77">
        <v>1</v>
      </c>
      <c r="V154" s="77" t="s">
        <v>61</v>
      </c>
      <c r="W154" s="77" t="s">
        <v>7</v>
      </c>
      <c r="X154" s="83" t="s">
        <v>61</v>
      </c>
      <c r="Y154" s="83" t="s">
        <v>61</v>
      </c>
      <c r="Z154" s="83" t="s">
        <v>61</v>
      </c>
      <c r="AA154" s="83" t="s">
        <v>77</v>
      </c>
      <c r="AB154" s="78" t="s">
        <v>61</v>
      </c>
      <c r="AC154" s="84" t="s">
        <v>63</v>
      </c>
    </row>
    <row r="155" spans="1:29" ht="84.2" customHeight="1">
      <c r="A155" s="3"/>
      <c r="B155" s="2"/>
      <c r="C155" s="2"/>
      <c r="D155" s="100" t="s">
        <v>250</v>
      </c>
      <c r="E155" s="77" t="s">
        <v>72</v>
      </c>
      <c r="F155" s="77" t="s">
        <v>133</v>
      </c>
      <c r="G155" s="77" t="s">
        <v>192</v>
      </c>
      <c r="H155" s="78" t="s">
        <v>7</v>
      </c>
      <c r="I155" s="77" t="s">
        <v>97</v>
      </c>
      <c r="J155" s="86" t="s">
        <v>58</v>
      </c>
      <c r="K155" s="86" t="s">
        <v>58</v>
      </c>
      <c r="L155" s="77" t="s">
        <v>76</v>
      </c>
      <c r="M155" s="77" t="s">
        <v>61</v>
      </c>
      <c r="N155" s="77" t="s">
        <v>61</v>
      </c>
      <c r="O155" s="77" t="s">
        <v>61</v>
      </c>
      <c r="P155" s="77" t="s">
        <v>61</v>
      </c>
      <c r="Q155" s="77" t="s">
        <v>61</v>
      </c>
      <c r="R155" s="77" t="s">
        <v>61</v>
      </c>
      <c r="S155" s="77" t="s">
        <v>61</v>
      </c>
      <c r="T155" s="77" t="s">
        <v>61</v>
      </c>
      <c r="U155" s="77">
        <v>1</v>
      </c>
      <c r="V155" s="77" t="s">
        <v>61</v>
      </c>
      <c r="W155" s="77" t="s">
        <v>7</v>
      </c>
      <c r="X155" s="83" t="s">
        <v>61</v>
      </c>
      <c r="Y155" s="83" t="s">
        <v>61</v>
      </c>
      <c r="Z155" s="83" t="s">
        <v>61</v>
      </c>
      <c r="AA155" s="83" t="s">
        <v>77</v>
      </c>
      <c r="AB155" s="78" t="s">
        <v>61</v>
      </c>
      <c r="AC155" s="84" t="s">
        <v>63</v>
      </c>
    </row>
    <row r="156" spans="1:29" ht="84.2" customHeight="1">
      <c r="A156" s="3"/>
      <c r="B156" s="2"/>
      <c r="C156" s="2"/>
      <c r="D156" s="125" t="s">
        <v>251</v>
      </c>
      <c r="E156" s="77" t="s">
        <v>72</v>
      </c>
      <c r="F156" s="77" t="s">
        <v>133</v>
      </c>
      <c r="G156" s="77" t="s">
        <v>192</v>
      </c>
      <c r="H156" s="78" t="s">
        <v>7</v>
      </c>
      <c r="I156" s="77" t="s">
        <v>97</v>
      </c>
      <c r="J156" s="86" t="s">
        <v>58</v>
      </c>
      <c r="K156" s="86" t="s">
        <v>58</v>
      </c>
      <c r="L156" s="77" t="s">
        <v>76</v>
      </c>
      <c r="M156" s="77" t="s">
        <v>61</v>
      </c>
      <c r="N156" s="77" t="s">
        <v>61</v>
      </c>
      <c r="O156" s="77" t="s">
        <v>61</v>
      </c>
      <c r="P156" s="77" t="s">
        <v>61</v>
      </c>
      <c r="Q156" s="77" t="s">
        <v>61</v>
      </c>
      <c r="R156" s="77" t="s">
        <v>61</v>
      </c>
      <c r="S156" s="77" t="s">
        <v>61</v>
      </c>
      <c r="T156" s="77" t="s">
        <v>61</v>
      </c>
      <c r="U156" s="77">
        <v>1</v>
      </c>
      <c r="V156" s="77" t="s">
        <v>61</v>
      </c>
      <c r="W156" s="77" t="s">
        <v>7</v>
      </c>
      <c r="X156" s="83" t="s">
        <v>61</v>
      </c>
      <c r="Y156" s="83" t="s">
        <v>61</v>
      </c>
      <c r="Z156" s="83" t="s">
        <v>61</v>
      </c>
      <c r="AA156" s="83" t="s">
        <v>77</v>
      </c>
      <c r="AB156" s="78" t="s">
        <v>61</v>
      </c>
      <c r="AC156" s="84" t="s">
        <v>63</v>
      </c>
    </row>
    <row r="157" spans="1:29" ht="51">
      <c r="A157" s="3"/>
      <c r="B157" s="2"/>
      <c r="C157" s="2"/>
      <c r="D157" s="125"/>
      <c r="E157" s="77" t="s">
        <v>64</v>
      </c>
      <c r="F157" s="77" t="s">
        <v>184</v>
      </c>
      <c r="G157" s="77" t="s">
        <v>66</v>
      </c>
      <c r="H157" s="78" t="s">
        <v>7</v>
      </c>
      <c r="I157" s="77" t="s">
        <v>67</v>
      </c>
      <c r="J157" s="83" t="s">
        <v>68</v>
      </c>
      <c r="K157" s="78" t="s">
        <v>58</v>
      </c>
      <c r="L157" s="77" t="s">
        <v>69</v>
      </c>
      <c r="M157" s="77">
        <v>2</v>
      </c>
      <c r="N157" s="77">
        <v>3</v>
      </c>
      <c r="O157" s="77">
        <f>M157*N157</f>
        <v>6</v>
      </c>
      <c r="P157" s="80" t="str">
        <f>+IF(AND(O157&gt;1,O157&lt;=4),"BAJO",IF(AND(O157&gt;=5,O157&lt;=8),"MEDIO",IF(AND(O157&gt;=9,O157&lt;=20),"ALTO",IF(AND(O157&gt;=21,O157&lt;=24),"MUY ALTO"))))</f>
        <v>MEDIO</v>
      </c>
      <c r="Q157" s="77">
        <v>25</v>
      </c>
      <c r="R157" s="81">
        <f>O157*Q157</f>
        <v>150</v>
      </c>
      <c r="S157" s="82" t="str">
        <f>+IF(AND(R157&gt;=1,R157&lt;=20),"IV",IF(AND(R157&gt;=40,R157&lt;=120),"III",IF(AND(R157&gt;=150,R157&lt;=500),"II",IF(AND(R157&gt;=600,R157&lt;=4000),"I",0))))</f>
        <v>II</v>
      </c>
      <c r="T157" s="77" t="str">
        <f>+IF(AND(R157&gt;=1,R157&lt;=20),"Aceptable",IF(AND(R157&gt;=40,R157&lt;=120),"Mejorable",IF(AND(R157&gt;=150,R157&lt;=500),"Aceptable con control específico",IF(AND(R157&gt;=600,R157&lt;=4000),"No aceptable",0))))</f>
        <v>Aceptable con control específico</v>
      </c>
      <c r="U157" s="77">
        <v>1</v>
      </c>
      <c r="V157" s="77" t="s">
        <v>70</v>
      </c>
      <c r="W157" s="77" t="s">
        <v>7</v>
      </c>
      <c r="X157" s="77" t="s">
        <v>61</v>
      </c>
      <c r="Y157" s="77" t="s">
        <v>61</v>
      </c>
      <c r="Z157" s="77" t="s">
        <v>61</v>
      </c>
      <c r="AA157" s="83" t="s">
        <v>71</v>
      </c>
      <c r="AB157" s="78" t="s">
        <v>61</v>
      </c>
      <c r="AC157" s="84" t="s">
        <v>63</v>
      </c>
    </row>
    <row r="158" spans="1:29" ht="51" customHeight="1">
      <c r="A158" s="3"/>
      <c r="B158" s="2"/>
      <c r="C158" s="2"/>
      <c r="D158" s="125"/>
      <c r="E158" s="77" t="s">
        <v>169</v>
      </c>
      <c r="F158" s="77" t="s">
        <v>206</v>
      </c>
      <c r="G158" s="77" t="s">
        <v>207</v>
      </c>
      <c r="H158" s="78" t="s">
        <v>7</v>
      </c>
      <c r="I158" s="77" t="s">
        <v>208</v>
      </c>
      <c r="J158" s="83" t="s">
        <v>58</v>
      </c>
      <c r="K158" s="78" t="s">
        <v>58</v>
      </c>
      <c r="L158" s="77" t="s">
        <v>58</v>
      </c>
      <c r="M158" s="77">
        <v>2</v>
      </c>
      <c r="N158" s="77">
        <v>2</v>
      </c>
      <c r="O158" s="77">
        <f>M158*N158</f>
        <v>4</v>
      </c>
      <c r="P158" s="80" t="str">
        <f>+IF(AND(O158&gt;1,O158&lt;=4),"BAJO",IF(AND(O158&gt;=5,O158&lt;=8),"MEDIO",IF(AND(O158&gt;=9,O158&lt;=20),"ALTO",IF(AND(O158&gt;=21,O158&lt;=24),"MUY ALTO"))))</f>
        <v>BAJO</v>
      </c>
      <c r="Q158" s="77">
        <v>25</v>
      </c>
      <c r="R158" s="81">
        <f>O158*Q158</f>
        <v>100</v>
      </c>
      <c r="S158" s="82" t="str">
        <f>+IF(AND(R158&gt;=1,R158&lt;=20),"IV",IF(AND(R158&gt;=40,R158&lt;=120),"III",IF(AND(R158&gt;=150,R158&lt;=500),"II",IF(AND(R158&gt;=600,R158&lt;=4000),"I",0))))</f>
        <v>III</v>
      </c>
      <c r="T158" s="77" t="str">
        <f>+IF(AND(R158&gt;=1,R158&lt;=20),"Aceptable",IF(AND(R158&gt;=40,R158&lt;=120),"Mejorable",IF(AND(R158&gt;=150,R158&lt;=500),"Aceptable con control específico",IF(AND(R158&gt;=600,R158&lt;=4000),"No aceptable",0))))</f>
        <v>Mejorable</v>
      </c>
      <c r="U158" s="77">
        <v>1</v>
      </c>
      <c r="V158" s="77" t="s">
        <v>209</v>
      </c>
      <c r="W158" s="77" t="s">
        <v>7</v>
      </c>
      <c r="X158" s="77" t="s">
        <v>61</v>
      </c>
      <c r="Y158" s="77" t="s">
        <v>61</v>
      </c>
      <c r="Z158" s="77" t="s">
        <v>61</v>
      </c>
      <c r="AA158" s="83" t="s">
        <v>210</v>
      </c>
      <c r="AB158" s="78" t="s">
        <v>61</v>
      </c>
      <c r="AC158" s="84" t="s">
        <v>63</v>
      </c>
    </row>
    <row r="159" spans="1:29" ht="96.95" customHeight="1">
      <c r="A159" s="126" t="s">
        <v>252</v>
      </c>
      <c r="B159" s="123" t="s">
        <v>253</v>
      </c>
      <c r="C159" s="123" t="s">
        <v>254</v>
      </c>
      <c r="D159" s="1" t="s">
        <v>255</v>
      </c>
      <c r="E159" s="77" t="s">
        <v>54</v>
      </c>
      <c r="F159" s="77" t="s">
        <v>55</v>
      </c>
      <c r="G159" s="77" t="s">
        <v>56</v>
      </c>
      <c r="H159" s="78" t="s">
        <v>7</v>
      </c>
      <c r="I159" s="79" t="s">
        <v>57</v>
      </c>
      <c r="J159" s="86" t="s">
        <v>58</v>
      </c>
      <c r="K159" s="86" t="s">
        <v>58</v>
      </c>
      <c r="L159" s="77" t="s">
        <v>59</v>
      </c>
      <c r="M159" s="77">
        <v>2</v>
      </c>
      <c r="N159" s="77">
        <v>4</v>
      </c>
      <c r="O159" s="77">
        <f>M159*N159</f>
        <v>8</v>
      </c>
      <c r="P159" s="80" t="str">
        <f>+IF(AND(O159&gt;1,O159&lt;=4),"BAJO",IF(AND(O159&gt;=5,O159&lt;=8),"MEDIO",IF(AND(O159&gt;=9,O159&lt;=20),"ALTO",IF(AND(O159&gt;=21,O159&lt;=24),"MUY ALTO"))))</f>
        <v>MEDIO</v>
      </c>
      <c r="Q159" s="77">
        <v>25</v>
      </c>
      <c r="R159" s="81">
        <f>O159*Q159</f>
        <v>200</v>
      </c>
      <c r="S159" s="82" t="str">
        <f>+IF(AND(R159&gt;=1,R159&lt;=20),"IV",IF(AND(R159&gt;=40,R159&lt;=120),"III",IF(AND(R159&gt;=150,R159&lt;=500),"II",IF(AND(R159&gt;=600,R159&lt;=4000),"I",0))))</f>
        <v>II</v>
      </c>
      <c r="T159" s="77" t="str">
        <f>+IF(AND(R159&gt;=1,R159&lt;=20),"Aceptable",IF(AND(R159&gt;=40,R159&lt;=120),"Mejorable",IF(AND(R159&gt;=150,R159&lt;=500),"Aceptable con control específico",IF(AND(R159&gt;=600,R159&lt;=4000),"No aceptable",0))))</f>
        <v>Aceptable con control específico</v>
      </c>
      <c r="U159" s="77">
        <v>1</v>
      </c>
      <c r="V159" s="79" t="s">
        <v>60</v>
      </c>
      <c r="W159" s="77" t="s">
        <v>7</v>
      </c>
      <c r="X159" s="77" t="s">
        <v>61</v>
      </c>
      <c r="Y159" s="77" t="s">
        <v>61</v>
      </c>
      <c r="Z159" s="77" t="s">
        <v>61</v>
      </c>
      <c r="AA159" s="83" t="s">
        <v>195</v>
      </c>
      <c r="AB159" s="78" t="s">
        <v>61</v>
      </c>
      <c r="AC159" s="84" t="s">
        <v>63</v>
      </c>
    </row>
    <row r="160" spans="1:29" ht="63.2" customHeight="1">
      <c r="A160" s="126"/>
      <c r="B160" s="123"/>
      <c r="C160" s="123"/>
      <c r="D160" s="1"/>
      <c r="E160" s="77" t="s">
        <v>72</v>
      </c>
      <c r="F160" s="77" t="s">
        <v>256</v>
      </c>
      <c r="G160" s="77" t="s">
        <v>74</v>
      </c>
      <c r="H160" s="78" t="s">
        <v>7</v>
      </c>
      <c r="I160" s="77" t="s">
        <v>97</v>
      </c>
      <c r="J160" s="86" t="s">
        <v>58</v>
      </c>
      <c r="K160" s="86" t="s">
        <v>58</v>
      </c>
      <c r="L160" s="77" t="s">
        <v>76</v>
      </c>
      <c r="M160" s="77" t="s">
        <v>61</v>
      </c>
      <c r="N160" s="77" t="s">
        <v>61</v>
      </c>
      <c r="O160" s="77" t="s">
        <v>61</v>
      </c>
      <c r="P160" s="77" t="s">
        <v>61</v>
      </c>
      <c r="Q160" s="77" t="s">
        <v>61</v>
      </c>
      <c r="R160" s="77" t="s">
        <v>61</v>
      </c>
      <c r="S160" s="77" t="s">
        <v>61</v>
      </c>
      <c r="T160" s="77" t="s">
        <v>61</v>
      </c>
      <c r="U160" s="77">
        <v>1</v>
      </c>
      <c r="V160" s="77" t="s">
        <v>61</v>
      </c>
      <c r="W160" s="77" t="s">
        <v>7</v>
      </c>
      <c r="X160" s="83" t="s">
        <v>61</v>
      </c>
      <c r="Y160" s="83" t="s">
        <v>61</v>
      </c>
      <c r="Z160" s="83" t="s">
        <v>61</v>
      </c>
      <c r="AA160" s="83" t="s">
        <v>77</v>
      </c>
      <c r="AB160" s="78" t="s">
        <v>61</v>
      </c>
      <c r="AC160" s="84" t="s">
        <v>63</v>
      </c>
    </row>
    <row r="161" spans="1:29" ht="58.7" customHeight="1">
      <c r="A161" s="126"/>
      <c r="B161" s="123"/>
      <c r="C161" s="123"/>
      <c r="D161" s="1"/>
      <c r="E161" s="77" t="s">
        <v>64</v>
      </c>
      <c r="F161" s="77" t="s">
        <v>159</v>
      </c>
      <c r="G161" s="77" t="s">
        <v>66</v>
      </c>
      <c r="H161" s="78" t="s">
        <v>7</v>
      </c>
      <c r="I161" s="77" t="s">
        <v>67</v>
      </c>
      <c r="J161" s="83" t="s">
        <v>68</v>
      </c>
      <c r="K161" s="78" t="s">
        <v>58</v>
      </c>
      <c r="L161" s="77" t="s">
        <v>69</v>
      </c>
      <c r="M161" s="77">
        <v>2</v>
      </c>
      <c r="N161" s="77">
        <v>4</v>
      </c>
      <c r="O161" s="77">
        <f t="shared" ref="O161:O169" si="30">M161*N161</f>
        <v>8</v>
      </c>
      <c r="P161" s="80" t="str">
        <f t="shared" ref="P161:P169" si="31">+IF(AND(O161&gt;1,O161&lt;=4),"BAJO",IF(AND(O161&gt;=5,O161&lt;=8),"MEDIO",IF(AND(O161&gt;=9,O161&lt;=20),"ALTO",IF(AND(O161&gt;=21,O161&lt;=24),"MUY ALTO"))))</f>
        <v>MEDIO</v>
      </c>
      <c r="Q161" s="77">
        <v>25</v>
      </c>
      <c r="R161" s="81">
        <f t="shared" ref="R161:R169" si="32">O161*Q161</f>
        <v>200</v>
      </c>
      <c r="S161" s="82" t="str">
        <f t="shared" ref="S161:S169" si="33">+IF(AND(R161&gt;=1,R161&lt;=20),"IV",IF(AND(R161&gt;=40,R161&lt;=120),"III",IF(AND(R161&gt;=150,R161&lt;=500),"II",IF(AND(R161&gt;=600,R161&lt;=4000),"I",0))))</f>
        <v>II</v>
      </c>
      <c r="T161" s="77" t="str">
        <f t="shared" ref="T161:T169" si="34">+IF(AND(R161&gt;=1,R161&lt;=20),"Aceptable",IF(AND(R161&gt;=40,R161&lt;=120),"Mejorable",IF(AND(R161&gt;=150,R161&lt;=500),"Aceptable con control específico",IF(AND(R161&gt;=600,R161&lt;=4000),"No aceptable",0))))</f>
        <v>Aceptable con control específico</v>
      </c>
      <c r="U161" s="77">
        <v>1</v>
      </c>
      <c r="V161" s="77" t="s">
        <v>70</v>
      </c>
      <c r="W161" s="77" t="s">
        <v>7</v>
      </c>
      <c r="X161" s="83" t="s">
        <v>61</v>
      </c>
      <c r="Y161" s="83" t="s">
        <v>61</v>
      </c>
      <c r="Z161" s="83" t="s">
        <v>61</v>
      </c>
      <c r="AA161" s="83" t="s">
        <v>161</v>
      </c>
      <c r="AB161" s="78" t="s">
        <v>61</v>
      </c>
      <c r="AC161" s="84" t="s">
        <v>162</v>
      </c>
    </row>
    <row r="162" spans="1:29" ht="66.599999999999994" customHeight="1">
      <c r="A162" s="126"/>
      <c r="B162" s="123"/>
      <c r="C162" s="123"/>
      <c r="D162" s="1"/>
      <c r="E162" s="77" t="s">
        <v>64</v>
      </c>
      <c r="F162" s="77" t="s">
        <v>88</v>
      </c>
      <c r="G162" s="83" t="s">
        <v>89</v>
      </c>
      <c r="H162" s="78" t="s">
        <v>7</v>
      </c>
      <c r="I162" s="77" t="s">
        <v>90</v>
      </c>
      <c r="J162" s="77" t="s">
        <v>91</v>
      </c>
      <c r="K162" s="77" t="s">
        <v>58</v>
      </c>
      <c r="L162" s="77" t="s">
        <v>58</v>
      </c>
      <c r="M162" s="77">
        <v>2</v>
      </c>
      <c r="N162" s="77">
        <v>3</v>
      </c>
      <c r="O162" s="77">
        <f t="shared" si="30"/>
        <v>6</v>
      </c>
      <c r="P162" s="82" t="str">
        <f t="shared" si="31"/>
        <v>MEDIO</v>
      </c>
      <c r="Q162" s="77">
        <v>10</v>
      </c>
      <c r="R162" s="81">
        <f t="shared" si="32"/>
        <v>60</v>
      </c>
      <c r="S162" s="82" t="str">
        <f t="shared" si="33"/>
        <v>III</v>
      </c>
      <c r="T162" s="77" t="str">
        <f t="shared" si="34"/>
        <v>Mejorable</v>
      </c>
      <c r="U162" s="77">
        <v>1</v>
      </c>
      <c r="V162" s="77" t="s">
        <v>92</v>
      </c>
      <c r="W162" s="77" t="s">
        <v>7</v>
      </c>
      <c r="X162" s="77" t="s">
        <v>61</v>
      </c>
      <c r="Y162" s="77" t="s">
        <v>61</v>
      </c>
      <c r="Z162" s="77" t="s">
        <v>93</v>
      </c>
      <c r="AA162" s="77" t="s">
        <v>94</v>
      </c>
      <c r="AB162" s="83" t="s">
        <v>61</v>
      </c>
      <c r="AC162" s="84" t="s">
        <v>95</v>
      </c>
    </row>
    <row r="163" spans="1:29" ht="63.2" customHeight="1">
      <c r="A163" s="126"/>
      <c r="B163" s="123"/>
      <c r="C163" s="123"/>
      <c r="D163" s="1"/>
      <c r="E163" s="77" t="s">
        <v>105</v>
      </c>
      <c r="F163" s="77" t="s">
        <v>106</v>
      </c>
      <c r="G163" s="77" t="s">
        <v>107</v>
      </c>
      <c r="H163" s="86" t="s">
        <v>7</v>
      </c>
      <c r="I163" s="77" t="s">
        <v>108</v>
      </c>
      <c r="J163" s="77" t="s">
        <v>58</v>
      </c>
      <c r="K163" s="77" t="s">
        <v>58</v>
      </c>
      <c r="L163" s="77" t="s">
        <v>109</v>
      </c>
      <c r="M163" s="77">
        <v>2</v>
      </c>
      <c r="N163" s="77">
        <v>1</v>
      </c>
      <c r="O163" s="77">
        <f t="shared" si="30"/>
        <v>2</v>
      </c>
      <c r="P163" s="82" t="str">
        <f t="shared" si="31"/>
        <v>BAJO</v>
      </c>
      <c r="Q163" s="77">
        <v>60</v>
      </c>
      <c r="R163" s="81">
        <f t="shared" si="32"/>
        <v>120</v>
      </c>
      <c r="S163" s="82" t="str">
        <f t="shared" si="33"/>
        <v>III</v>
      </c>
      <c r="T163" s="77" t="str">
        <f t="shared" si="34"/>
        <v>Mejorable</v>
      </c>
      <c r="U163" s="77">
        <v>1</v>
      </c>
      <c r="V163" s="77" t="s">
        <v>110</v>
      </c>
      <c r="W163" s="77" t="s">
        <v>7</v>
      </c>
      <c r="X163" s="77" t="s">
        <v>61</v>
      </c>
      <c r="Y163" s="77" t="s">
        <v>61</v>
      </c>
      <c r="Z163" s="77" t="s">
        <v>61</v>
      </c>
      <c r="AA163" s="77" t="s">
        <v>111</v>
      </c>
      <c r="AB163" s="78" t="s">
        <v>61</v>
      </c>
      <c r="AC163" s="84" t="s">
        <v>63</v>
      </c>
    </row>
    <row r="164" spans="1:29" ht="63.2" customHeight="1">
      <c r="A164" s="126"/>
      <c r="B164" s="123"/>
      <c r="C164" s="123"/>
      <c r="D164" s="1"/>
      <c r="E164" s="77" t="s">
        <v>125</v>
      </c>
      <c r="F164" s="77" t="s">
        <v>99</v>
      </c>
      <c r="G164" s="77" t="s">
        <v>100</v>
      </c>
      <c r="H164" s="78" t="s">
        <v>7</v>
      </c>
      <c r="I164" s="77" t="s">
        <v>101</v>
      </c>
      <c r="J164" s="86" t="s">
        <v>58</v>
      </c>
      <c r="K164" s="86" t="s">
        <v>58</v>
      </c>
      <c r="L164" s="77" t="s">
        <v>102</v>
      </c>
      <c r="M164" s="77">
        <v>2</v>
      </c>
      <c r="N164" s="77">
        <v>4</v>
      </c>
      <c r="O164" s="77">
        <f t="shared" si="30"/>
        <v>8</v>
      </c>
      <c r="P164" s="82" t="str">
        <f t="shared" si="31"/>
        <v>MEDIO</v>
      </c>
      <c r="Q164" s="77">
        <v>10</v>
      </c>
      <c r="R164" s="81">
        <f t="shared" si="32"/>
        <v>80</v>
      </c>
      <c r="S164" s="82" t="str">
        <f t="shared" si="33"/>
        <v>III</v>
      </c>
      <c r="T164" s="77" t="str">
        <f t="shared" si="34"/>
        <v>Mejorable</v>
      </c>
      <c r="U164" s="77">
        <v>1</v>
      </c>
      <c r="V164" s="77" t="s">
        <v>103</v>
      </c>
      <c r="W164" s="77" t="s">
        <v>7</v>
      </c>
      <c r="X164" s="77" t="s">
        <v>61</v>
      </c>
      <c r="Y164" s="77" t="s">
        <v>61</v>
      </c>
      <c r="Z164" s="77" t="s">
        <v>61</v>
      </c>
      <c r="AA164" s="77" t="s">
        <v>104</v>
      </c>
      <c r="AB164" s="78" t="s">
        <v>61</v>
      </c>
      <c r="AC164" s="84" t="s">
        <v>63</v>
      </c>
    </row>
    <row r="165" spans="1:29" ht="63.2" customHeight="1">
      <c r="A165" s="126"/>
      <c r="B165" s="123"/>
      <c r="C165" s="123"/>
      <c r="D165" s="1" t="s">
        <v>257</v>
      </c>
      <c r="E165" s="77" t="s">
        <v>64</v>
      </c>
      <c r="F165" s="77" t="s">
        <v>159</v>
      </c>
      <c r="G165" s="77" t="s">
        <v>66</v>
      </c>
      <c r="H165" s="78" t="s">
        <v>9</v>
      </c>
      <c r="I165" s="77" t="s">
        <v>67</v>
      </c>
      <c r="J165" s="83" t="s">
        <v>68</v>
      </c>
      <c r="K165" s="78" t="s">
        <v>58</v>
      </c>
      <c r="L165" s="77" t="s">
        <v>69</v>
      </c>
      <c r="M165" s="77">
        <v>2</v>
      </c>
      <c r="N165" s="77">
        <v>1</v>
      </c>
      <c r="O165" s="77">
        <f t="shared" si="30"/>
        <v>2</v>
      </c>
      <c r="P165" s="80" t="str">
        <f t="shared" si="31"/>
        <v>BAJO</v>
      </c>
      <c r="Q165" s="77">
        <v>25</v>
      </c>
      <c r="R165" s="81">
        <f t="shared" si="32"/>
        <v>50</v>
      </c>
      <c r="S165" s="82" t="str">
        <f t="shared" si="33"/>
        <v>III</v>
      </c>
      <c r="T165" s="77" t="str">
        <f t="shared" si="34"/>
        <v>Mejorable</v>
      </c>
      <c r="U165" s="77">
        <v>1</v>
      </c>
      <c r="V165" s="77" t="s">
        <v>70</v>
      </c>
      <c r="W165" s="77" t="s">
        <v>7</v>
      </c>
      <c r="X165" s="83" t="s">
        <v>61</v>
      </c>
      <c r="Y165" s="83" t="s">
        <v>61</v>
      </c>
      <c r="Z165" s="83" t="s">
        <v>61</v>
      </c>
      <c r="AA165" s="83" t="s">
        <v>161</v>
      </c>
      <c r="AB165" s="78" t="s">
        <v>61</v>
      </c>
      <c r="AC165" s="84" t="s">
        <v>162</v>
      </c>
    </row>
    <row r="166" spans="1:29" ht="63.2" customHeight="1">
      <c r="A166" s="126"/>
      <c r="B166" s="123"/>
      <c r="C166" s="123"/>
      <c r="D166" s="1"/>
      <c r="E166" s="77" t="s">
        <v>113</v>
      </c>
      <c r="F166" s="77" t="s">
        <v>114</v>
      </c>
      <c r="G166" s="83" t="s">
        <v>258</v>
      </c>
      <c r="H166" s="78" t="s">
        <v>9</v>
      </c>
      <c r="I166" s="77" t="s">
        <v>116</v>
      </c>
      <c r="J166" s="77" t="s">
        <v>58</v>
      </c>
      <c r="K166" s="77" t="s">
        <v>58</v>
      </c>
      <c r="L166" s="77" t="s">
        <v>58</v>
      </c>
      <c r="M166" s="77">
        <v>6</v>
      </c>
      <c r="N166" s="77">
        <v>1</v>
      </c>
      <c r="O166" s="77">
        <f t="shared" si="30"/>
        <v>6</v>
      </c>
      <c r="P166" s="82" t="str">
        <f t="shared" si="31"/>
        <v>MEDIO</v>
      </c>
      <c r="Q166" s="77">
        <v>60</v>
      </c>
      <c r="R166" s="81">
        <f t="shared" si="32"/>
        <v>360</v>
      </c>
      <c r="S166" s="82" t="str">
        <f t="shared" si="33"/>
        <v>II</v>
      </c>
      <c r="T166" s="77" t="str">
        <f t="shared" si="34"/>
        <v>Aceptable con control específico</v>
      </c>
      <c r="U166" s="77">
        <v>1</v>
      </c>
      <c r="V166" s="77" t="s">
        <v>83</v>
      </c>
      <c r="W166" s="77" t="s">
        <v>7</v>
      </c>
      <c r="X166" s="77" t="s">
        <v>61</v>
      </c>
      <c r="Y166" s="77" t="s">
        <v>61</v>
      </c>
      <c r="Z166" s="77" t="s">
        <v>61</v>
      </c>
      <c r="AA166" s="77" t="s">
        <v>117</v>
      </c>
      <c r="AB166" s="78" t="s">
        <v>61</v>
      </c>
      <c r="AC166" s="84" t="s">
        <v>63</v>
      </c>
    </row>
    <row r="167" spans="1:29" ht="63.2" customHeight="1">
      <c r="A167" s="126"/>
      <c r="B167" s="123"/>
      <c r="C167" s="123"/>
      <c r="D167" s="1"/>
      <c r="E167" s="77" t="s">
        <v>78</v>
      </c>
      <c r="F167" s="77" t="s">
        <v>79</v>
      </c>
      <c r="G167" s="83" t="s">
        <v>80</v>
      </c>
      <c r="H167" s="78" t="s">
        <v>7</v>
      </c>
      <c r="I167" s="77" t="s">
        <v>81</v>
      </c>
      <c r="J167" s="77" t="s">
        <v>58</v>
      </c>
      <c r="K167" s="77" t="s">
        <v>58</v>
      </c>
      <c r="L167" s="77" t="s">
        <v>82</v>
      </c>
      <c r="M167" s="77">
        <v>2</v>
      </c>
      <c r="N167" s="77">
        <v>3</v>
      </c>
      <c r="O167" s="77">
        <f t="shared" si="30"/>
        <v>6</v>
      </c>
      <c r="P167" s="82" t="str">
        <f t="shared" si="31"/>
        <v>MEDIO</v>
      </c>
      <c r="Q167" s="77">
        <v>25</v>
      </c>
      <c r="R167" s="81">
        <f t="shared" si="32"/>
        <v>150</v>
      </c>
      <c r="S167" s="82" t="str">
        <f t="shared" si="33"/>
        <v>II</v>
      </c>
      <c r="T167" s="77" t="str">
        <f t="shared" si="34"/>
        <v>Aceptable con control específico</v>
      </c>
      <c r="U167" s="77">
        <v>1</v>
      </c>
      <c r="V167" s="77" t="s">
        <v>83</v>
      </c>
      <c r="W167" s="77" t="s">
        <v>7</v>
      </c>
      <c r="X167" s="77" t="s">
        <v>61</v>
      </c>
      <c r="Y167" s="77" t="s">
        <v>61</v>
      </c>
      <c r="Z167" s="77" t="s">
        <v>84</v>
      </c>
      <c r="AA167" s="77" t="s">
        <v>85</v>
      </c>
      <c r="AB167" s="83" t="s">
        <v>86</v>
      </c>
      <c r="AC167" s="84" t="s">
        <v>87</v>
      </c>
    </row>
    <row r="168" spans="1:29" ht="89.45" customHeight="1">
      <c r="A168" s="126"/>
      <c r="B168" s="123"/>
      <c r="C168" s="123"/>
      <c r="D168" s="1" t="s">
        <v>259</v>
      </c>
      <c r="E168" s="77" t="s">
        <v>54</v>
      </c>
      <c r="F168" s="77" t="s">
        <v>55</v>
      </c>
      <c r="G168" s="77" t="s">
        <v>56</v>
      </c>
      <c r="H168" s="78" t="s">
        <v>7</v>
      </c>
      <c r="I168" s="79" t="s">
        <v>57</v>
      </c>
      <c r="J168" s="86" t="s">
        <v>58</v>
      </c>
      <c r="K168" s="86" t="s">
        <v>58</v>
      </c>
      <c r="L168" s="77" t="s">
        <v>59</v>
      </c>
      <c r="M168" s="77">
        <v>2</v>
      </c>
      <c r="N168" s="77">
        <v>4</v>
      </c>
      <c r="O168" s="77">
        <f t="shared" si="30"/>
        <v>8</v>
      </c>
      <c r="P168" s="80" t="str">
        <f t="shared" si="31"/>
        <v>MEDIO</v>
      </c>
      <c r="Q168" s="77">
        <v>25</v>
      </c>
      <c r="R168" s="81">
        <f t="shared" si="32"/>
        <v>200</v>
      </c>
      <c r="S168" s="82" t="str">
        <f t="shared" si="33"/>
        <v>II</v>
      </c>
      <c r="T168" s="77" t="str">
        <f t="shared" si="34"/>
        <v>Aceptable con control específico</v>
      </c>
      <c r="U168" s="77">
        <v>1</v>
      </c>
      <c r="V168" s="79" t="s">
        <v>60</v>
      </c>
      <c r="W168" s="77" t="s">
        <v>7</v>
      </c>
      <c r="X168" s="77" t="s">
        <v>61</v>
      </c>
      <c r="Y168" s="77" t="s">
        <v>61</v>
      </c>
      <c r="Z168" s="77" t="s">
        <v>61</v>
      </c>
      <c r="AA168" s="83" t="s">
        <v>195</v>
      </c>
      <c r="AB168" s="78" t="s">
        <v>61</v>
      </c>
      <c r="AC168" s="84" t="s">
        <v>63</v>
      </c>
    </row>
    <row r="169" spans="1:29" ht="63.2" customHeight="1">
      <c r="A169" s="126"/>
      <c r="B169" s="123"/>
      <c r="C169" s="123"/>
      <c r="D169" s="1"/>
      <c r="E169" s="77" t="s">
        <v>125</v>
      </c>
      <c r="F169" s="77" t="s">
        <v>99</v>
      </c>
      <c r="G169" s="77" t="s">
        <v>100</v>
      </c>
      <c r="H169" s="78" t="s">
        <v>7</v>
      </c>
      <c r="I169" s="77" t="s">
        <v>101</v>
      </c>
      <c r="J169" s="86" t="s">
        <v>58</v>
      </c>
      <c r="K169" s="86" t="s">
        <v>58</v>
      </c>
      <c r="L169" s="77" t="s">
        <v>102</v>
      </c>
      <c r="M169" s="77">
        <v>2</v>
      </c>
      <c r="N169" s="77">
        <v>4</v>
      </c>
      <c r="O169" s="77">
        <f t="shared" si="30"/>
        <v>8</v>
      </c>
      <c r="P169" s="82" t="str">
        <f t="shared" si="31"/>
        <v>MEDIO</v>
      </c>
      <c r="Q169" s="77">
        <v>10</v>
      </c>
      <c r="R169" s="81">
        <f t="shared" si="32"/>
        <v>80</v>
      </c>
      <c r="S169" s="82" t="str">
        <f t="shared" si="33"/>
        <v>III</v>
      </c>
      <c r="T169" s="77" t="str">
        <f t="shared" si="34"/>
        <v>Mejorable</v>
      </c>
      <c r="U169" s="77">
        <v>1</v>
      </c>
      <c r="V169" s="77" t="s">
        <v>103</v>
      </c>
      <c r="W169" s="77" t="s">
        <v>7</v>
      </c>
      <c r="X169" s="77" t="s">
        <v>61</v>
      </c>
      <c r="Y169" s="77" t="s">
        <v>61</v>
      </c>
      <c r="Z169" s="77" t="s">
        <v>61</v>
      </c>
      <c r="AA169" s="77" t="s">
        <v>104</v>
      </c>
      <c r="AB169" s="78" t="s">
        <v>61</v>
      </c>
      <c r="AC169" s="84" t="s">
        <v>63</v>
      </c>
    </row>
    <row r="170" spans="1:29" ht="63.2" customHeight="1">
      <c r="A170" s="126"/>
      <c r="B170" s="123"/>
      <c r="C170" s="123"/>
      <c r="D170" s="1"/>
      <c r="E170" s="77" t="s">
        <v>72</v>
      </c>
      <c r="F170" s="77" t="s">
        <v>260</v>
      </c>
      <c r="G170" s="77" t="s">
        <v>74</v>
      </c>
      <c r="H170" s="78" t="s">
        <v>7</v>
      </c>
      <c r="I170" s="77" t="s">
        <v>97</v>
      </c>
      <c r="J170" s="86" t="s">
        <v>58</v>
      </c>
      <c r="K170" s="86" t="s">
        <v>58</v>
      </c>
      <c r="L170" s="77" t="s">
        <v>76</v>
      </c>
      <c r="M170" s="77" t="s">
        <v>61</v>
      </c>
      <c r="N170" s="77" t="s">
        <v>61</v>
      </c>
      <c r="O170" s="77" t="s">
        <v>61</v>
      </c>
      <c r="P170" s="77" t="s">
        <v>61</v>
      </c>
      <c r="Q170" s="77" t="s">
        <v>61</v>
      </c>
      <c r="R170" s="77" t="s">
        <v>61</v>
      </c>
      <c r="S170" s="77" t="s">
        <v>61</v>
      </c>
      <c r="T170" s="77" t="s">
        <v>61</v>
      </c>
      <c r="U170" s="77">
        <v>1</v>
      </c>
      <c r="V170" s="77" t="s">
        <v>61</v>
      </c>
      <c r="W170" s="77" t="s">
        <v>7</v>
      </c>
      <c r="X170" s="83" t="s">
        <v>61</v>
      </c>
      <c r="Y170" s="83" t="s">
        <v>61</v>
      </c>
      <c r="Z170" s="83" t="s">
        <v>61</v>
      </c>
      <c r="AA170" s="83" t="s">
        <v>77</v>
      </c>
      <c r="AB170" s="78" t="s">
        <v>61</v>
      </c>
      <c r="AC170" s="84" t="s">
        <v>63</v>
      </c>
    </row>
    <row r="171" spans="1:29" ht="96.6" customHeight="1">
      <c r="A171" s="126"/>
      <c r="B171" s="123"/>
      <c r="C171" s="123" t="s">
        <v>261</v>
      </c>
      <c r="D171" s="122" t="s">
        <v>259</v>
      </c>
      <c r="E171" s="77" t="s">
        <v>54</v>
      </c>
      <c r="F171" s="77" t="s">
        <v>55</v>
      </c>
      <c r="G171" s="77" t="s">
        <v>56</v>
      </c>
      <c r="H171" s="78" t="s">
        <v>7</v>
      </c>
      <c r="I171" s="79" t="s">
        <v>57</v>
      </c>
      <c r="J171" s="86" t="s">
        <v>58</v>
      </c>
      <c r="K171" s="86" t="s">
        <v>58</v>
      </c>
      <c r="L171" s="77" t="s">
        <v>59</v>
      </c>
      <c r="M171" s="77">
        <v>2</v>
      </c>
      <c r="N171" s="77">
        <v>2</v>
      </c>
      <c r="O171" s="77">
        <f>M171*N171</f>
        <v>4</v>
      </c>
      <c r="P171" s="80" t="str">
        <f>+IF(AND(O171&gt;1,O171&lt;=4),"BAJO",IF(AND(O171&gt;=5,O171&lt;=8),"MEDIO",IF(AND(O171&gt;=9,O171&lt;=20),"ALTO",IF(AND(O171&gt;=21,O171&lt;=24),"MUY ALTO"))))</f>
        <v>BAJO</v>
      </c>
      <c r="Q171" s="77">
        <v>25</v>
      </c>
      <c r="R171" s="81">
        <f>O171*Q171</f>
        <v>100</v>
      </c>
      <c r="S171" s="82" t="str">
        <f>+IF(AND(R171&gt;=1,R171&lt;=20),"IV",IF(AND(R171&gt;=40,R171&lt;=120),"III",IF(AND(R171&gt;=150,R171&lt;=500),"II",IF(AND(R171&gt;=600,R171&lt;=4000),"I",0))))</f>
        <v>III</v>
      </c>
      <c r="T171" s="77" t="str">
        <f>+IF(AND(R171&gt;=1,R171&lt;=20),"Aceptable",IF(AND(R171&gt;=40,R171&lt;=120),"Mejorable",IF(AND(R171&gt;=150,R171&lt;=500),"Aceptable con control específico",IF(AND(R171&gt;=600,R171&lt;=4000),"No aceptable",0))))</f>
        <v>Mejorable</v>
      </c>
      <c r="U171" s="77">
        <v>1</v>
      </c>
      <c r="V171" s="79" t="s">
        <v>60</v>
      </c>
      <c r="W171" s="77" t="s">
        <v>7</v>
      </c>
      <c r="X171" s="77" t="s">
        <v>61</v>
      </c>
      <c r="Y171" s="77" t="s">
        <v>61</v>
      </c>
      <c r="Z171" s="77" t="s">
        <v>61</v>
      </c>
      <c r="AA171" s="83" t="s">
        <v>195</v>
      </c>
      <c r="AB171" s="78" t="s">
        <v>61</v>
      </c>
      <c r="AC171" s="84" t="s">
        <v>63</v>
      </c>
    </row>
    <row r="172" spans="1:29" ht="65.099999999999994" customHeight="1">
      <c r="A172" s="126"/>
      <c r="B172" s="123"/>
      <c r="C172" s="123"/>
      <c r="D172" s="122"/>
      <c r="E172" s="77" t="s">
        <v>125</v>
      </c>
      <c r="F172" s="77" t="s">
        <v>99</v>
      </c>
      <c r="G172" s="77" t="s">
        <v>100</v>
      </c>
      <c r="H172" s="78" t="s">
        <v>7</v>
      </c>
      <c r="I172" s="77" t="s">
        <v>101</v>
      </c>
      <c r="J172" s="86" t="s">
        <v>58</v>
      </c>
      <c r="K172" s="86" t="s">
        <v>58</v>
      </c>
      <c r="L172" s="77" t="s">
        <v>102</v>
      </c>
      <c r="M172" s="77">
        <v>2</v>
      </c>
      <c r="N172" s="77">
        <v>2</v>
      </c>
      <c r="O172" s="77">
        <f>M172*N172</f>
        <v>4</v>
      </c>
      <c r="P172" s="82" t="str">
        <f>+IF(AND(O172&gt;1,O172&lt;=4),"BAJO",IF(AND(O172&gt;=5,O172&lt;=8),"MEDIO",IF(AND(O172&gt;=9,O172&lt;=20),"ALTO",IF(AND(O172&gt;=21,O172&lt;=24),"MUY ALTO"))))</f>
        <v>BAJO</v>
      </c>
      <c r="Q172" s="77">
        <v>10</v>
      </c>
      <c r="R172" s="81">
        <f>O172*Q172</f>
        <v>40</v>
      </c>
      <c r="S172" s="82" t="str">
        <f>+IF(AND(R172&gt;=1,R172&lt;=20),"IV",IF(AND(R172&gt;=40,R172&lt;=120),"III",IF(AND(R172&gt;=150,R172&lt;=500),"II",IF(AND(R172&gt;=600,R172&lt;=4000),"I",0))))</f>
        <v>III</v>
      </c>
      <c r="T172" s="77" t="str">
        <f>+IF(AND(R172&gt;=1,R172&lt;=20),"Aceptable",IF(AND(R172&gt;=40,R172&lt;=120),"Mejorable",IF(AND(R172&gt;=150,R172&lt;=500),"Aceptable con control específico",IF(AND(R172&gt;=600,R172&lt;=4000),"No aceptable",0))))</f>
        <v>Mejorable</v>
      </c>
      <c r="U172" s="77">
        <v>1</v>
      </c>
      <c r="V172" s="77" t="s">
        <v>103</v>
      </c>
      <c r="W172" s="77" t="s">
        <v>7</v>
      </c>
      <c r="X172" s="77" t="s">
        <v>61</v>
      </c>
      <c r="Y172" s="77" t="s">
        <v>61</v>
      </c>
      <c r="Z172" s="77" t="s">
        <v>61</v>
      </c>
      <c r="AA172" s="77" t="s">
        <v>104</v>
      </c>
      <c r="AB172" s="78" t="s">
        <v>61</v>
      </c>
      <c r="AC172" s="84" t="s">
        <v>63</v>
      </c>
    </row>
    <row r="173" spans="1:29" ht="52.7" customHeight="1">
      <c r="A173" s="126"/>
      <c r="B173" s="123"/>
      <c r="C173" s="123"/>
      <c r="D173" s="122"/>
      <c r="E173" s="77" t="s">
        <v>72</v>
      </c>
      <c r="F173" s="77" t="s">
        <v>260</v>
      </c>
      <c r="G173" s="77" t="s">
        <v>74</v>
      </c>
      <c r="H173" s="78" t="s">
        <v>7</v>
      </c>
      <c r="I173" s="77" t="s">
        <v>97</v>
      </c>
      <c r="J173" s="86" t="s">
        <v>58</v>
      </c>
      <c r="K173" s="86" t="s">
        <v>58</v>
      </c>
      <c r="L173" s="77" t="s">
        <v>76</v>
      </c>
      <c r="M173" s="77" t="s">
        <v>61</v>
      </c>
      <c r="N173" s="77" t="s">
        <v>61</v>
      </c>
      <c r="O173" s="77" t="s">
        <v>61</v>
      </c>
      <c r="P173" s="77" t="s">
        <v>61</v>
      </c>
      <c r="Q173" s="77" t="s">
        <v>61</v>
      </c>
      <c r="R173" s="77" t="s">
        <v>61</v>
      </c>
      <c r="S173" s="77" t="s">
        <v>61</v>
      </c>
      <c r="T173" s="77" t="s">
        <v>61</v>
      </c>
      <c r="U173" s="77">
        <v>1</v>
      </c>
      <c r="V173" s="77" t="s">
        <v>61</v>
      </c>
      <c r="W173" s="77" t="s">
        <v>7</v>
      </c>
      <c r="X173" s="83" t="s">
        <v>61</v>
      </c>
      <c r="Y173" s="83" t="s">
        <v>61</v>
      </c>
      <c r="Z173" s="83" t="s">
        <v>61</v>
      </c>
      <c r="AA173" s="83" t="s">
        <v>77</v>
      </c>
      <c r="AB173" s="78" t="s">
        <v>61</v>
      </c>
      <c r="AC173" s="84" t="s">
        <v>63</v>
      </c>
    </row>
    <row r="174" spans="1:29" ht="63.2" customHeight="1">
      <c r="A174" s="126"/>
      <c r="B174" s="123"/>
      <c r="C174" s="123"/>
      <c r="D174" s="1" t="s">
        <v>262</v>
      </c>
      <c r="E174" s="77" t="s">
        <v>54</v>
      </c>
      <c r="F174" s="77" t="s">
        <v>55</v>
      </c>
      <c r="G174" s="77" t="s">
        <v>56</v>
      </c>
      <c r="H174" s="78" t="s">
        <v>7</v>
      </c>
      <c r="I174" s="79" t="s">
        <v>57</v>
      </c>
      <c r="J174" s="86" t="s">
        <v>58</v>
      </c>
      <c r="K174" s="86" t="s">
        <v>58</v>
      </c>
      <c r="L174" s="77" t="s">
        <v>59</v>
      </c>
      <c r="M174" s="77">
        <v>2</v>
      </c>
      <c r="N174" s="77">
        <v>3</v>
      </c>
      <c r="O174" s="77">
        <f>M174*N174</f>
        <v>6</v>
      </c>
      <c r="P174" s="80" t="str">
        <f>+IF(AND(O174&gt;1,O174&lt;=4),"BAJO",IF(AND(O174&gt;=5,O174&lt;=8),"MEDIO",IF(AND(O174&gt;=9,O174&lt;=20),"ALTO",IF(AND(O174&gt;=21,O174&lt;=24),"MUY ALTO"))))</f>
        <v>MEDIO</v>
      </c>
      <c r="Q174" s="77">
        <v>25</v>
      </c>
      <c r="R174" s="81">
        <f>O174*Q174</f>
        <v>150</v>
      </c>
      <c r="S174" s="82" t="str">
        <f>+IF(AND(R174&gt;=1,R174&lt;=20),"IV",IF(AND(R174&gt;=40,R174&lt;=120),"III",IF(AND(R174&gt;=150,R174&lt;=500),"II",IF(AND(R174&gt;=600,R174&lt;=4000),"I",0))))</f>
        <v>II</v>
      </c>
      <c r="T174" s="77" t="str">
        <f>+IF(AND(R174&gt;=1,R174&lt;=20),"Aceptable",IF(AND(R174&gt;=40,R174&lt;=120),"Mejorable",IF(AND(R174&gt;=150,R174&lt;=500),"Aceptable con control específico",IF(AND(R174&gt;=600,R174&lt;=4000),"No aceptable",0))))</f>
        <v>Aceptable con control específico</v>
      </c>
      <c r="U174" s="77">
        <v>1</v>
      </c>
      <c r="V174" s="79" t="s">
        <v>60</v>
      </c>
      <c r="W174" s="77" t="s">
        <v>7</v>
      </c>
      <c r="X174" s="77" t="s">
        <v>61</v>
      </c>
      <c r="Y174" s="77" t="s">
        <v>61</v>
      </c>
      <c r="Z174" s="77" t="s">
        <v>61</v>
      </c>
      <c r="AA174" s="83" t="s">
        <v>195</v>
      </c>
      <c r="AB174" s="78" t="s">
        <v>61</v>
      </c>
      <c r="AC174" s="84" t="s">
        <v>63</v>
      </c>
    </row>
    <row r="175" spans="1:29" ht="63.2" customHeight="1">
      <c r="A175" s="126"/>
      <c r="B175" s="123"/>
      <c r="C175" s="123"/>
      <c r="D175" s="1"/>
      <c r="E175" s="77" t="s">
        <v>72</v>
      </c>
      <c r="F175" s="77" t="s">
        <v>263</v>
      </c>
      <c r="G175" s="77" t="s">
        <v>74</v>
      </c>
      <c r="H175" s="78" t="s">
        <v>7</v>
      </c>
      <c r="I175" s="77" t="s">
        <v>97</v>
      </c>
      <c r="J175" s="86" t="s">
        <v>58</v>
      </c>
      <c r="K175" s="86" t="s">
        <v>58</v>
      </c>
      <c r="L175" s="77" t="s">
        <v>76</v>
      </c>
      <c r="M175" s="77" t="s">
        <v>61</v>
      </c>
      <c r="N175" s="77" t="s">
        <v>61</v>
      </c>
      <c r="O175" s="77" t="s">
        <v>61</v>
      </c>
      <c r="P175" s="77" t="s">
        <v>61</v>
      </c>
      <c r="Q175" s="77" t="s">
        <v>61</v>
      </c>
      <c r="R175" s="77" t="s">
        <v>61</v>
      </c>
      <c r="S175" s="77" t="s">
        <v>61</v>
      </c>
      <c r="T175" s="77" t="s">
        <v>61</v>
      </c>
      <c r="U175" s="77">
        <v>1</v>
      </c>
      <c r="V175" s="77" t="s">
        <v>61</v>
      </c>
      <c r="W175" s="77" t="s">
        <v>7</v>
      </c>
      <c r="X175" s="83" t="s">
        <v>61</v>
      </c>
      <c r="Y175" s="83" t="s">
        <v>61</v>
      </c>
      <c r="Z175" s="83" t="s">
        <v>61</v>
      </c>
      <c r="AA175" s="83" t="s">
        <v>77</v>
      </c>
      <c r="AB175" s="78" t="s">
        <v>61</v>
      </c>
      <c r="AC175" s="84" t="s">
        <v>63</v>
      </c>
    </row>
    <row r="176" spans="1:29" ht="63.2" customHeight="1">
      <c r="A176" s="126"/>
      <c r="B176" s="123"/>
      <c r="C176" s="123"/>
      <c r="D176" s="1"/>
      <c r="E176" s="77" t="s">
        <v>64</v>
      </c>
      <c r="F176" s="77" t="s">
        <v>159</v>
      </c>
      <c r="G176" s="77" t="s">
        <v>66</v>
      </c>
      <c r="H176" s="78" t="s">
        <v>7</v>
      </c>
      <c r="I176" s="77" t="s">
        <v>67</v>
      </c>
      <c r="J176" s="83" t="s">
        <v>68</v>
      </c>
      <c r="K176" s="78" t="s">
        <v>58</v>
      </c>
      <c r="L176" s="77" t="s">
        <v>69</v>
      </c>
      <c r="M176" s="77">
        <v>2</v>
      </c>
      <c r="N176" s="77">
        <v>4</v>
      </c>
      <c r="O176" s="77">
        <f>M176*N176</f>
        <v>8</v>
      </c>
      <c r="P176" s="80" t="str">
        <f>+IF(AND(O176&gt;1,O176&lt;=4),"BAJO",IF(AND(O176&gt;=5,O176&lt;=8),"MEDIO",IF(AND(O176&gt;=9,O176&lt;=20),"ALTO",IF(AND(O176&gt;=21,O176&lt;=24),"MUY ALTO"))))</f>
        <v>MEDIO</v>
      </c>
      <c r="Q176" s="77">
        <v>25</v>
      </c>
      <c r="R176" s="81">
        <f>O176*Q176</f>
        <v>200</v>
      </c>
      <c r="S176" s="82" t="str">
        <f>+IF(AND(R176&gt;=1,R176&lt;=20),"IV",IF(AND(R176&gt;=40,R176&lt;=120),"III",IF(AND(R176&gt;=150,R176&lt;=500),"II",IF(AND(R176&gt;=600,R176&lt;=4000),"I",0))))</f>
        <v>II</v>
      </c>
      <c r="T176" s="77" t="str">
        <f>+IF(AND(R176&gt;=1,R176&lt;=20),"Aceptable",IF(AND(R176&gt;=40,R176&lt;=120),"Mejorable",IF(AND(R176&gt;=150,R176&lt;=500),"Aceptable con control específico",IF(AND(R176&gt;=600,R176&lt;=4000),"No aceptable",0))))</f>
        <v>Aceptable con control específico</v>
      </c>
      <c r="U176" s="77">
        <v>1</v>
      </c>
      <c r="V176" s="77" t="s">
        <v>70</v>
      </c>
      <c r="W176" s="77" t="s">
        <v>7</v>
      </c>
      <c r="X176" s="83" t="s">
        <v>61</v>
      </c>
      <c r="Y176" s="83" t="s">
        <v>61</v>
      </c>
      <c r="Z176" s="83" t="s">
        <v>61</v>
      </c>
      <c r="AA176" s="83" t="s">
        <v>161</v>
      </c>
      <c r="AB176" s="78" t="s">
        <v>61</v>
      </c>
      <c r="AC176" s="84" t="s">
        <v>162</v>
      </c>
    </row>
    <row r="177" spans="1:29" ht="66.599999999999994" customHeight="1">
      <c r="A177" s="126"/>
      <c r="B177" s="123"/>
      <c r="C177" s="123"/>
      <c r="D177" s="1"/>
      <c r="E177" s="77" t="s">
        <v>64</v>
      </c>
      <c r="F177" s="77" t="s">
        <v>88</v>
      </c>
      <c r="G177" s="83" t="s">
        <v>89</v>
      </c>
      <c r="H177" s="78" t="s">
        <v>7</v>
      </c>
      <c r="I177" s="77" t="s">
        <v>90</v>
      </c>
      <c r="J177" s="77" t="s">
        <v>91</v>
      </c>
      <c r="K177" s="77" t="s">
        <v>58</v>
      </c>
      <c r="L177" s="77" t="s">
        <v>58</v>
      </c>
      <c r="M177" s="77">
        <v>2</v>
      </c>
      <c r="N177" s="77">
        <v>3</v>
      </c>
      <c r="O177" s="77">
        <f>M177*N177</f>
        <v>6</v>
      </c>
      <c r="P177" s="82" t="str">
        <f>+IF(AND(O177&gt;1,O177&lt;=4),"BAJO",IF(AND(O177&gt;=5,O177&lt;=8),"MEDIO",IF(AND(O177&gt;=9,O177&lt;=20),"ALTO",IF(AND(O177&gt;=21,O177&lt;=24),"MUY ALTO"))))</f>
        <v>MEDIO</v>
      </c>
      <c r="Q177" s="77">
        <v>10</v>
      </c>
      <c r="R177" s="81">
        <f>O177*Q177</f>
        <v>60</v>
      </c>
      <c r="S177" s="82" t="str">
        <f>+IF(AND(R177&gt;=1,R177&lt;=20),"IV",IF(AND(R177&gt;=40,R177&lt;=120),"III",IF(AND(R177&gt;=150,R177&lt;=500),"II",IF(AND(R177&gt;=600,R177&lt;=4000),"I",0))))</f>
        <v>III</v>
      </c>
      <c r="T177" s="77" t="str">
        <f>+IF(AND(R177&gt;=1,R177&lt;=20),"Aceptable",IF(AND(R177&gt;=40,R177&lt;=120),"Mejorable",IF(AND(R177&gt;=150,R177&lt;=500),"Aceptable con control específico",IF(AND(R177&gt;=600,R177&lt;=4000),"No aceptable",0))))</f>
        <v>Mejorable</v>
      </c>
      <c r="U177" s="77">
        <v>1</v>
      </c>
      <c r="V177" s="77" t="s">
        <v>92</v>
      </c>
      <c r="W177" s="77" t="s">
        <v>7</v>
      </c>
      <c r="X177" s="77" t="s">
        <v>61</v>
      </c>
      <c r="Y177" s="77" t="s">
        <v>61</v>
      </c>
      <c r="Z177" s="77" t="s">
        <v>93</v>
      </c>
      <c r="AA177" s="77" t="s">
        <v>94</v>
      </c>
      <c r="AB177" s="83" t="s">
        <v>61</v>
      </c>
      <c r="AC177" s="84" t="s">
        <v>95</v>
      </c>
    </row>
    <row r="178" spans="1:29" ht="63.2" customHeight="1">
      <c r="A178" s="126"/>
      <c r="B178" s="123"/>
      <c r="C178" s="123"/>
      <c r="D178" s="1"/>
      <c r="E178" s="77" t="s">
        <v>78</v>
      </c>
      <c r="F178" s="77" t="s">
        <v>79</v>
      </c>
      <c r="G178" s="83" t="s">
        <v>80</v>
      </c>
      <c r="H178" s="78" t="s">
        <v>7</v>
      </c>
      <c r="I178" s="77" t="s">
        <v>81</v>
      </c>
      <c r="J178" s="77" t="s">
        <v>58</v>
      </c>
      <c r="K178" s="77" t="s">
        <v>58</v>
      </c>
      <c r="L178" s="77" t="s">
        <v>82</v>
      </c>
      <c r="M178" s="77">
        <v>2</v>
      </c>
      <c r="N178" s="77">
        <v>3</v>
      </c>
      <c r="O178" s="77">
        <f>M178*N178</f>
        <v>6</v>
      </c>
      <c r="P178" s="82" t="str">
        <f>+IF(AND(O178&gt;1,O178&lt;=4),"BAJO",IF(AND(O178&gt;=5,O178&lt;=8),"MEDIO",IF(AND(O178&gt;=9,O178&lt;=20),"ALTO",IF(AND(O178&gt;=21,O178&lt;=24),"MUY ALTO"))))</f>
        <v>MEDIO</v>
      </c>
      <c r="Q178" s="77">
        <v>25</v>
      </c>
      <c r="R178" s="81">
        <f>O178*Q178</f>
        <v>150</v>
      </c>
      <c r="S178" s="82" t="str">
        <f>+IF(AND(R178&gt;=1,R178&lt;=20),"IV",IF(AND(R178&gt;=40,R178&lt;=120),"III",IF(AND(R178&gt;=150,R178&lt;=500),"II",IF(AND(R178&gt;=600,R178&lt;=4000),"I",0))))</f>
        <v>II</v>
      </c>
      <c r="T178" s="77" t="str">
        <f>+IF(AND(R178&gt;=1,R178&lt;=20),"Aceptable",IF(AND(R178&gt;=40,R178&lt;=120),"Mejorable",IF(AND(R178&gt;=150,R178&lt;=500),"Aceptable con control específico",IF(AND(R178&gt;=600,R178&lt;=4000),"No aceptable",0))))</f>
        <v>Aceptable con control específico</v>
      </c>
      <c r="U178" s="77">
        <v>1</v>
      </c>
      <c r="V178" s="77" t="s">
        <v>83</v>
      </c>
      <c r="W178" s="77" t="s">
        <v>7</v>
      </c>
      <c r="X178" s="77" t="s">
        <v>61</v>
      </c>
      <c r="Y178" s="77" t="s">
        <v>61</v>
      </c>
      <c r="Z178" s="77" t="s">
        <v>84</v>
      </c>
      <c r="AA178" s="77" t="s">
        <v>85</v>
      </c>
      <c r="AB178" s="83" t="s">
        <v>86</v>
      </c>
      <c r="AC178" s="84" t="s">
        <v>87</v>
      </c>
    </row>
    <row r="179" spans="1:29" ht="63.2" customHeight="1">
      <c r="A179" s="126"/>
      <c r="B179" s="123"/>
      <c r="C179" s="123"/>
      <c r="D179" s="1" t="s">
        <v>264</v>
      </c>
      <c r="E179" s="77" t="s">
        <v>54</v>
      </c>
      <c r="F179" s="77" t="s">
        <v>55</v>
      </c>
      <c r="G179" s="77" t="s">
        <v>56</v>
      </c>
      <c r="H179" s="78" t="s">
        <v>7</v>
      </c>
      <c r="I179" s="79" t="s">
        <v>57</v>
      </c>
      <c r="J179" s="86" t="s">
        <v>58</v>
      </c>
      <c r="K179" s="86" t="s">
        <v>58</v>
      </c>
      <c r="L179" s="77" t="s">
        <v>59</v>
      </c>
      <c r="M179" s="77">
        <v>2</v>
      </c>
      <c r="N179" s="77">
        <v>3</v>
      </c>
      <c r="O179" s="77">
        <f>M179*N179</f>
        <v>6</v>
      </c>
      <c r="P179" s="80" t="str">
        <f>+IF(AND(O179&gt;1,O179&lt;=4),"BAJO",IF(AND(O179&gt;=5,O179&lt;=8),"MEDIO",IF(AND(O179&gt;=9,O179&lt;=20),"ALTO",IF(AND(O179&gt;=21,O179&lt;=24),"MUY ALTO"))))</f>
        <v>MEDIO</v>
      </c>
      <c r="Q179" s="77">
        <v>25</v>
      </c>
      <c r="R179" s="81">
        <f>O179*Q179</f>
        <v>150</v>
      </c>
      <c r="S179" s="82" t="str">
        <f>+IF(AND(R179&gt;=1,R179&lt;=20),"IV",IF(AND(R179&gt;=40,R179&lt;=120),"III",IF(AND(R179&gt;=150,R179&lt;=500),"II",IF(AND(R179&gt;=600,R179&lt;=4000),"I",0))))</f>
        <v>II</v>
      </c>
      <c r="T179" s="77" t="str">
        <f>+IF(AND(R179&gt;=1,R179&lt;=20),"Aceptable",IF(AND(R179&gt;=40,R179&lt;=120),"Mejorable",IF(AND(R179&gt;=150,R179&lt;=500),"Aceptable con control específico",IF(AND(R179&gt;=600,R179&lt;=4000),"No aceptable",0))))</f>
        <v>Aceptable con control específico</v>
      </c>
      <c r="U179" s="77">
        <v>1</v>
      </c>
      <c r="V179" s="79" t="s">
        <v>60</v>
      </c>
      <c r="W179" s="77" t="s">
        <v>7</v>
      </c>
      <c r="X179" s="77" t="s">
        <v>61</v>
      </c>
      <c r="Y179" s="77" t="s">
        <v>61</v>
      </c>
      <c r="Z179" s="77" t="s">
        <v>61</v>
      </c>
      <c r="AA179" s="83" t="s">
        <v>195</v>
      </c>
      <c r="AB179" s="78" t="s">
        <v>61</v>
      </c>
      <c r="AC179" s="84" t="s">
        <v>63</v>
      </c>
    </row>
    <row r="180" spans="1:29" ht="63.2" customHeight="1">
      <c r="A180" s="126"/>
      <c r="B180" s="123"/>
      <c r="C180" s="123"/>
      <c r="D180" s="1"/>
      <c r="E180" s="77" t="s">
        <v>125</v>
      </c>
      <c r="F180" s="77" t="s">
        <v>99</v>
      </c>
      <c r="G180" s="77" t="s">
        <v>100</v>
      </c>
      <c r="H180" s="78" t="s">
        <v>7</v>
      </c>
      <c r="I180" s="77" t="s">
        <v>101</v>
      </c>
      <c r="J180" s="86" t="s">
        <v>58</v>
      </c>
      <c r="K180" s="86" t="s">
        <v>58</v>
      </c>
      <c r="L180" s="77" t="s">
        <v>102</v>
      </c>
      <c r="M180" s="77">
        <v>2</v>
      </c>
      <c r="N180" s="77">
        <v>3</v>
      </c>
      <c r="O180" s="77">
        <f>M180*N180</f>
        <v>6</v>
      </c>
      <c r="P180" s="82" t="str">
        <f>+IF(AND(O180&gt;1,O180&lt;=4),"BAJO",IF(AND(O180&gt;=5,O180&lt;=8),"MEDIO",IF(AND(O180&gt;=9,O180&lt;=20),"ALTO",IF(AND(O180&gt;=21,O180&lt;=24),"MUY ALTO"))))</f>
        <v>MEDIO</v>
      </c>
      <c r="Q180" s="77">
        <v>10</v>
      </c>
      <c r="R180" s="81">
        <f>O180*Q180</f>
        <v>60</v>
      </c>
      <c r="S180" s="82" t="str">
        <f>+IF(AND(R180&gt;=1,R180&lt;=20),"IV",IF(AND(R180&gt;=40,R180&lt;=120),"III",IF(AND(R180&gt;=150,R180&lt;=500),"II",IF(AND(R180&gt;=600,R180&lt;=4000),"I",0))))</f>
        <v>III</v>
      </c>
      <c r="T180" s="77" t="str">
        <f>+IF(AND(R180&gt;=1,R180&lt;=20),"Aceptable",IF(AND(R180&gt;=40,R180&lt;=120),"Mejorable",IF(AND(R180&gt;=150,R180&lt;=500),"Aceptable con control específico",IF(AND(R180&gt;=600,R180&lt;=4000),"No aceptable",0))))</f>
        <v>Mejorable</v>
      </c>
      <c r="U180" s="77">
        <v>1</v>
      </c>
      <c r="V180" s="77" t="s">
        <v>103</v>
      </c>
      <c r="W180" s="77" t="s">
        <v>7</v>
      </c>
      <c r="X180" s="77" t="s">
        <v>61</v>
      </c>
      <c r="Y180" s="77" t="s">
        <v>61</v>
      </c>
      <c r="Z180" s="77" t="s">
        <v>61</v>
      </c>
      <c r="AA180" s="77" t="s">
        <v>104</v>
      </c>
      <c r="AB180" s="78" t="s">
        <v>61</v>
      </c>
      <c r="AC180" s="84" t="s">
        <v>63</v>
      </c>
    </row>
    <row r="181" spans="1:29" ht="68.849999999999994" customHeight="1">
      <c r="A181" s="126"/>
      <c r="B181" s="123"/>
      <c r="C181" s="123"/>
      <c r="D181" s="1" t="s">
        <v>265</v>
      </c>
      <c r="E181" s="77" t="s">
        <v>72</v>
      </c>
      <c r="F181" s="77" t="s">
        <v>266</v>
      </c>
      <c r="G181" s="77" t="s">
        <v>74</v>
      </c>
      <c r="H181" s="78" t="s">
        <v>7</v>
      </c>
      <c r="I181" s="77" t="s">
        <v>97</v>
      </c>
      <c r="J181" s="86" t="s">
        <v>58</v>
      </c>
      <c r="K181" s="86" t="s">
        <v>58</v>
      </c>
      <c r="L181" s="77" t="s">
        <v>76</v>
      </c>
      <c r="M181" s="77" t="s">
        <v>61</v>
      </c>
      <c r="N181" s="77" t="s">
        <v>61</v>
      </c>
      <c r="O181" s="77" t="s">
        <v>61</v>
      </c>
      <c r="P181" s="77" t="s">
        <v>61</v>
      </c>
      <c r="Q181" s="77" t="s">
        <v>61</v>
      </c>
      <c r="R181" s="77" t="s">
        <v>61</v>
      </c>
      <c r="S181" s="77" t="s">
        <v>61</v>
      </c>
      <c r="T181" s="77" t="s">
        <v>61</v>
      </c>
      <c r="U181" s="77">
        <v>1</v>
      </c>
      <c r="V181" s="77" t="s">
        <v>61</v>
      </c>
      <c r="W181" s="77" t="s">
        <v>7</v>
      </c>
      <c r="X181" s="83" t="s">
        <v>61</v>
      </c>
      <c r="Y181" s="83" t="s">
        <v>61</v>
      </c>
      <c r="Z181" s="83" t="s">
        <v>61</v>
      </c>
      <c r="AA181" s="83" t="s">
        <v>77</v>
      </c>
      <c r="AB181" s="78" t="s">
        <v>61</v>
      </c>
      <c r="AC181" s="84" t="s">
        <v>63</v>
      </c>
    </row>
    <row r="182" spans="1:29" ht="63.2" customHeight="1">
      <c r="A182" s="126"/>
      <c r="B182" s="123"/>
      <c r="C182" s="123"/>
      <c r="D182" s="1"/>
      <c r="E182" s="77" t="s">
        <v>64</v>
      </c>
      <c r="F182" s="77" t="s">
        <v>159</v>
      </c>
      <c r="G182" s="77" t="s">
        <v>66</v>
      </c>
      <c r="H182" s="78" t="s">
        <v>7</v>
      </c>
      <c r="I182" s="77" t="s">
        <v>67</v>
      </c>
      <c r="J182" s="83" t="s">
        <v>68</v>
      </c>
      <c r="K182" s="78" t="s">
        <v>58</v>
      </c>
      <c r="L182" s="77" t="s">
        <v>69</v>
      </c>
      <c r="M182" s="77">
        <v>2</v>
      </c>
      <c r="N182" s="77">
        <v>4</v>
      </c>
      <c r="O182" s="77">
        <f>M182*N182</f>
        <v>8</v>
      </c>
      <c r="P182" s="80" t="str">
        <f>+IF(AND(O182&gt;1,O182&lt;=4),"BAJO",IF(AND(O182&gt;=5,O182&lt;=8),"MEDIO",IF(AND(O182&gt;=9,O182&lt;=20),"ALTO",IF(AND(O182&gt;=21,O182&lt;=24),"MUY ALTO"))))</f>
        <v>MEDIO</v>
      </c>
      <c r="Q182" s="77">
        <v>25</v>
      </c>
      <c r="R182" s="81">
        <f>O182*Q182</f>
        <v>200</v>
      </c>
      <c r="S182" s="82" t="str">
        <f>+IF(AND(R182&gt;=1,R182&lt;=20),"IV",IF(AND(R182&gt;=40,R182&lt;=120),"III",IF(AND(R182&gt;=150,R182&lt;=500),"II",IF(AND(R182&gt;=600,R182&lt;=4000),"I",0))))</f>
        <v>II</v>
      </c>
      <c r="T182" s="77" t="str">
        <f>+IF(AND(R182&gt;=1,R182&lt;=20),"Aceptable",IF(AND(R182&gt;=40,R182&lt;=120),"Mejorable",IF(AND(R182&gt;=150,R182&lt;=500),"Aceptable con control específico",IF(AND(R182&gt;=600,R182&lt;=4000),"No aceptable",0))))</f>
        <v>Aceptable con control específico</v>
      </c>
      <c r="U182" s="77">
        <v>1</v>
      </c>
      <c r="V182" s="77" t="s">
        <v>70</v>
      </c>
      <c r="W182" s="77" t="s">
        <v>7</v>
      </c>
      <c r="X182" s="83" t="s">
        <v>61</v>
      </c>
      <c r="Y182" s="83" t="s">
        <v>61</v>
      </c>
      <c r="Z182" s="83" t="s">
        <v>61</v>
      </c>
      <c r="AA182" s="83" t="s">
        <v>161</v>
      </c>
      <c r="AB182" s="78" t="s">
        <v>61</v>
      </c>
      <c r="AC182" s="84" t="s">
        <v>162</v>
      </c>
    </row>
    <row r="183" spans="1:29" ht="63.2" customHeight="1">
      <c r="A183" s="126"/>
      <c r="B183" s="123"/>
      <c r="C183" s="123" t="s">
        <v>267</v>
      </c>
      <c r="D183" s="1" t="s">
        <v>268</v>
      </c>
      <c r="E183" s="77" t="s">
        <v>54</v>
      </c>
      <c r="F183" s="77" t="s">
        <v>55</v>
      </c>
      <c r="G183" s="77" t="s">
        <v>56</v>
      </c>
      <c r="H183" s="78" t="s">
        <v>7</v>
      </c>
      <c r="I183" s="79" t="s">
        <v>57</v>
      </c>
      <c r="J183" s="86" t="s">
        <v>58</v>
      </c>
      <c r="K183" s="86" t="s">
        <v>58</v>
      </c>
      <c r="L183" s="77" t="s">
        <v>59</v>
      </c>
      <c r="M183" s="77">
        <v>2</v>
      </c>
      <c r="N183" s="77">
        <v>3</v>
      </c>
      <c r="O183" s="77">
        <f>M183*N183</f>
        <v>6</v>
      </c>
      <c r="P183" s="80" t="str">
        <f>+IF(AND(O183&gt;1,O183&lt;=4),"BAJO",IF(AND(O183&gt;=5,O183&lt;=8),"MEDIO",IF(AND(O183&gt;=9,O183&lt;=20),"ALTO",IF(AND(O183&gt;=21,O183&lt;=24),"MUY ALTO"))))</f>
        <v>MEDIO</v>
      </c>
      <c r="Q183" s="77">
        <v>25</v>
      </c>
      <c r="R183" s="81">
        <f>O183*Q183</f>
        <v>150</v>
      </c>
      <c r="S183" s="82" t="str">
        <f>+IF(AND(R183&gt;=1,R183&lt;=20),"IV",IF(AND(R183&gt;=40,R183&lt;=120),"III",IF(AND(R183&gt;=150,R183&lt;=500),"II",IF(AND(R183&gt;=600,R183&lt;=4000),"I",0))))</f>
        <v>II</v>
      </c>
      <c r="T183" s="77" t="str">
        <f>+IF(AND(R183&gt;=1,R183&lt;=20),"Aceptable",IF(AND(R183&gt;=40,R183&lt;=120),"Mejorable",IF(AND(R183&gt;=150,R183&lt;=500),"Aceptable con control específico",IF(AND(R183&gt;=600,R183&lt;=4000),"No aceptable",0))))</f>
        <v>Aceptable con control específico</v>
      </c>
      <c r="U183" s="77">
        <v>1</v>
      </c>
      <c r="V183" s="79" t="s">
        <v>60</v>
      </c>
      <c r="W183" s="77" t="s">
        <v>7</v>
      </c>
      <c r="X183" s="77" t="s">
        <v>61</v>
      </c>
      <c r="Y183" s="77" t="s">
        <v>61</v>
      </c>
      <c r="Z183" s="77" t="s">
        <v>61</v>
      </c>
      <c r="AA183" s="83" t="s">
        <v>195</v>
      </c>
      <c r="AB183" s="78" t="s">
        <v>61</v>
      </c>
      <c r="AC183" s="84" t="s">
        <v>63</v>
      </c>
    </row>
    <row r="184" spans="1:29" ht="63.2" customHeight="1">
      <c r="A184" s="126"/>
      <c r="B184" s="123"/>
      <c r="C184" s="123"/>
      <c r="D184" s="1"/>
      <c r="E184" s="77" t="s">
        <v>72</v>
      </c>
      <c r="F184" s="77" t="s">
        <v>269</v>
      </c>
      <c r="G184" s="77" t="s">
        <v>74</v>
      </c>
      <c r="H184" s="78" t="s">
        <v>7</v>
      </c>
      <c r="I184" s="77" t="s">
        <v>97</v>
      </c>
      <c r="J184" s="86" t="s">
        <v>58</v>
      </c>
      <c r="K184" s="86" t="s">
        <v>58</v>
      </c>
      <c r="L184" s="77" t="s">
        <v>76</v>
      </c>
      <c r="M184" s="77" t="s">
        <v>61</v>
      </c>
      <c r="N184" s="77" t="s">
        <v>61</v>
      </c>
      <c r="O184" s="77" t="s">
        <v>61</v>
      </c>
      <c r="P184" s="77" t="s">
        <v>61</v>
      </c>
      <c r="Q184" s="77" t="s">
        <v>61</v>
      </c>
      <c r="R184" s="77" t="s">
        <v>61</v>
      </c>
      <c r="S184" s="77" t="s">
        <v>61</v>
      </c>
      <c r="T184" s="77" t="s">
        <v>61</v>
      </c>
      <c r="U184" s="77">
        <v>1</v>
      </c>
      <c r="V184" s="77" t="s">
        <v>61</v>
      </c>
      <c r="W184" s="77" t="s">
        <v>7</v>
      </c>
      <c r="X184" s="83" t="s">
        <v>61</v>
      </c>
      <c r="Y184" s="83" t="s">
        <v>61</v>
      </c>
      <c r="Z184" s="83" t="s">
        <v>61</v>
      </c>
      <c r="AA184" s="83" t="s">
        <v>77</v>
      </c>
      <c r="AB184" s="78" t="s">
        <v>61</v>
      </c>
      <c r="AC184" s="84" t="s">
        <v>63</v>
      </c>
    </row>
    <row r="185" spans="1:29" ht="63.2" customHeight="1">
      <c r="A185" s="126"/>
      <c r="B185" s="123"/>
      <c r="C185" s="123"/>
      <c r="D185" s="1"/>
      <c r="E185" s="77" t="s">
        <v>64</v>
      </c>
      <c r="F185" s="77" t="s">
        <v>159</v>
      </c>
      <c r="G185" s="77" t="s">
        <v>66</v>
      </c>
      <c r="H185" s="78" t="s">
        <v>7</v>
      </c>
      <c r="I185" s="77" t="s">
        <v>67</v>
      </c>
      <c r="J185" s="83" t="s">
        <v>68</v>
      </c>
      <c r="K185" s="78" t="s">
        <v>58</v>
      </c>
      <c r="L185" s="77" t="s">
        <v>69</v>
      </c>
      <c r="M185" s="77">
        <v>2</v>
      </c>
      <c r="N185" s="77">
        <v>4</v>
      </c>
      <c r="O185" s="77">
        <f t="shared" ref="O185:O190" si="35">M185*N185</f>
        <v>8</v>
      </c>
      <c r="P185" s="80" t="str">
        <f t="shared" ref="P185:P190" si="36">+IF(AND(O185&gt;1,O185&lt;=4),"BAJO",IF(AND(O185&gt;=5,O185&lt;=8),"MEDIO",IF(AND(O185&gt;=9,O185&lt;=20),"ALTO",IF(AND(O185&gt;=21,O185&lt;=24),"MUY ALTO"))))</f>
        <v>MEDIO</v>
      </c>
      <c r="Q185" s="77">
        <v>25</v>
      </c>
      <c r="R185" s="81">
        <f t="shared" ref="R185:R190" si="37">O185*Q185</f>
        <v>200</v>
      </c>
      <c r="S185" s="82" t="str">
        <f t="shared" ref="S185:S190" si="38">+IF(AND(R185&gt;=1,R185&lt;=20),"IV",IF(AND(R185&gt;=40,R185&lt;=120),"III",IF(AND(R185&gt;=150,R185&lt;=500),"II",IF(AND(R185&gt;=600,R185&lt;=4000),"I",0))))</f>
        <v>II</v>
      </c>
      <c r="T185" s="77" t="str">
        <f t="shared" ref="T185:T190" si="39">+IF(AND(R185&gt;=1,R185&lt;=20),"Aceptable",IF(AND(R185&gt;=40,R185&lt;=120),"Mejorable",IF(AND(R185&gt;=150,R185&lt;=500),"Aceptable con control específico",IF(AND(R185&gt;=600,R185&lt;=4000),"No aceptable",0))))</f>
        <v>Aceptable con control específico</v>
      </c>
      <c r="U185" s="77">
        <v>1</v>
      </c>
      <c r="V185" s="77" t="s">
        <v>70</v>
      </c>
      <c r="W185" s="77" t="s">
        <v>7</v>
      </c>
      <c r="X185" s="83" t="s">
        <v>61</v>
      </c>
      <c r="Y185" s="83" t="s">
        <v>61</v>
      </c>
      <c r="Z185" s="83" t="s">
        <v>61</v>
      </c>
      <c r="AA185" s="83" t="s">
        <v>161</v>
      </c>
      <c r="AB185" s="78" t="s">
        <v>61</v>
      </c>
      <c r="AC185" s="84" t="s">
        <v>162</v>
      </c>
    </row>
    <row r="186" spans="1:29" ht="66.599999999999994" customHeight="1">
      <c r="A186" s="126"/>
      <c r="B186" s="123"/>
      <c r="C186" s="123"/>
      <c r="D186" s="1"/>
      <c r="E186" s="77" t="s">
        <v>64</v>
      </c>
      <c r="F186" s="77" t="s">
        <v>88</v>
      </c>
      <c r="G186" s="83" t="s">
        <v>89</v>
      </c>
      <c r="H186" s="78" t="s">
        <v>7</v>
      </c>
      <c r="I186" s="77" t="s">
        <v>90</v>
      </c>
      <c r="J186" s="77" t="s">
        <v>91</v>
      </c>
      <c r="K186" s="77" t="s">
        <v>58</v>
      </c>
      <c r="L186" s="77" t="s">
        <v>58</v>
      </c>
      <c r="M186" s="77">
        <v>2</v>
      </c>
      <c r="N186" s="77">
        <v>3</v>
      </c>
      <c r="O186" s="77">
        <f t="shared" si="35"/>
        <v>6</v>
      </c>
      <c r="P186" s="82" t="str">
        <f t="shared" si="36"/>
        <v>MEDIO</v>
      </c>
      <c r="Q186" s="77">
        <v>10</v>
      </c>
      <c r="R186" s="81">
        <f t="shared" si="37"/>
        <v>60</v>
      </c>
      <c r="S186" s="82" t="str">
        <f t="shared" si="38"/>
        <v>III</v>
      </c>
      <c r="T186" s="77" t="str">
        <f t="shared" si="39"/>
        <v>Mejorable</v>
      </c>
      <c r="U186" s="77">
        <v>1</v>
      </c>
      <c r="V186" s="77" t="s">
        <v>92</v>
      </c>
      <c r="W186" s="77" t="s">
        <v>7</v>
      </c>
      <c r="X186" s="77" t="s">
        <v>61</v>
      </c>
      <c r="Y186" s="77" t="s">
        <v>61</v>
      </c>
      <c r="Z186" s="77" t="s">
        <v>93</v>
      </c>
      <c r="AA186" s="77" t="s">
        <v>94</v>
      </c>
      <c r="AB186" s="83" t="s">
        <v>61</v>
      </c>
      <c r="AC186" s="84" t="s">
        <v>95</v>
      </c>
    </row>
    <row r="187" spans="1:29" ht="63.2" customHeight="1">
      <c r="A187" s="126"/>
      <c r="B187" s="123"/>
      <c r="C187" s="123"/>
      <c r="D187" s="1"/>
      <c r="E187" s="77" t="s">
        <v>78</v>
      </c>
      <c r="F187" s="77" t="s">
        <v>79</v>
      </c>
      <c r="G187" s="83" t="s">
        <v>80</v>
      </c>
      <c r="H187" s="78" t="s">
        <v>7</v>
      </c>
      <c r="I187" s="77" t="s">
        <v>81</v>
      </c>
      <c r="J187" s="77" t="s">
        <v>58</v>
      </c>
      <c r="K187" s="77" t="s">
        <v>58</v>
      </c>
      <c r="L187" s="77" t="s">
        <v>82</v>
      </c>
      <c r="M187" s="77">
        <v>2</v>
      </c>
      <c r="N187" s="77">
        <v>3</v>
      </c>
      <c r="O187" s="77">
        <f t="shared" si="35"/>
        <v>6</v>
      </c>
      <c r="P187" s="82" t="str">
        <f t="shared" si="36"/>
        <v>MEDIO</v>
      </c>
      <c r="Q187" s="77">
        <v>25</v>
      </c>
      <c r="R187" s="81">
        <f t="shared" si="37"/>
        <v>150</v>
      </c>
      <c r="S187" s="82" t="str">
        <f t="shared" si="38"/>
        <v>II</v>
      </c>
      <c r="T187" s="77" t="str">
        <f t="shared" si="39"/>
        <v>Aceptable con control específico</v>
      </c>
      <c r="U187" s="77">
        <v>1</v>
      </c>
      <c r="V187" s="77" t="s">
        <v>83</v>
      </c>
      <c r="W187" s="77" t="s">
        <v>7</v>
      </c>
      <c r="X187" s="77" t="s">
        <v>61</v>
      </c>
      <c r="Y187" s="77" t="s">
        <v>61</v>
      </c>
      <c r="Z187" s="77" t="s">
        <v>84</v>
      </c>
      <c r="AA187" s="77" t="s">
        <v>85</v>
      </c>
      <c r="AB187" s="83" t="s">
        <v>86</v>
      </c>
      <c r="AC187" s="84" t="s">
        <v>87</v>
      </c>
    </row>
    <row r="188" spans="1:29" ht="63.2" customHeight="1">
      <c r="A188" s="126"/>
      <c r="B188" s="123"/>
      <c r="C188" s="123"/>
      <c r="D188" s="1"/>
      <c r="E188" s="77" t="s">
        <v>125</v>
      </c>
      <c r="F188" s="77" t="s">
        <v>99</v>
      </c>
      <c r="G188" s="77" t="s">
        <v>100</v>
      </c>
      <c r="H188" s="78" t="s">
        <v>7</v>
      </c>
      <c r="I188" s="77" t="s">
        <v>101</v>
      </c>
      <c r="J188" s="86" t="s">
        <v>58</v>
      </c>
      <c r="K188" s="86" t="s">
        <v>58</v>
      </c>
      <c r="L188" s="77" t="s">
        <v>102</v>
      </c>
      <c r="M188" s="77">
        <v>2</v>
      </c>
      <c r="N188" s="77">
        <v>2</v>
      </c>
      <c r="O188" s="77">
        <f t="shared" si="35"/>
        <v>4</v>
      </c>
      <c r="P188" s="82" t="str">
        <f t="shared" si="36"/>
        <v>BAJO</v>
      </c>
      <c r="Q188" s="77">
        <v>10</v>
      </c>
      <c r="R188" s="81">
        <f t="shared" si="37"/>
        <v>40</v>
      </c>
      <c r="S188" s="82" t="str">
        <f t="shared" si="38"/>
        <v>III</v>
      </c>
      <c r="T188" s="77" t="str">
        <f t="shared" si="39"/>
        <v>Mejorable</v>
      </c>
      <c r="U188" s="77">
        <v>1</v>
      </c>
      <c r="V188" s="77" t="s">
        <v>103</v>
      </c>
      <c r="W188" s="77" t="s">
        <v>7</v>
      </c>
      <c r="X188" s="77" t="s">
        <v>61</v>
      </c>
      <c r="Y188" s="77" t="s">
        <v>61</v>
      </c>
      <c r="Z188" s="77" t="s">
        <v>61</v>
      </c>
      <c r="AA188" s="77" t="s">
        <v>104</v>
      </c>
      <c r="AB188" s="78" t="s">
        <v>61</v>
      </c>
      <c r="AC188" s="84" t="s">
        <v>63</v>
      </c>
    </row>
    <row r="189" spans="1:29" ht="63.2" customHeight="1">
      <c r="A189" s="126"/>
      <c r="B189" s="123"/>
      <c r="C189" s="123"/>
      <c r="D189" s="1" t="s">
        <v>270</v>
      </c>
      <c r="E189" s="77" t="s">
        <v>64</v>
      </c>
      <c r="F189" s="77" t="s">
        <v>159</v>
      </c>
      <c r="G189" s="77" t="s">
        <v>66</v>
      </c>
      <c r="H189" s="78" t="s">
        <v>7</v>
      </c>
      <c r="I189" s="77" t="s">
        <v>67</v>
      </c>
      <c r="J189" s="83" t="s">
        <v>68</v>
      </c>
      <c r="K189" s="78" t="s">
        <v>58</v>
      </c>
      <c r="L189" s="77" t="s">
        <v>69</v>
      </c>
      <c r="M189" s="77">
        <v>2</v>
      </c>
      <c r="N189" s="77">
        <v>4</v>
      </c>
      <c r="O189" s="77">
        <f t="shared" si="35"/>
        <v>8</v>
      </c>
      <c r="P189" s="80" t="str">
        <f t="shared" si="36"/>
        <v>MEDIO</v>
      </c>
      <c r="Q189" s="77">
        <v>25</v>
      </c>
      <c r="R189" s="81">
        <f t="shared" si="37"/>
        <v>200</v>
      </c>
      <c r="S189" s="82" t="str">
        <f t="shared" si="38"/>
        <v>II</v>
      </c>
      <c r="T189" s="77" t="str">
        <f t="shared" si="39"/>
        <v>Aceptable con control específico</v>
      </c>
      <c r="U189" s="77">
        <v>1</v>
      </c>
      <c r="V189" s="77" t="s">
        <v>70</v>
      </c>
      <c r="W189" s="77" t="s">
        <v>7</v>
      </c>
      <c r="X189" s="83" t="s">
        <v>61</v>
      </c>
      <c r="Y189" s="83" t="s">
        <v>61</v>
      </c>
      <c r="Z189" s="83" t="s">
        <v>61</v>
      </c>
      <c r="AA189" s="83" t="s">
        <v>161</v>
      </c>
      <c r="AB189" s="78" t="s">
        <v>61</v>
      </c>
      <c r="AC189" s="84" t="s">
        <v>162</v>
      </c>
    </row>
    <row r="190" spans="1:29" ht="63.2" customHeight="1">
      <c r="A190" s="126"/>
      <c r="B190" s="123"/>
      <c r="C190" s="123"/>
      <c r="D190" s="1"/>
      <c r="E190" s="77" t="s">
        <v>113</v>
      </c>
      <c r="F190" s="77" t="s">
        <v>114</v>
      </c>
      <c r="G190" s="83" t="s">
        <v>258</v>
      </c>
      <c r="H190" s="78" t="s">
        <v>9</v>
      </c>
      <c r="I190" s="77" t="s">
        <v>116</v>
      </c>
      <c r="J190" s="77" t="s">
        <v>58</v>
      </c>
      <c r="K190" s="77" t="s">
        <v>58</v>
      </c>
      <c r="L190" s="77" t="s">
        <v>58</v>
      </c>
      <c r="M190" s="77">
        <v>6</v>
      </c>
      <c r="N190" s="77">
        <v>1</v>
      </c>
      <c r="O190" s="77">
        <f t="shared" si="35"/>
        <v>6</v>
      </c>
      <c r="P190" s="82" t="str">
        <f t="shared" si="36"/>
        <v>MEDIO</v>
      </c>
      <c r="Q190" s="77">
        <v>60</v>
      </c>
      <c r="R190" s="81">
        <f t="shared" si="37"/>
        <v>360</v>
      </c>
      <c r="S190" s="82" t="str">
        <f t="shared" si="38"/>
        <v>II</v>
      </c>
      <c r="T190" s="77" t="str">
        <f t="shared" si="39"/>
        <v>Aceptable con control específico</v>
      </c>
      <c r="U190" s="77">
        <v>1</v>
      </c>
      <c r="V190" s="77" t="s">
        <v>83</v>
      </c>
      <c r="W190" s="77" t="s">
        <v>7</v>
      </c>
      <c r="X190" s="77" t="s">
        <v>61</v>
      </c>
      <c r="Y190" s="77" t="s">
        <v>61</v>
      </c>
      <c r="Z190" s="77" t="s">
        <v>61</v>
      </c>
      <c r="AA190" s="77" t="s">
        <v>117</v>
      </c>
      <c r="AB190" s="78" t="s">
        <v>61</v>
      </c>
      <c r="AC190" s="84" t="s">
        <v>63</v>
      </c>
    </row>
    <row r="191" spans="1:29" ht="63.2" customHeight="1">
      <c r="A191" s="126"/>
      <c r="B191" s="123"/>
      <c r="C191" s="123"/>
      <c r="D191" s="1" t="s">
        <v>271</v>
      </c>
      <c r="E191" s="77" t="s">
        <v>72</v>
      </c>
      <c r="F191" s="77" t="s">
        <v>269</v>
      </c>
      <c r="G191" s="77" t="s">
        <v>74</v>
      </c>
      <c r="H191" s="78" t="s">
        <v>7</v>
      </c>
      <c r="I191" s="77" t="s">
        <v>97</v>
      </c>
      <c r="J191" s="86" t="s">
        <v>58</v>
      </c>
      <c r="K191" s="86" t="s">
        <v>58</v>
      </c>
      <c r="L191" s="77" t="s">
        <v>76</v>
      </c>
      <c r="M191" s="77" t="s">
        <v>61</v>
      </c>
      <c r="N191" s="77" t="s">
        <v>61</v>
      </c>
      <c r="O191" s="77" t="s">
        <v>61</v>
      </c>
      <c r="P191" s="77" t="s">
        <v>61</v>
      </c>
      <c r="Q191" s="77" t="s">
        <v>61</v>
      </c>
      <c r="R191" s="77" t="s">
        <v>61</v>
      </c>
      <c r="S191" s="77" t="s">
        <v>61</v>
      </c>
      <c r="T191" s="77" t="s">
        <v>61</v>
      </c>
      <c r="U191" s="77">
        <v>1</v>
      </c>
      <c r="V191" s="77" t="s">
        <v>61</v>
      </c>
      <c r="W191" s="77" t="s">
        <v>7</v>
      </c>
      <c r="X191" s="83" t="s">
        <v>61</v>
      </c>
      <c r="Y191" s="83" t="s">
        <v>61</v>
      </c>
      <c r="Z191" s="83" t="s">
        <v>61</v>
      </c>
      <c r="AA191" s="83" t="s">
        <v>77</v>
      </c>
      <c r="AB191" s="78" t="s">
        <v>61</v>
      </c>
      <c r="AC191" s="84" t="s">
        <v>63</v>
      </c>
    </row>
    <row r="192" spans="1:29" ht="63.2" customHeight="1">
      <c r="A192" s="126"/>
      <c r="B192" s="123"/>
      <c r="C192" s="123"/>
      <c r="D192" s="1"/>
      <c r="E192" s="77" t="s">
        <v>113</v>
      </c>
      <c r="F192" s="77" t="s">
        <v>114</v>
      </c>
      <c r="G192" s="83" t="s">
        <v>258</v>
      </c>
      <c r="H192" s="78" t="s">
        <v>9</v>
      </c>
      <c r="I192" s="77" t="s">
        <v>116</v>
      </c>
      <c r="J192" s="77" t="s">
        <v>58</v>
      </c>
      <c r="K192" s="77" t="s">
        <v>58</v>
      </c>
      <c r="L192" s="77" t="s">
        <v>58</v>
      </c>
      <c r="M192" s="77">
        <v>6</v>
      </c>
      <c r="N192" s="77">
        <v>1</v>
      </c>
      <c r="O192" s="77">
        <f>M192*N192</f>
        <v>6</v>
      </c>
      <c r="P192" s="82" t="str">
        <f>+IF(AND(O192&gt;1,O192&lt;=4),"BAJO",IF(AND(O192&gt;=5,O192&lt;=8),"MEDIO",IF(AND(O192&gt;=9,O192&lt;=20),"ALTO",IF(AND(O192&gt;=21,O192&lt;=24),"MUY ALTO"))))</f>
        <v>MEDIO</v>
      </c>
      <c r="Q192" s="77">
        <v>60</v>
      </c>
      <c r="R192" s="81">
        <f>O192*Q192</f>
        <v>360</v>
      </c>
      <c r="S192" s="82" t="str">
        <f>+IF(AND(R192&gt;=1,R192&lt;=20),"IV",IF(AND(R192&gt;=40,R192&lt;=120),"III",IF(AND(R192&gt;=150,R192&lt;=500),"II",IF(AND(R192&gt;=600,R192&lt;=4000),"I",0))))</f>
        <v>II</v>
      </c>
      <c r="T192" s="77" t="str">
        <f>+IF(AND(R192&gt;=1,R192&lt;=20),"Aceptable",IF(AND(R192&gt;=40,R192&lt;=120),"Mejorable",IF(AND(R192&gt;=150,R192&lt;=500),"Aceptable con control específico",IF(AND(R192&gt;=600,R192&lt;=4000),"No aceptable",0))))</f>
        <v>Aceptable con control específico</v>
      </c>
      <c r="U192" s="77">
        <v>1</v>
      </c>
      <c r="V192" s="77" t="s">
        <v>83</v>
      </c>
      <c r="W192" s="77" t="s">
        <v>7</v>
      </c>
      <c r="X192" s="77" t="s">
        <v>61</v>
      </c>
      <c r="Y192" s="77" t="s">
        <v>61</v>
      </c>
      <c r="Z192" s="77" t="s">
        <v>61</v>
      </c>
      <c r="AA192" s="77" t="s">
        <v>117</v>
      </c>
      <c r="AB192" s="78" t="s">
        <v>61</v>
      </c>
      <c r="AC192" s="84" t="s">
        <v>63</v>
      </c>
    </row>
    <row r="193" spans="1:64" ht="73.349999999999994" customHeight="1">
      <c r="A193" s="126"/>
      <c r="B193" s="123"/>
      <c r="C193" s="123" t="s">
        <v>272</v>
      </c>
      <c r="D193" s="121" t="s">
        <v>273</v>
      </c>
      <c r="E193" s="77" t="s">
        <v>54</v>
      </c>
      <c r="F193" s="77" t="s">
        <v>274</v>
      </c>
      <c r="G193" s="77" t="s">
        <v>275</v>
      </c>
      <c r="H193" s="78" t="s">
        <v>7</v>
      </c>
      <c r="I193" s="79" t="s">
        <v>57</v>
      </c>
      <c r="J193" s="78" t="s">
        <v>276</v>
      </c>
      <c r="K193" s="77" t="s">
        <v>277</v>
      </c>
      <c r="L193" s="77" t="s">
        <v>278</v>
      </c>
      <c r="M193" s="77">
        <v>2</v>
      </c>
      <c r="N193" s="77">
        <v>3</v>
      </c>
      <c r="O193" s="77">
        <f>M193*N193</f>
        <v>6</v>
      </c>
      <c r="P193" s="80" t="str">
        <f>+IF(AND(O193&gt;1,O193&lt;=4),"BAJO",IF(AND(O193&gt;=5,O193&lt;=8),"MEDIO",IF(AND(O193&gt;=9,O193&lt;=20),"ALTO",IF(AND(O193&gt;=21,O193&lt;=24),"MUY ALTO"))))</f>
        <v>MEDIO</v>
      </c>
      <c r="Q193" s="77">
        <v>25</v>
      </c>
      <c r="R193" s="81">
        <f>O193*Q193</f>
        <v>150</v>
      </c>
      <c r="S193" s="82" t="str">
        <f>+IF(AND(R193&gt;=1,R193&lt;=20),"IV",IF(AND(R193&gt;=40,R193&lt;=120),"III",IF(AND(R193&gt;=150,R193&lt;=500),"II",IF(AND(R193&gt;=600,R193&lt;=4000),"I",0))))</f>
        <v>II</v>
      </c>
      <c r="T193" s="77" t="str">
        <f>+IF(AND(R193&gt;=1,R193&lt;=20),"Aceptable",IF(AND(R193&gt;=40,R193&lt;=120),"Mejorable",IF(AND(R193&gt;=150,R193&lt;=500),"Aceptable con control específico",IF(AND(R193&gt;=600,R193&lt;=4000),"No aceptable",0))))</f>
        <v>Aceptable con control específico</v>
      </c>
      <c r="U193" s="77">
        <v>4</v>
      </c>
      <c r="V193" s="79" t="s">
        <v>60</v>
      </c>
      <c r="W193" s="77" t="s">
        <v>7</v>
      </c>
      <c r="X193" s="83"/>
      <c r="Y193" s="83"/>
      <c r="Z193" s="83"/>
      <c r="AA193" s="83" t="s">
        <v>279</v>
      </c>
      <c r="AB193" s="78" t="s">
        <v>61</v>
      </c>
      <c r="AC193" s="84" t="s">
        <v>162</v>
      </c>
      <c r="AD193" s="85"/>
      <c r="AE193" s="85"/>
      <c r="AF193" s="85"/>
      <c r="AG193" s="85"/>
      <c r="AH193" s="85"/>
      <c r="AI193" s="85"/>
      <c r="AJ193" s="85"/>
      <c r="AK193" s="85"/>
      <c r="AL193" s="85"/>
      <c r="AM193" s="85"/>
      <c r="AN193" s="85"/>
      <c r="AO193" s="85"/>
      <c r="AP193" s="85"/>
      <c r="AQ193" s="85"/>
      <c r="AR193" s="85"/>
      <c r="AS193" s="85"/>
      <c r="AT193" s="85"/>
      <c r="AU193" s="85"/>
      <c r="AV193" s="85"/>
      <c r="AW193" s="85"/>
      <c r="AX193" s="85"/>
      <c r="AY193" s="85"/>
      <c r="AZ193" s="85"/>
      <c r="BA193" s="85"/>
      <c r="BB193" s="85"/>
      <c r="BC193" s="85"/>
      <c r="BD193" s="85"/>
      <c r="BE193" s="85"/>
      <c r="BF193" s="85"/>
      <c r="BG193" s="85"/>
      <c r="BH193" s="85"/>
      <c r="BI193" s="85"/>
      <c r="BJ193" s="85"/>
      <c r="BK193" s="85"/>
      <c r="BL193" s="85"/>
    </row>
    <row r="194" spans="1:64" ht="56.1" customHeight="1">
      <c r="A194" s="126"/>
      <c r="B194" s="123"/>
      <c r="C194" s="123"/>
      <c r="D194" s="121"/>
      <c r="E194" s="77" t="s">
        <v>169</v>
      </c>
      <c r="F194" s="77" t="s">
        <v>280</v>
      </c>
      <c r="G194" s="83" t="s">
        <v>281</v>
      </c>
      <c r="H194" s="78" t="s">
        <v>7</v>
      </c>
      <c r="I194" s="97" t="s">
        <v>282</v>
      </c>
      <c r="J194" s="86" t="s">
        <v>58</v>
      </c>
      <c r="K194" s="86" t="s">
        <v>58</v>
      </c>
      <c r="L194" s="77" t="s">
        <v>58</v>
      </c>
      <c r="M194" s="77">
        <v>2</v>
      </c>
      <c r="N194" s="77">
        <v>2</v>
      </c>
      <c r="O194" s="77">
        <f>M194*N194</f>
        <v>4</v>
      </c>
      <c r="P194" s="80" t="str">
        <f>+IF(AND(O194&gt;1,O194&lt;=4),"BAJO",IF(AND(O194&gt;=5,O194&lt;=8),"MEDIO",IF(AND(O194&gt;=9,O194&lt;=20),"ALTO",IF(AND(O194&gt;=21,O194&lt;=24),"MUY ALTO"))))</f>
        <v>BAJO</v>
      </c>
      <c r="Q194" s="77">
        <v>25</v>
      </c>
      <c r="R194" s="81">
        <f>O194*Q194</f>
        <v>100</v>
      </c>
      <c r="S194" s="82" t="str">
        <f>+IF(AND(R194&gt;=1,R194&lt;=20),"IV",IF(AND(R194&gt;=40,R194&lt;=120),"III",IF(AND(R194&gt;=150,R194&lt;=500),"II",IF(AND(R194&gt;=600,R194&lt;=4000),"I",0))))</f>
        <v>III</v>
      </c>
      <c r="T194" s="77" t="str">
        <f>+IF(AND(R194&gt;=1,R194&lt;=20),"Aceptable",IF(AND(R194&gt;=40,R194&lt;=120),"Mejorable",IF(AND(R194&gt;=150,R194&lt;=500),"Aceptable con control específico",IF(AND(R194&gt;=600,R194&lt;=4000),"No aceptable",0))))</f>
        <v>Mejorable</v>
      </c>
      <c r="U194" s="77">
        <v>4</v>
      </c>
      <c r="V194" s="97" t="s">
        <v>202</v>
      </c>
      <c r="W194" s="77" t="s">
        <v>7</v>
      </c>
      <c r="X194" s="77" t="s">
        <v>61</v>
      </c>
      <c r="Y194" s="77" t="s">
        <v>61</v>
      </c>
      <c r="Z194" s="77" t="s">
        <v>61</v>
      </c>
      <c r="AA194" s="79" t="s">
        <v>203</v>
      </c>
      <c r="AB194" s="78" t="s">
        <v>61</v>
      </c>
      <c r="AC194" s="84" t="s">
        <v>63</v>
      </c>
      <c r="AT194" s="85"/>
      <c r="AU194" s="85"/>
      <c r="AV194" s="85"/>
      <c r="AW194" s="85"/>
      <c r="AX194" s="85"/>
      <c r="AY194" s="85"/>
      <c r="AZ194" s="85"/>
      <c r="BA194" s="85"/>
      <c r="BB194" s="85"/>
      <c r="BC194" s="85"/>
      <c r="BD194" s="85"/>
      <c r="BE194" s="85"/>
      <c r="BF194" s="85"/>
      <c r="BG194" s="85"/>
      <c r="BH194" s="85"/>
      <c r="BI194" s="85"/>
      <c r="BJ194" s="85"/>
      <c r="BK194" s="85"/>
      <c r="BL194" s="85"/>
    </row>
    <row r="195" spans="1:64" ht="57.95" customHeight="1">
      <c r="A195" s="126"/>
      <c r="B195" s="123"/>
      <c r="C195" s="123"/>
      <c r="D195" s="121"/>
      <c r="E195" s="77" t="s">
        <v>72</v>
      </c>
      <c r="F195" s="77" t="s">
        <v>283</v>
      </c>
      <c r="G195" s="83" t="s">
        <v>281</v>
      </c>
      <c r="H195" s="78" t="s">
        <v>7</v>
      </c>
      <c r="I195" s="77" t="s">
        <v>284</v>
      </c>
      <c r="J195" s="86" t="s">
        <v>58</v>
      </c>
      <c r="K195" s="86" t="s">
        <v>58</v>
      </c>
      <c r="L195" s="77" t="s">
        <v>76</v>
      </c>
      <c r="M195" s="77" t="s">
        <v>61</v>
      </c>
      <c r="N195" s="77" t="s">
        <v>61</v>
      </c>
      <c r="O195" s="77" t="s">
        <v>61</v>
      </c>
      <c r="P195" s="77" t="s">
        <v>61</v>
      </c>
      <c r="Q195" s="77" t="s">
        <v>61</v>
      </c>
      <c r="R195" s="77" t="s">
        <v>61</v>
      </c>
      <c r="S195" s="77" t="s">
        <v>61</v>
      </c>
      <c r="T195" s="77" t="s">
        <v>61</v>
      </c>
      <c r="U195" s="77">
        <v>4</v>
      </c>
      <c r="V195" s="77" t="s">
        <v>61</v>
      </c>
      <c r="W195" s="77" t="s">
        <v>7</v>
      </c>
      <c r="X195" s="83" t="s">
        <v>61</v>
      </c>
      <c r="Y195" s="83" t="s">
        <v>61</v>
      </c>
      <c r="Z195" s="83" t="s">
        <v>61</v>
      </c>
      <c r="AA195" s="83" t="s">
        <v>77</v>
      </c>
      <c r="AB195" s="78" t="s">
        <v>61</v>
      </c>
      <c r="AC195" s="84" t="s">
        <v>63</v>
      </c>
      <c r="AP195" s="85"/>
      <c r="AQ195" s="85"/>
      <c r="AR195" s="85"/>
      <c r="AS195" s="85"/>
      <c r="AT195" s="85"/>
      <c r="AU195" s="85"/>
      <c r="AV195" s="85"/>
      <c r="AW195" s="85"/>
      <c r="AX195" s="85"/>
      <c r="AY195" s="85"/>
      <c r="AZ195" s="85"/>
      <c r="BA195" s="85"/>
      <c r="BB195" s="85"/>
      <c r="BC195" s="85"/>
      <c r="BD195" s="85"/>
      <c r="BE195" s="85"/>
      <c r="BF195" s="85"/>
      <c r="BG195" s="85"/>
      <c r="BH195" s="85"/>
      <c r="BI195" s="85"/>
      <c r="BJ195" s="85"/>
      <c r="BK195" s="85"/>
      <c r="BL195" s="85"/>
    </row>
    <row r="196" spans="1:64" ht="51.75" customHeight="1">
      <c r="A196" s="126"/>
      <c r="B196" s="123"/>
      <c r="C196" s="123"/>
      <c r="D196" s="121"/>
      <c r="E196" s="77" t="s">
        <v>105</v>
      </c>
      <c r="F196" s="77" t="s">
        <v>106</v>
      </c>
      <c r="G196" s="77" t="s">
        <v>107</v>
      </c>
      <c r="H196" s="86" t="s">
        <v>7</v>
      </c>
      <c r="I196" s="77" t="s">
        <v>108</v>
      </c>
      <c r="J196" s="77" t="s">
        <v>58</v>
      </c>
      <c r="K196" s="77" t="s">
        <v>58</v>
      </c>
      <c r="L196" s="77" t="s">
        <v>109</v>
      </c>
      <c r="M196" s="77">
        <v>2</v>
      </c>
      <c r="N196" s="77">
        <v>1</v>
      </c>
      <c r="O196" s="77">
        <f>M196*N196</f>
        <v>2</v>
      </c>
      <c r="P196" s="82" t="str">
        <f>+IF(AND(O196&gt;1,O196&lt;=4),"BAJO",IF(AND(O196&gt;=5,O196&lt;=8),"MEDIO",IF(AND(O196&gt;=9,O196&lt;=20),"ALTO",IF(AND(O196&gt;=21,O196&lt;=24),"MUY ALTO"))))</f>
        <v>BAJO</v>
      </c>
      <c r="Q196" s="77">
        <v>60</v>
      </c>
      <c r="R196" s="81">
        <f>O196*Q196</f>
        <v>120</v>
      </c>
      <c r="S196" s="82" t="str">
        <f>+IF(AND(R196&gt;=1,R196&lt;=20),"IV",IF(AND(R196&gt;=40,R196&lt;=120),"III",IF(AND(R196&gt;=150,R196&lt;=500),"II",IF(AND(R196&gt;=600,R196&lt;=4000),"I",0))))</f>
        <v>III</v>
      </c>
      <c r="T196" s="77" t="str">
        <f>+IF(AND(R196&gt;=1,R196&lt;=20),"Aceptable",IF(AND(R196&gt;=40,R196&lt;=120),"Mejorable",IF(AND(R196&gt;=150,R196&lt;=500),"Aceptable con control específico",IF(AND(R196&gt;=600,R196&lt;=4000),"No aceptable",0))))</f>
        <v>Mejorable</v>
      </c>
      <c r="U196" s="77">
        <v>4</v>
      </c>
      <c r="V196" s="77" t="s">
        <v>110</v>
      </c>
      <c r="W196" s="77" t="s">
        <v>7</v>
      </c>
      <c r="X196" s="77" t="s">
        <v>61</v>
      </c>
      <c r="Y196" s="77" t="s">
        <v>61</v>
      </c>
      <c r="Z196" s="77" t="s">
        <v>61</v>
      </c>
      <c r="AA196" s="77" t="s">
        <v>111</v>
      </c>
      <c r="AB196" s="78" t="s">
        <v>61</v>
      </c>
      <c r="AC196" s="84" t="s">
        <v>63</v>
      </c>
      <c r="AY196" s="85"/>
      <c r="AZ196" s="85"/>
      <c r="BA196" s="85"/>
      <c r="BB196" s="85"/>
      <c r="BC196" s="85"/>
      <c r="BD196" s="85"/>
      <c r="BE196" s="85"/>
      <c r="BF196" s="85"/>
      <c r="BG196" s="85"/>
      <c r="BH196" s="85"/>
      <c r="BI196" s="85"/>
      <c r="BJ196" s="85"/>
      <c r="BK196" s="85"/>
      <c r="BL196" s="85"/>
    </row>
    <row r="197" spans="1:64" ht="51.75" customHeight="1">
      <c r="A197" s="126"/>
      <c r="B197" s="123"/>
      <c r="C197" s="123"/>
      <c r="D197" s="121"/>
      <c r="E197" s="77" t="s">
        <v>78</v>
      </c>
      <c r="F197" s="77" t="s">
        <v>79</v>
      </c>
      <c r="G197" s="83" t="s">
        <v>80</v>
      </c>
      <c r="H197" s="78" t="s">
        <v>7</v>
      </c>
      <c r="I197" s="77" t="s">
        <v>81</v>
      </c>
      <c r="J197" s="77" t="s">
        <v>58</v>
      </c>
      <c r="K197" s="77" t="s">
        <v>58</v>
      </c>
      <c r="L197" s="77" t="s">
        <v>82</v>
      </c>
      <c r="M197" s="77">
        <v>2</v>
      </c>
      <c r="N197" s="77">
        <v>3</v>
      </c>
      <c r="O197" s="77">
        <f>M197*N197</f>
        <v>6</v>
      </c>
      <c r="P197" s="82" t="str">
        <f>+IF(AND(O197&gt;1,O197&lt;=4),"BAJO",IF(AND(O197&gt;=5,O197&lt;=8),"MEDIO",IF(AND(O197&gt;=9,O197&lt;=20),"ALTO",IF(AND(O197&gt;=21,O197&lt;=24),"MUY ALTO"))))</f>
        <v>MEDIO</v>
      </c>
      <c r="Q197" s="77">
        <v>25</v>
      </c>
      <c r="R197" s="81">
        <f>O197*Q197</f>
        <v>150</v>
      </c>
      <c r="S197" s="82" t="str">
        <f>+IF(AND(R197&gt;=1,R197&lt;=20),"IV",IF(AND(R197&gt;=40,R197&lt;=120),"III",IF(AND(R197&gt;=150,R197&lt;=500),"II",IF(AND(R197&gt;=600,R197&lt;=4000),"I",0))))</f>
        <v>II</v>
      </c>
      <c r="T197" s="77" t="str">
        <f>+IF(AND(R197&gt;=1,R197&lt;=20),"Aceptable",IF(AND(R197&gt;=40,R197&lt;=120),"Mejorable",IF(AND(R197&gt;=150,R197&lt;=500),"Aceptable con control específico",IF(AND(R197&gt;=600,R197&lt;=4000),"No aceptable",0))))</f>
        <v>Aceptable con control específico</v>
      </c>
      <c r="U197" s="77">
        <v>4</v>
      </c>
      <c r="V197" s="77" t="s">
        <v>83</v>
      </c>
      <c r="W197" s="77" t="s">
        <v>7</v>
      </c>
      <c r="X197" s="77" t="s">
        <v>61</v>
      </c>
      <c r="Y197" s="77" t="s">
        <v>61</v>
      </c>
      <c r="Z197" s="77" t="s">
        <v>285</v>
      </c>
      <c r="AA197" s="77" t="s">
        <v>85</v>
      </c>
      <c r="AB197" s="83" t="s">
        <v>86</v>
      </c>
      <c r="AC197" s="84" t="s">
        <v>87</v>
      </c>
      <c r="AY197" s="85"/>
      <c r="AZ197" s="85"/>
      <c r="BA197" s="85"/>
      <c r="BB197" s="85"/>
      <c r="BC197" s="85"/>
      <c r="BD197" s="85"/>
      <c r="BE197" s="85"/>
      <c r="BF197" s="85"/>
      <c r="BG197" s="85"/>
      <c r="BH197" s="85"/>
      <c r="BI197" s="85"/>
      <c r="BJ197" s="85"/>
      <c r="BK197" s="85"/>
      <c r="BL197" s="85"/>
    </row>
    <row r="198" spans="1:64" ht="93" customHeight="1">
      <c r="A198" s="126"/>
      <c r="B198" s="123"/>
      <c r="C198" s="123"/>
      <c r="D198" s="1" t="s">
        <v>286</v>
      </c>
      <c r="E198" s="77" t="s">
        <v>54</v>
      </c>
      <c r="F198" s="77" t="s">
        <v>274</v>
      </c>
      <c r="G198" s="77" t="s">
        <v>275</v>
      </c>
      <c r="H198" s="78" t="s">
        <v>7</v>
      </c>
      <c r="I198" s="79" t="s">
        <v>57</v>
      </c>
      <c r="J198" s="78" t="s">
        <v>276</v>
      </c>
      <c r="K198" s="77" t="s">
        <v>277</v>
      </c>
      <c r="L198" s="77" t="s">
        <v>278</v>
      </c>
      <c r="M198" s="77">
        <v>2</v>
      </c>
      <c r="N198" s="77">
        <v>3</v>
      </c>
      <c r="O198" s="77">
        <f>M198*N198</f>
        <v>6</v>
      </c>
      <c r="P198" s="80" t="str">
        <f>+IF(AND(O198&gt;1,O198&lt;=4),"BAJO",IF(AND(O198&gt;=5,O198&lt;=8),"MEDIO",IF(AND(O198&gt;=9,O198&lt;=20),"ALTO",IF(AND(O198&gt;=21,O198&lt;=24),"MUY ALTO"))))</f>
        <v>MEDIO</v>
      </c>
      <c r="Q198" s="77">
        <v>25</v>
      </c>
      <c r="R198" s="81">
        <f>O198*Q198</f>
        <v>150</v>
      </c>
      <c r="S198" s="82" t="str">
        <f>+IF(AND(R198&gt;=1,R198&lt;=20),"IV",IF(AND(R198&gt;=40,R198&lt;=120),"III",IF(AND(R198&gt;=150,R198&lt;=500),"II",IF(AND(R198&gt;=600,R198&lt;=4000),"I",0))))</f>
        <v>II</v>
      </c>
      <c r="T198" s="77" t="str">
        <f>+IF(AND(R198&gt;=1,R198&lt;=20),"Aceptable",IF(AND(R198&gt;=40,R198&lt;=120),"Mejorable",IF(AND(R198&gt;=150,R198&lt;=500),"Aceptable con control específico",IF(AND(R198&gt;=600,R198&lt;=4000),"No aceptable",0))))</f>
        <v>Aceptable con control específico</v>
      </c>
      <c r="U198" s="77">
        <v>4</v>
      </c>
      <c r="V198" s="79" t="s">
        <v>60</v>
      </c>
      <c r="W198" s="77" t="s">
        <v>7</v>
      </c>
      <c r="X198" s="83"/>
      <c r="Y198" s="83"/>
      <c r="Z198" s="83"/>
      <c r="AA198" s="83" t="s">
        <v>279</v>
      </c>
      <c r="AB198" s="78" t="s">
        <v>61</v>
      </c>
      <c r="AC198" s="84" t="s">
        <v>162</v>
      </c>
      <c r="AD198" s="85"/>
      <c r="AE198" s="85"/>
      <c r="AF198" s="85"/>
      <c r="AG198" s="85"/>
      <c r="AH198" s="85"/>
      <c r="AI198" s="85"/>
      <c r="AJ198" s="85"/>
      <c r="AK198" s="85"/>
      <c r="AL198" s="85"/>
      <c r="AM198" s="85"/>
      <c r="AN198" s="85"/>
      <c r="AO198" s="85"/>
      <c r="AP198" s="85"/>
      <c r="AQ198" s="85"/>
      <c r="AR198" s="85"/>
      <c r="AS198" s="85"/>
      <c r="AT198" s="85"/>
      <c r="AU198" s="85"/>
      <c r="AV198" s="85"/>
      <c r="AW198" s="85"/>
      <c r="AX198" s="85"/>
      <c r="AY198" s="85"/>
      <c r="AZ198" s="85"/>
      <c r="BA198" s="85"/>
      <c r="BB198" s="85"/>
      <c r="BC198" s="85"/>
      <c r="BD198" s="85"/>
      <c r="BE198" s="85"/>
      <c r="BF198" s="85"/>
      <c r="BG198" s="85"/>
      <c r="BH198" s="85"/>
      <c r="BI198" s="85"/>
      <c r="BJ198" s="85"/>
      <c r="BK198" s="85"/>
      <c r="BL198" s="85"/>
    </row>
    <row r="199" spans="1:64" ht="71.849999999999994" customHeight="1">
      <c r="A199" s="126"/>
      <c r="B199" s="123"/>
      <c r="C199" s="123"/>
      <c r="D199" s="1"/>
      <c r="E199" s="77" t="s">
        <v>72</v>
      </c>
      <c r="F199" s="77" t="s">
        <v>287</v>
      </c>
      <c r="G199" s="77" t="s">
        <v>288</v>
      </c>
      <c r="H199" s="78" t="s">
        <v>7</v>
      </c>
      <c r="I199" s="77" t="s">
        <v>284</v>
      </c>
      <c r="J199" s="86" t="s">
        <v>58</v>
      </c>
      <c r="K199" s="86" t="s">
        <v>58</v>
      </c>
      <c r="L199" s="77" t="s">
        <v>76</v>
      </c>
      <c r="M199" s="77" t="s">
        <v>61</v>
      </c>
      <c r="N199" s="77" t="s">
        <v>61</v>
      </c>
      <c r="O199" s="77" t="s">
        <v>61</v>
      </c>
      <c r="P199" s="77" t="s">
        <v>61</v>
      </c>
      <c r="Q199" s="77" t="s">
        <v>61</v>
      </c>
      <c r="R199" s="77" t="s">
        <v>61</v>
      </c>
      <c r="S199" s="77" t="s">
        <v>61</v>
      </c>
      <c r="T199" s="77" t="s">
        <v>61</v>
      </c>
      <c r="U199" s="77">
        <v>4</v>
      </c>
      <c r="V199" s="77" t="s">
        <v>61</v>
      </c>
      <c r="W199" s="77" t="s">
        <v>7</v>
      </c>
      <c r="X199" s="83" t="s">
        <v>61</v>
      </c>
      <c r="Y199" s="83" t="s">
        <v>61</v>
      </c>
      <c r="Z199" s="83" t="s">
        <v>61</v>
      </c>
      <c r="AA199" s="83" t="s">
        <v>77</v>
      </c>
      <c r="AB199" s="78" t="s">
        <v>61</v>
      </c>
      <c r="AC199" s="84" t="s">
        <v>63</v>
      </c>
    </row>
    <row r="200" spans="1:64" ht="93.95" customHeight="1">
      <c r="A200" s="126"/>
      <c r="B200" s="123"/>
      <c r="C200" s="123"/>
      <c r="D200" s="122" t="s">
        <v>289</v>
      </c>
      <c r="E200" s="77" t="s">
        <v>54</v>
      </c>
      <c r="F200" s="77" t="s">
        <v>274</v>
      </c>
      <c r="G200" s="77" t="s">
        <v>290</v>
      </c>
      <c r="H200" s="78" t="s">
        <v>7</v>
      </c>
      <c r="I200" s="79" t="s">
        <v>57</v>
      </c>
      <c r="J200" s="78" t="s">
        <v>276</v>
      </c>
      <c r="K200" s="77" t="s">
        <v>277</v>
      </c>
      <c r="L200" s="77" t="s">
        <v>278</v>
      </c>
      <c r="M200" s="77">
        <v>2</v>
      </c>
      <c r="N200" s="77">
        <v>3</v>
      </c>
      <c r="O200" s="77">
        <f>M200*N200</f>
        <v>6</v>
      </c>
      <c r="P200" s="80" t="str">
        <f>+IF(AND(O200&gt;1,O200&lt;=4),"BAJO",IF(AND(O200&gt;=5,O200&lt;=8),"MEDIO",IF(AND(O200&gt;=9,O200&lt;=20),"ALTO",IF(AND(O200&gt;=21,O200&lt;=24),"MUY ALTO"))))</f>
        <v>MEDIO</v>
      </c>
      <c r="Q200" s="77">
        <v>25</v>
      </c>
      <c r="R200" s="81">
        <f>O200*Q200</f>
        <v>150</v>
      </c>
      <c r="S200" s="82" t="str">
        <f>+IF(AND(R200&gt;=1,R200&lt;=20),"IV",IF(AND(R200&gt;=40,R200&lt;=120),"III",IF(AND(R200&gt;=150,R200&lt;=500),"II",IF(AND(R200&gt;=600,R200&lt;=4000),"I",0))))</f>
        <v>II</v>
      </c>
      <c r="T200" s="77" t="str">
        <f>+IF(AND(R200&gt;=1,R200&lt;=20),"Aceptable",IF(AND(R200&gt;=40,R200&lt;=120),"Mejorable",IF(AND(R200&gt;=150,R200&lt;=500),"Aceptable con control específico",IF(AND(R200&gt;=600,R200&lt;=4000),"No aceptable",0))))</f>
        <v>Aceptable con control específico</v>
      </c>
      <c r="U200" s="77">
        <v>4</v>
      </c>
      <c r="V200" s="79" t="s">
        <v>60</v>
      </c>
      <c r="W200" s="77" t="s">
        <v>7</v>
      </c>
      <c r="X200" s="83"/>
      <c r="Y200" s="83"/>
      <c r="Z200" s="83"/>
      <c r="AA200" s="83" t="s">
        <v>279</v>
      </c>
      <c r="AB200" s="78" t="s">
        <v>61</v>
      </c>
      <c r="AC200" s="84" t="s">
        <v>162</v>
      </c>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85"/>
      <c r="BI200" s="85"/>
      <c r="BJ200" s="85"/>
      <c r="BK200" s="85"/>
      <c r="BL200" s="85"/>
    </row>
    <row r="201" spans="1:64" ht="71.099999999999994" customHeight="1">
      <c r="A201" s="126"/>
      <c r="B201" s="123"/>
      <c r="C201" s="123"/>
      <c r="D201" s="122"/>
      <c r="E201" s="77" t="s">
        <v>72</v>
      </c>
      <c r="F201" s="77" t="s">
        <v>287</v>
      </c>
      <c r="G201" s="77" t="s">
        <v>74</v>
      </c>
      <c r="H201" s="78" t="s">
        <v>7</v>
      </c>
      <c r="I201" s="77" t="s">
        <v>284</v>
      </c>
      <c r="J201" s="86" t="s">
        <v>58</v>
      </c>
      <c r="K201" s="86" t="s">
        <v>58</v>
      </c>
      <c r="L201" s="77" t="s">
        <v>76</v>
      </c>
      <c r="M201" s="77" t="s">
        <v>61</v>
      </c>
      <c r="N201" s="77" t="s">
        <v>61</v>
      </c>
      <c r="O201" s="77" t="s">
        <v>61</v>
      </c>
      <c r="P201" s="77" t="s">
        <v>61</v>
      </c>
      <c r="Q201" s="77" t="s">
        <v>61</v>
      </c>
      <c r="R201" s="77" t="s">
        <v>61</v>
      </c>
      <c r="S201" s="77" t="s">
        <v>61</v>
      </c>
      <c r="T201" s="77" t="s">
        <v>61</v>
      </c>
      <c r="U201" s="77">
        <v>4</v>
      </c>
      <c r="V201" s="77" t="s">
        <v>61</v>
      </c>
      <c r="W201" s="77" t="s">
        <v>7</v>
      </c>
      <c r="X201" s="83" t="s">
        <v>61</v>
      </c>
      <c r="Y201" s="83" t="s">
        <v>61</v>
      </c>
      <c r="Z201" s="83" t="s">
        <v>61</v>
      </c>
      <c r="AA201" s="83" t="s">
        <v>77</v>
      </c>
      <c r="AB201" s="78" t="s">
        <v>61</v>
      </c>
      <c r="AC201" s="84" t="s">
        <v>63</v>
      </c>
    </row>
    <row r="202" spans="1:64" ht="82.5" customHeight="1">
      <c r="A202" s="126"/>
      <c r="B202" s="123"/>
      <c r="C202" s="123"/>
      <c r="D202" s="122" t="s">
        <v>291</v>
      </c>
      <c r="E202" s="77" t="s">
        <v>54</v>
      </c>
      <c r="F202" s="77" t="s">
        <v>55</v>
      </c>
      <c r="G202" s="77" t="s">
        <v>56</v>
      </c>
      <c r="H202" s="78" t="s">
        <v>7</v>
      </c>
      <c r="I202" s="79" t="s">
        <v>57</v>
      </c>
      <c r="J202" s="86" t="s">
        <v>58</v>
      </c>
      <c r="K202" s="86" t="s">
        <v>58</v>
      </c>
      <c r="L202" s="77" t="s">
        <v>59</v>
      </c>
      <c r="M202" s="77">
        <v>2</v>
      </c>
      <c r="N202" s="77">
        <v>3</v>
      </c>
      <c r="O202" s="77">
        <f t="shared" ref="O202:O210" si="40">M202*N202</f>
        <v>6</v>
      </c>
      <c r="P202" s="80" t="str">
        <f t="shared" ref="P202:P210" si="41">+IF(AND(O202&gt;1,O202&lt;=4),"BAJO",IF(AND(O202&gt;=5,O202&lt;=8),"MEDIO",IF(AND(O202&gt;=9,O202&lt;=20),"ALTO",IF(AND(O202&gt;=21,O202&lt;=24),"MUY ALTO"))))</f>
        <v>MEDIO</v>
      </c>
      <c r="Q202" s="77">
        <v>25</v>
      </c>
      <c r="R202" s="81">
        <f t="shared" ref="R202:R210" si="42">O202*Q202</f>
        <v>150</v>
      </c>
      <c r="S202" s="82" t="str">
        <f t="shared" ref="S202:S210" si="43">+IF(AND(R202&gt;=1,R202&lt;=20),"IV",IF(AND(R202&gt;=40,R202&lt;=120),"III",IF(AND(R202&gt;=150,R202&lt;=500),"II",IF(AND(R202&gt;=600,R202&lt;=4000),"I",0))))</f>
        <v>II</v>
      </c>
      <c r="T202" s="77" t="str">
        <f t="shared" ref="T202:T210" si="44">+IF(AND(R202&gt;=1,R202&lt;=20),"Aceptable",IF(AND(R202&gt;=40,R202&lt;=120),"Mejorable",IF(AND(R202&gt;=150,R202&lt;=500),"Aceptable con control específico",IF(AND(R202&gt;=600,R202&lt;=4000),"No aceptable",0))))</f>
        <v>Aceptable con control específico</v>
      </c>
      <c r="U202" s="77">
        <v>4</v>
      </c>
      <c r="V202" s="79" t="s">
        <v>60</v>
      </c>
      <c r="W202" s="77" t="s">
        <v>7</v>
      </c>
      <c r="X202" s="77" t="s">
        <v>61</v>
      </c>
      <c r="Y202" s="77" t="s">
        <v>61</v>
      </c>
      <c r="Z202" s="77" t="s">
        <v>61</v>
      </c>
      <c r="AA202" s="83" t="s">
        <v>195</v>
      </c>
      <c r="AB202" s="78" t="s">
        <v>61</v>
      </c>
      <c r="AC202" s="84" t="s">
        <v>63</v>
      </c>
    </row>
    <row r="203" spans="1:64" ht="71.099999999999994" customHeight="1">
      <c r="A203" s="126"/>
      <c r="B203" s="123"/>
      <c r="C203" s="123"/>
      <c r="D203" s="122"/>
      <c r="E203" s="77" t="s">
        <v>169</v>
      </c>
      <c r="F203" s="77" t="s">
        <v>280</v>
      </c>
      <c r="G203" s="83" t="s">
        <v>281</v>
      </c>
      <c r="H203" s="78" t="s">
        <v>7</v>
      </c>
      <c r="I203" s="97" t="s">
        <v>282</v>
      </c>
      <c r="J203" s="86" t="s">
        <v>58</v>
      </c>
      <c r="K203" s="86" t="s">
        <v>58</v>
      </c>
      <c r="L203" s="77" t="s">
        <v>58</v>
      </c>
      <c r="M203" s="77">
        <v>2</v>
      </c>
      <c r="N203" s="77">
        <v>2</v>
      </c>
      <c r="O203" s="77">
        <f t="shared" si="40"/>
        <v>4</v>
      </c>
      <c r="P203" s="80" t="str">
        <f t="shared" si="41"/>
        <v>BAJO</v>
      </c>
      <c r="Q203" s="77">
        <v>25</v>
      </c>
      <c r="R203" s="81">
        <f t="shared" si="42"/>
        <v>100</v>
      </c>
      <c r="S203" s="82" t="str">
        <f t="shared" si="43"/>
        <v>III</v>
      </c>
      <c r="T203" s="77" t="str">
        <f t="shared" si="44"/>
        <v>Mejorable</v>
      </c>
      <c r="U203" s="77">
        <v>4</v>
      </c>
      <c r="V203" s="97" t="s">
        <v>202</v>
      </c>
      <c r="W203" s="77" t="s">
        <v>7</v>
      </c>
      <c r="X203" s="77" t="s">
        <v>61</v>
      </c>
      <c r="Y203" s="77" t="s">
        <v>61</v>
      </c>
      <c r="Z203" s="77" t="s">
        <v>61</v>
      </c>
      <c r="AA203" s="79" t="s">
        <v>203</v>
      </c>
      <c r="AB203" s="78" t="s">
        <v>61</v>
      </c>
      <c r="AC203" s="84" t="s">
        <v>63</v>
      </c>
    </row>
    <row r="204" spans="1:64" ht="71.099999999999994" customHeight="1">
      <c r="A204" s="126"/>
      <c r="B204" s="123"/>
      <c r="C204" s="123"/>
      <c r="D204" s="122"/>
      <c r="E204" s="77" t="s">
        <v>211</v>
      </c>
      <c r="F204" s="77" t="s">
        <v>212</v>
      </c>
      <c r="G204" s="83" t="s">
        <v>213</v>
      </c>
      <c r="H204" s="78" t="s">
        <v>7</v>
      </c>
      <c r="I204" s="97" t="s">
        <v>172</v>
      </c>
      <c r="J204" s="86" t="s">
        <v>58</v>
      </c>
      <c r="K204" s="86" t="s">
        <v>58</v>
      </c>
      <c r="L204" s="77" t="s">
        <v>58</v>
      </c>
      <c r="M204" s="77">
        <v>2</v>
      </c>
      <c r="N204" s="77">
        <v>3</v>
      </c>
      <c r="O204" s="77">
        <f t="shared" si="40"/>
        <v>6</v>
      </c>
      <c r="P204" s="80" t="str">
        <f t="shared" si="41"/>
        <v>MEDIO</v>
      </c>
      <c r="Q204" s="77">
        <v>25</v>
      </c>
      <c r="R204" s="81">
        <f t="shared" si="42"/>
        <v>150</v>
      </c>
      <c r="S204" s="82" t="str">
        <f t="shared" si="43"/>
        <v>II</v>
      </c>
      <c r="T204" s="77" t="str">
        <f t="shared" si="44"/>
        <v>Aceptable con control específico</v>
      </c>
      <c r="U204" s="77">
        <v>4</v>
      </c>
      <c r="V204" s="97" t="s">
        <v>215</v>
      </c>
      <c r="W204" s="77" t="s">
        <v>7</v>
      </c>
      <c r="X204" s="77" t="s">
        <v>61</v>
      </c>
      <c r="Y204" s="77" t="s">
        <v>61</v>
      </c>
      <c r="Z204" s="77" t="s">
        <v>61</v>
      </c>
      <c r="AA204" s="79" t="s">
        <v>216</v>
      </c>
      <c r="AB204" s="78" t="s">
        <v>61</v>
      </c>
      <c r="AC204" s="84" t="s">
        <v>63</v>
      </c>
    </row>
    <row r="205" spans="1:64" ht="65.849999999999994" customHeight="1">
      <c r="A205" s="126"/>
      <c r="B205" s="123"/>
      <c r="C205" s="123"/>
      <c r="D205" s="122"/>
      <c r="E205" s="77" t="s">
        <v>125</v>
      </c>
      <c r="F205" s="77" t="s">
        <v>99</v>
      </c>
      <c r="G205" s="77" t="s">
        <v>100</v>
      </c>
      <c r="H205" s="78" t="s">
        <v>7</v>
      </c>
      <c r="I205" s="77" t="s">
        <v>101</v>
      </c>
      <c r="J205" s="86" t="s">
        <v>58</v>
      </c>
      <c r="K205" s="86" t="s">
        <v>58</v>
      </c>
      <c r="L205" s="77" t="s">
        <v>102</v>
      </c>
      <c r="M205" s="77">
        <v>2</v>
      </c>
      <c r="N205" s="77">
        <v>3</v>
      </c>
      <c r="O205" s="77">
        <f t="shared" si="40"/>
        <v>6</v>
      </c>
      <c r="P205" s="82" t="str">
        <f t="shared" si="41"/>
        <v>MEDIO</v>
      </c>
      <c r="Q205" s="77">
        <v>10</v>
      </c>
      <c r="R205" s="81">
        <f t="shared" si="42"/>
        <v>60</v>
      </c>
      <c r="S205" s="82" t="str">
        <f t="shared" si="43"/>
        <v>III</v>
      </c>
      <c r="T205" s="77" t="str">
        <f t="shared" si="44"/>
        <v>Mejorable</v>
      </c>
      <c r="U205" s="77">
        <v>4</v>
      </c>
      <c r="V205" s="77" t="s">
        <v>103</v>
      </c>
      <c r="W205" s="77" t="s">
        <v>7</v>
      </c>
      <c r="X205" s="77" t="s">
        <v>61</v>
      </c>
      <c r="Y205" s="77" t="s">
        <v>61</v>
      </c>
      <c r="Z205" s="77" t="s">
        <v>61</v>
      </c>
      <c r="AA205" s="77" t="s">
        <v>104</v>
      </c>
      <c r="AB205" s="78" t="s">
        <v>61</v>
      </c>
      <c r="AC205" s="84" t="s">
        <v>63</v>
      </c>
    </row>
    <row r="206" spans="1:64" ht="65.849999999999994" customHeight="1">
      <c r="A206" s="126"/>
      <c r="B206" s="123"/>
      <c r="C206" s="123"/>
      <c r="D206" s="122" t="s">
        <v>292</v>
      </c>
      <c r="E206" s="77" t="s">
        <v>64</v>
      </c>
      <c r="F206" s="77" t="s">
        <v>159</v>
      </c>
      <c r="G206" s="77" t="s">
        <v>66</v>
      </c>
      <c r="H206" s="78" t="s">
        <v>7</v>
      </c>
      <c r="I206" s="77" t="s">
        <v>67</v>
      </c>
      <c r="J206" s="83" t="s">
        <v>68</v>
      </c>
      <c r="K206" s="78" t="s">
        <v>58</v>
      </c>
      <c r="L206" s="77" t="s">
        <v>69</v>
      </c>
      <c r="M206" s="77">
        <v>2</v>
      </c>
      <c r="N206" s="77">
        <v>2</v>
      </c>
      <c r="O206" s="77">
        <f t="shared" si="40"/>
        <v>4</v>
      </c>
      <c r="P206" s="80" t="str">
        <f t="shared" si="41"/>
        <v>BAJO</v>
      </c>
      <c r="Q206" s="77">
        <v>25</v>
      </c>
      <c r="R206" s="81">
        <f t="shared" si="42"/>
        <v>100</v>
      </c>
      <c r="S206" s="82" t="str">
        <f t="shared" si="43"/>
        <v>III</v>
      </c>
      <c r="T206" s="77" t="str">
        <f t="shared" si="44"/>
        <v>Mejorable</v>
      </c>
      <c r="U206" s="77">
        <v>2</v>
      </c>
      <c r="V206" s="77" t="s">
        <v>70</v>
      </c>
      <c r="W206" s="77" t="s">
        <v>7</v>
      </c>
      <c r="X206" s="83" t="s">
        <v>61</v>
      </c>
      <c r="Y206" s="83" t="s">
        <v>61</v>
      </c>
      <c r="Z206" s="83" t="s">
        <v>61</v>
      </c>
      <c r="AA206" s="83" t="s">
        <v>161</v>
      </c>
      <c r="AB206" s="78" t="s">
        <v>61</v>
      </c>
      <c r="AC206" s="84" t="s">
        <v>162</v>
      </c>
      <c r="AD206" s="101"/>
      <c r="AE206" s="101"/>
      <c r="AF206" s="101"/>
      <c r="AG206" s="101"/>
      <c r="AH206" s="101"/>
      <c r="AI206" s="101"/>
      <c r="AJ206" s="101"/>
      <c r="AK206" s="101"/>
      <c r="AL206" s="101"/>
      <c r="AM206" s="101"/>
      <c r="AN206" s="101"/>
      <c r="AO206" s="101"/>
      <c r="AP206" s="101"/>
      <c r="AQ206" s="101"/>
      <c r="AR206" s="101"/>
      <c r="AS206" s="101"/>
      <c r="AT206" s="101"/>
    </row>
    <row r="207" spans="1:64" ht="66.599999999999994" customHeight="1">
      <c r="A207" s="126"/>
      <c r="B207" s="123"/>
      <c r="C207" s="123"/>
      <c r="D207" s="122"/>
      <c r="E207" s="77" t="s">
        <v>64</v>
      </c>
      <c r="F207" s="77" t="s">
        <v>88</v>
      </c>
      <c r="G207" s="83" t="s">
        <v>89</v>
      </c>
      <c r="H207" s="78" t="s">
        <v>7</v>
      </c>
      <c r="I207" s="77" t="s">
        <v>90</v>
      </c>
      <c r="J207" s="77" t="s">
        <v>91</v>
      </c>
      <c r="K207" s="77" t="s">
        <v>58</v>
      </c>
      <c r="L207" s="77" t="s">
        <v>58</v>
      </c>
      <c r="M207" s="77">
        <v>2</v>
      </c>
      <c r="N207" s="77">
        <v>3</v>
      </c>
      <c r="O207" s="77">
        <f t="shared" si="40"/>
        <v>6</v>
      </c>
      <c r="P207" s="82" t="str">
        <f t="shared" si="41"/>
        <v>MEDIO</v>
      </c>
      <c r="Q207" s="77">
        <v>10</v>
      </c>
      <c r="R207" s="81">
        <f t="shared" si="42"/>
        <v>60</v>
      </c>
      <c r="S207" s="82" t="str">
        <f t="shared" si="43"/>
        <v>III</v>
      </c>
      <c r="T207" s="77" t="str">
        <f t="shared" si="44"/>
        <v>Mejorable</v>
      </c>
      <c r="U207" s="77">
        <v>2</v>
      </c>
      <c r="V207" s="77" t="s">
        <v>92</v>
      </c>
      <c r="W207" s="77" t="s">
        <v>7</v>
      </c>
      <c r="X207" s="77" t="s">
        <v>61</v>
      </c>
      <c r="Y207" s="77" t="s">
        <v>61</v>
      </c>
      <c r="Z207" s="77" t="s">
        <v>93</v>
      </c>
      <c r="AA207" s="77" t="s">
        <v>94</v>
      </c>
      <c r="AB207" s="83" t="s">
        <v>61</v>
      </c>
      <c r="AC207" s="84" t="s">
        <v>95</v>
      </c>
    </row>
    <row r="208" spans="1:64" ht="89.45" customHeight="1">
      <c r="A208" s="126"/>
      <c r="B208" s="123"/>
      <c r="C208" s="123"/>
      <c r="D208" s="1" t="s">
        <v>293</v>
      </c>
      <c r="E208" s="77" t="s">
        <v>54</v>
      </c>
      <c r="F208" s="77" t="s">
        <v>274</v>
      </c>
      <c r="G208" s="77" t="s">
        <v>294</v>
      </c>
      <c r="H208" s="78" t="s">
        <v>7</v>
      </c>
      <c r="I208" s="79" t="s">
        <v>57</v>
      </c>
      <c r="J208" s="78" t="s">
        <v>276</v>
      </c>
      <c r="K208" s="77" t="s">
        <v>277</v>
      </c>
      <c r="L208" s="77" t="s">
        <v>278</v>
      </c>
      <c r="M208" s="77">
        <v>2</v>
      </c>
      <c r="N208" s="77">
        <v>3</v>
      </c>
      <c r="O208" s="77">
        <f t="shared" si="40"/>
        <v>6</v>
      </c>
      <c r="P208" s="80" t="str">
        <f t="shared" si="41"/>
        <v>MEDIO</v>
      </c>
      <c r="Q208" s="77">
        <v>25</v>
      </c>
      <c r="R208" s="81">
        <f t="shared" si="42"/>
        <v>150</v>
      </c>
      <c r="S208" s="82" t="str">
        <f t="shared" si="43"/>
        <v>II</v>
      </c>
      <c r="T208" s="77" t="str">
        <f t="shared" si="44"/>
        <v>Aceptable con control específico</v>
      </c>
      <c r="U208" s="77">
        <v>4</v>
      </c>
      <c r="V208" s="79" t="s">
        <v>60</v>
      </c>
      <c r="W208" s="77" t="s">
        <v>7</v>
      </c>
      <c r="X208" s="83"/>
      <c r="Y208" s="83"/>
      <c r="Z208" s="83"/>
      <c r="AA208" s="83" t="s">
        <v>279</v>
      </c>
      <c r="AB208" s="78" t="s">
        <v>61</v>
      </c>
      <c r="AC208" s="84" t="s">
        <v>162</v>
      </c>
      <c r="AD208" s="85"/>
      <c r="AE208" s="85"/>
      <c r="AF208" s="85"/>
      <c r="AG208" s="85"/>
      <c r="AH208" s="85"/>
      <c r="AI208" s="85"/>
      <c r="AJ208" s="85"/>
      <c r="AK208" s="85"/>
      <c r="AL208" s="85"/>
      <c r="AM208" s="85"/>
      <c r="AN208" s="85"/>
      <c r="AO208" s="85"/>
      <c r="AP208" s="85"/>
      <c r="AQ208" s="85"/>
      <c r="AR208" s="85"/>
      <c r="AS208" s="85"/>
      <c r="AT208" s="85"/>
      <c r="AU208" s="85"/>
      <c r="AV208" s="85"/>
      <c r="AW208" s="85"/>
      <c r="AX208" s="85"/>
      <c r="AY208" s="85"/>
      <c r="AZ208" s="85"/>
      <c r="BA208" s="85"/>
      <c r="BB208" s="85"/>
      <c r="BC208" s="85"/>
      <c r="BD208" s="85"/>
      <c r="BE208" s="85"/>
      <c r="BF208" s="85"/>
      <c r="BG208" s="85"/>
      <c r="BH208" s="85"/>
      <c r="BI208" s="85"/>
      <c r="BJ208" s="85"/>
      <c r="BK208" s="85"/>
      <c r="BL208" s="85"/>
    </row>
    <row r="209" spans="1:1024" ht="89.45" customHeight="1">
      <c r="A209" s="126"/>
      <c r="B209" s="123"/>
      <c r="C209" s="123"/>
      <c r="D209" s="1"/>
      <c r="E209" s="77" t="s">
        <v>64</v>
      </c>
      <c r="F209" s="77" t="s">
        <v>159</v>
      </c>
      <c r="G209" s="77" t="s">
        <v>66</v>
      </c>
      <c r="H209" s="78" t="s">
        <v>7</v>
      </c>
      <c r="I209" s="77" t="s">
        <v>67</v>
      </c>
      <c r="J209" s="83" t="s">
        <v>68</v>
      </c>
      <c r="K209" s="78" t="s">
        <v>58</v>
      </c>
      <c r="L209" s="77" t="s">
        <v>69</v>
      </c>
      <c r="M209" s="77">
        <v>2</v>
      </c>
      <c r="N209" s="77">
        <v>2</v>
      </c>
      <c r="O209" s="77">
        <f t="shared" si="40"/>
        <v>4</v>
      </c>
      <c r="P209" s="80" t="str">
        <f t="shared" si="41"/>
        <v>BAJO</v>
      </c>
      <c r="Q209" s="77">
        <v>25</v>
      </c>
      <c r="R209" s="81">
        <f t="shared" si="42"/>
        <v>100</v>
      </c>
      <c r="S209" s="82" t="str">
        <f t="shared" si="43"/>
        <v>III</v>
      </c>
      <c r="T209" s="77" t="str">
        <f t="shared" si="44"/>
        <v>Mejorable</v>
      </c>
      <c r="U209" s="77">
        <v>4</v>
      </c>
      <c r="V209" s="77" t="s">
        <v>70</v>
      </c>
      <c r="W209" s="77" t="s">
        <v>7</v>
      </c>
      <c r="X209" s="83" t="s">
        <v>61</v>
      </c>
      <c r="Y209" s="83" t="s">
        <v>61</v>
      </c>
      <c r="Z209" s="83" t="s">
        <v>61</v>
      </c>
      <c r="AA209" s="83" t="s">
        <v>161</v>
      </c>
      <c r="AB209" s="78" t="s">
        <v>61</v>
      </c>
      <c r="AC209" s="84" t="s">
        <v>162</v>
      </c>
      <c r="AD209" s="101"/>
      <c r="AE209" s="85"/>
      <c r="AF209" s="85"/>
      <c r="AG209" s="85"/>
      <c r="AH209" s="85"/>
      <c r="AI209" s="85"/>
      <c r="AJ209" s="85"/>
      <c r="AK209" s="85"/>
      <c r="AL209" s="85"/>
      <c r="AM209" s="85"/>
      <c r="AN209" s="85"/>
      <c r="AO209" s="85"/>
      <c r="AP209" s="85"/>
      <c r="AQ209" s="85"/>
      <c r="AR209" s="85"/>
      <c r="AS209" s="85"/>
      <c r="AT209" s="85"/>
      <c r="AU209" s="85"/>
      <c r="AV209" s="85"/>
      <c r="AW209" s="85"/>
      <c r="AX209" s="85"/>
      <c r="AY209" s="85"/>
      <c r="AZ209" s="85"/>
      <c r="BA209" s="85"/>
      <c r="BB209" s="85"/>
      <c r="BC209" s="85"/>
      <c r="BD209" s="85"/>
      <c r="BE209" s="85"/>
      <c r="BF209" s="85"/>
      <c r="BG209" s="85"/>
      <c r="BH209" s="85"/>
      <c r="BI209" s="85"/>
      <c r="BJ209" s="85"/>
      <c r="BK209" s="85"/>
      <c r="BL209" s="85"/>
    </row>
    <row r="210" spans="1:1024" ht="74.849999999999994" customHeight="1">
      <c r="A210" s="127" t="s">
        <v>252</v>
      </c>
      <c r="B210" s="128" t="s">
        <v>295</v>
      </c>
      <c r="C210" s="128" t="s">
        <v>296</v>
      </c>
      <c r="D210" s="129" t="s">
        <v>255</v>
      </c>
      <c r="E210" s="77" t="s">
        <v>54</v>
      </c>
      <c r="F210" s="77" t="s">
        <v>55</v>
      </c>
      <c r="G210" s="77" t="s">
        <v>56</v>
      </c>
      <c r="H210" s="78" t="s">
        <v>7</v>
      </c>
      <c r="I210" s="79" t="s">
        <v>57</v>
      </c>
      <c r="J210" s="86" t="s">
        <v>58</v>
      </c>
      <c r="K210" s="86" t="s">
        <v>58</v>
      </c>
      <c r="L210" s="77" t="s">
        <v>59</v>
      </c>
      <c r="M210" s="77">
        <v>2</v>
      </c>
      <c r="N210" s="77">
        <v>4</v>
      </c>
      <c r="O210" s="77">
        <f t="shared" si="40"/>
        <v>8</v>
      </c>
      <c r="P210" s="80" t="str">
        <f t="shared" si="41"/>
        <v>MEDIO</v>
      </c>
      <c r="Q210" s="77">
        <v>25</v>
      </c>
      <c r="R210" s="81">
        <f t="shared" si="42"/>
        <v>200</v>
      </c>
      <c r="S210" s="82" t="str">
        <f t="shared" si="43"/>
        <v>II</v>
      </c>
      <c r="T210" s="77" t="str">
        <f t="shared" si="44"/>
        <v>Aceptable con control específico</v>
      </c>
      <c r="U210" s="77">
        <v>1</v>
      </c>
      <c r="V210" s="79" t="s">
        <v>60</v>
      </c>
      <c r="W210" s="77" t="s">
        <v>7</v>
      </c>
      <c r="X210" s="77" t="s">
        <v>61</v>
      </c>
      <c r="Y210" s="77" t="s">
        <v>61</v>
      </c>
      <c r="Z210" s="77" t="s">
        <v>61</v>
      </c>
      <c r="AA210" s="83" t="s">
        <v>195</v>
      </c>
      <c r="AB210" s="78" t="s">
        <v>61</v>
      </c>
      <c r="AC210" s="84" t="s">
        <v>63</v>
      </c>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1"/>
      <c r="AY210" s="101"/>
      <c r="AZ210" s="101"/>
      <c r="BA210" s="101"/>
      <c r="BB210" s="101"/>
      <c r="BC210" s="101"/>
      <c r="BD210" s="101"/>
      <c r="BE210" s="101"/>
      <c r="BF210" s="101"/>
      <c r="BG210" s="101"/>
      <c r="BH210" s="101"/>
      <c r="BI210" s="101"/>
      <c r="BJ210" s="101"/>
      <c r="BK210" s="101"/>
      <c r="BL210" s="101"/>
    </row>
    <row r="211" spans="1:1024" ht="68.45" customHeight="1">
      <c r="A211" s="127"/>
      <c r="B211" s="128"/>
      <c r="C211" s="128"/>
      <c r="D211" s="129"/>
      <c r="E211" s="77" t="s">
        <v>72</v>
      </c>
      <c r="F211" s="77" t="s">
        <v>256</v>
      </c>
      <c r="G211" s="77" t="s">
        <v>74</v>
      </c>
      <c r="H211" s="78" t="s">
        <v>7</v>
      </c>
      <c r="I211" s="77" t="s">
        <v>97</v>
      </c>
      <c r="J211" s="86" t="s">
        <v>58</v>
      </c>
      <c r="K211" s="86" t="s">
        <v>58</v>
      </c>
      <c r="L211" s="77" t="s">
        <v>76</v>
      </c>
      <c r="M211" s="77" t="s">
        <v>61</v>
      </c>
      <c r="N211" s="77" t="s">
        <v>61</v>
      </c>
      <c r="O211" s="77" t="s">
        <v>61</v>
      </c>
      <c r="P211" s="82" t="s">
        <v>61</v>
      </c>
      <c r="Q211" s="77" t="s">
        <v>61</v>
      </c>
      <c r="R211" s="77" t="s">
        <v>61</v>
      </c>
      <c r="S211" s="82" t="s">
        <v>61</v>
      </c>
      <c r="T211" s="77" t="s">
        <v>61</v>
      </c>
      <c r="U211" s="77">
        <v>1</v>
      </c>
      <c r="V211" s="77" t="s">
        <v>61</v>
      </c>
      <c r="W211" s="77" t="s">
        <v>7</v>
      </c>
      <c r="X211" s="83" t="s">
        <v>61</v>
      </c>
      <c r="Y211" s="83" t="s">
        <v>61</v>
      </c>
      <c r="Z211" s="83" t="s">
        <v>61</v>
      </c>
      <c r="AA211" s="83" t="s">
        <v>77</v>
      </c>
      <c r="AB211" s="78" t="s">
        <v>61</v>
      </c>
      <c r="AC211" s="84" t="s">
        <v>63</v>
      </c>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1"/>
      <c r="AY211" s="101"/>
      <c r="AZ211" s="101"/>
      <c r="BA211" s="101"/>
      <c r="BB211" s="101"/>
      <c r="BC211" s="101"/>
      <c r="BD211" s="101"/>
      <c r="BE211" s="101"/>
      <c r="BF211" s="101"/>
      <c r="BG211" s="101"/>
      <c r="BH211" s="101"/>
      <c r="BI211" s="101"/>
      <c r="BJ211" s="101"/>
      <c r="BK211" s="101"/>
      <c r="BL211" s="101"/>
    </row>
    <row r="212" spans="1:1024" ht="68.45" customHeight="1">
      <c r="A212" s="127"/>
      <c r="B212" s="128"/>
      <c r="C212" s="128"/>
      <c r="D212" s="129"/>
      <c r="E212" s="77" t="s">
        <v>64</v>
      </c>
      <c r="F212" s="77" t="s">
        <v>159</v>
      </c>
      <c r="G212" s="77" t="s">
        <v>66</v>
      </c>
      <c r="H212" s="78" t="s">
        <v>7</v>
      </c>
      <c r="I212" s="77" t="s">
        <v>67</v>
      </c>
      <c r="J212" s="83" t="s">
        <v>68</v>
      </c>
      <c r="K212" s="78" t="s">
        <v>58</v>
      </c>
      <c r="L212" s="77" t="s">
        <v>69</v>
      </c>
      <c r="M212" s="77">
        <v>2</v>
      </c>
      <c r="N212" s="77">
        <v>4</v>
      </c>
      <c r="O212" s="77">
        <f>M212*N212</f>
        <v>8</v>
      </c>
      <c r="P212" s="80" t="str">
        <f>+IF(AND(O212&gt;1,O212&lt;=4),"BAJO",IF(AND(O212&gt;=5,O212&lt;=8),"MEDIO",IF(AND(O212&gt;=9,O212&lt;=20),"ALTO",IF(AND(O212&gt;=21,O212&lt;=24),"MUY ALTO"))))</f>
        <v>MEDIO</v>
      </c>
      <c r="Q212" s="77">
        <v>25</v>
      </c>
      <c r="R212" s="81">
        <f>O212*Q212</f>
        <v>200</v>
      </c>
      <c r="S212" s="82" t="str">
        <f>+IF(AND(R212&gt;=1,R212&lt;=20),"IV",IF(AND(R212&gt;=40,R212&lt;=120),"III",IF(AND(R212&gt;=150,R212&lt;=500),"II",IF(AND(R212&gt;=600,R212&lt;=4000),"I",0))))</f>
        <v>II</v>
      </c>
      <c r="T212" s="77" t="str">
        <f>+IF(AND(R212&gt;=1,R212&lt;=20),"Aceptable",IF(AND(R212&gt;=40,R212&lt;=120),"Mejorable",IF(AND(R212&gt;=150,R212&lt;=500),"Aceptable con control específico",IF(AND(R212&gt;=600,R212&lt;=4000),"No aceptable",0))))</f>
        <v>Aceptable con control específico</v>
      </c>
      <c r="U212" s="77">
        <v>1</v>
      </c>
      <c r="V212" s="77" t="s">
        <v>70</v>
      </c>
      <c r="W212" s="77" t="s">
        <v>7</v>
      </c>
      <c r="X212" s="83" t="s">
        <v>61</v>
      </c>
      <c r="Y212" s="83" t="s">
        <v>61</v>
      </c>
      <c r="Z212" s="83" t="s">
        <v>61</v>
      </c>
      <c r="AA212" s="83" t="s">
        <v>161</v>
      </c>
      <c r="AB212" s="78" t="s">
        <v>61</v>
      </c>
      <c r="AC212" s="84" t="s">
        <v>162</v>
      </c>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1"/>
      <c r="AY212" s="101"/>
      <c r="AZ212" s="101"/>
      <c r="BA212" s="101"/>
      <c r="BB212" s="101"/>
      <c r="BC212" s="101"/>
      <c r="BD212" s="101"/>
      <c r="BE212" s="101"/>
      <c r="BF212" s="101"/>
      <c r="BG212" s="101"/>
      <c r="BH212" s="101"/>
      <c r="BI212" s="101"/>
      <c r="BJ212" s="101"/>
      <c r="BK212" s="101"/>
      <c r="BL212" s="101"/>
    </row>
    <row r="213" spans="1:1024" ht="68.45" customHeight="1">
      <c r="A213" s="127"/>
      <c r="B213" s="128"/>
      <c r="C213" s="128"/>
      <c r="D213" s="129"/>
      <c r="E213" s="77" t="s">
        <v>64</v>
      </c>
      <c r="F213" s="77" t="s">
        <v>88</v>
      </c>
      <c r="G213" s="83" t="s">
        <v>89</v>
      </c>
      <c r="H213" s="78" t="s">
        <v>7</v>
      </c>
      <c r="I213" s="77" t="s">
        <v>90</v>
      </c>
      <c r="J213" s="77" t="s">
        <v>91</v>
      </c>
      <c r="K213" s="77" t="s">
        <v>58</v>
      </c>
      <c r="L213" s="77" t="s">
        <v>58</v>
      </c>
      <c r="M213" s="77">
        <v>2</v>
      </c>
      <c r="N213" s="77">
        <v>3</v>
      </c>
      <c r="O213" s="77">
        <f>M213*N213</f>
        <v>6</v>
      </c>
      <c r="P213" s="82" t="str">
        <f>+IF(AND(O213&gt;1,O213&lt;=4),"BAJO",IF(AND(O213&gt;=5,O213&lt;=8),"MEDIO",IF(AND(O213&gt;=9,O213&lt;=20),"ALTO",IF(AND(O213&gt;=21,O213&lt;=24),"MUY ALTO"))))</f>
        <v>MEDIO</v>
      </c>
      <c r="Q213" s="77">
        <v>10</v>
      </c>
      <c r="R213" s="81">
        <f>O213*Q213</f>
        <v>60</v>
      </c>
      <c r="S213" s="82" t="str">
        <f>+IF(AND(R213&gt;=1,R213&lt;=20),"IV",IF(AND(R213&gt;=40,R213&lt;=120),"III",IF(AND(R213&gt;=150,R213&lt;=500),"II",IF(AND(R213&gt;=600,R213&lt;=4000),"I",0))))</f>
        <v>III</v>
      </c>
      <c r="T213" s="77" t="str">
        <f>+IF(AND(R213&gt;=1,R213&lt;=20),"Aceptable",IF(AND(R213&gt;=40,R213&lt;=120),"Mejorable",IF(AND(R213&gt;=150,R213&lt;=500),"Aceptable con control específico",IF(AND(R213&gt;=600,R213&lt;=4000),"No aceptable",0))))</f>
        <v>Mejorable</v>
      </c>
      <c r="U213" s="77">
        <v>1</v>
      </c>
      <c r="V213" s="77" t="s">
        <v>92</v>
      </c>
      <c r="W213" s="77" t="s">
        <v>7</v>
      </c>
      <c r="X213" s="77" t="s">
        <v>61</v>
      </c>
      <c r="Y213" s="77" t="s">
        <v>61</v>
      </c>
      <c r="Z213" s="77" t="s">
        <v>93</v>
      </c>
      <c r="AA213" s="77" t="s">
        <v>94</v>
      </c>
      <c r="AB213" s="83" t="s">
        <v>61</v>
      </c>
      <c r="AC213" s="84" t="s">
        <v>95</v>
      </c>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row>
    <row r="214" spans="1:1024" ht="68.45" customHeight="1">
      <c r="A214" s="127"/>
      <c r="B214" s="128"/>
      <c r="C214" s="128"/>
      <c r="D214" s="129"/>
      <c r="E214" s="77" t="s">
        <v>105</v>
      </c>
      <c r="F214" s="77" t="s">
        <v>106</v>
      </c>
      <c r="G214" s="77" t="s">
        <v>107</v>
      </c>
      <c r="H214" s="86" t="s">
        <v>7</v>
      </c>
      <c r="I214" s="77" t="s">
        <v>108</v>
      </c>
      <c r="J214" s="77" t="s">
        <v>58</v>
      </c>
      <c r="K214" s="77" t="s">
        <v>58</v>
      </c>
      <c r="L214" s="77" t="s">
        <v>109</v>
      </c>
      <c r="M214" s="77">
        <v>2</v>
      </c>
      <c r="N214" s="77">
        <v>1</v>
      </c>
      <c r="O214" s="77">
        <f>M214*N214</f>
        <v>2</v>
      </c>
      <c r="P214" s="82" t="str">
        <f>+IF(AND(O214&gt;1,O214&lt;=4),"BAJO",IF(AND(O214&gt;=5,O214&lt;=8),"MEDIO",IF(AND(O214&gt;=9,O214&lt;=20),"ALTO",IF(AND(O214&gt;=21,O214&lt;=24),"MUY ALTO"))))</f>
        <v>BAJO</v>
      </c>
      <c r="Q214" s="77">
        <v>60</v>
      </c>
      <c r="R214" s="81">
        <f>O214*Q214</f>
        <v>120</v>
      </c>
      <c r="S214" s="82" t="str">
        <f>+IF(AND(R214&gt;=1,R214&lt;=20),"IV",IF(AND(R214&gt;=40,R214&lt;=120),"III",IF(AND(R214&gt;=150,R214&lt;=500),"II",IF(AND(R214&gt;=600,R214&lt;=4000),"I",0))))</f>
        <v>III</v>
      </c>
      <c r="T214" s="77" t="str">
        <f>+IF(AND(R214&gt;=1,R214&lt;=20),"Aceptable",IF(AND(R214&gt;=40,R214&lt;=120),"Mejorable",IF(AND(R214&gt;=150,R214&lt;=500),"Aceptable con control específico",IF(AND(R214&gt;=600,R214&lt;=4000),"No aceptable",0))))</f>
        <v>Mejorable</v>
      </c>
      <c r="U214" s="77">
        <v>1</v>
      </c>
      <c r="V214" s="77" t="s">
        <v>110</v>
      </c>
      <c r="W214" s="77" t="s">
        <v>7</v>
      </c>
      <c r="X214" s="77" t="s">
        <v>61</v>
      </c>
      <c r="Y214" s="77" t="s">
        <v>61</v>
      </c>
      <c r="Z214" s="77" t="s">
        <v>61</v>
      </c>
      <c r="AA214" s="77" t="s">
        <v>111</v>
      </c>
      <c r="AB214" s="78" t="s">
        <v>61</v>
      </c>
      <c r="AC214" s="84" t="s">
        <v>63</v>
      </c>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row>
    <row r="215" spans="1:1024" ht="68.45" customHeight="1">
      <c r="A215" s="127"/>
      <c r="B215" s="128"/>
      <c r="C215" s="128"/>
      <c r="D215" s="129"/>
      <c r="E215" s="77" t="s">
        <v>125</v>
      </c>
      <c r="F215" s="77" t="s">
        <v>99</v>
      </c>
      <c r="G215" s="77" t="s">
        <v>100</v>
      </c>
      <c r="H215" s="78" t="s">
        <v>7</v>
      </c>
      <c r="I215" s="77" t="s">
        <v>101</v>
      </c>
      <c r="J215" s="86" t="s">
        <v>58</v>
      </c>
      <c r="K215" s="86" t="s">
        <v>58</v>
      </c>
      <c r="L215" s="77" t="s">
        <v>102</v>
      </c>
      <c r="M215" s="77">
        <v>2</v>
      </c>
      <c r="N215" s="77">
        <v>4</v>
      </c>
      <c r="O215" s="77">
        <f>M215*N215</f>
        <v>8</v>
      </c>
      <c r="P215" s="82" t="str">
        <f>+IF(AND(O215&gt;1,O215&lt;=4),"BAJO",IF(AND(O215&gt;=5,O215&lt;=8),"MEDIO",IF(AND(O215&gt;=9,O215&lt;=20),"ALTO",IF(AND(O215&gt;=21,O215&lt;=24),"MUY ALTO"))))</f>
        <v>MEDIO</v>
      </c>
      <c r="Q215" s="77">
        <v>10</v>
      </c>
      <c r="R215" s="81">
        <f>O215*Q215</f>
        <v>80</v>
      </c>
      <c r="S215" s="82" t="str">
        <f>+IF(AND(R215&gt;=1,R215&lt;=20),"IV",IF(AND(R215&gt;=40,R215&lt;=120),"III",IF(AND(R215&gt;=150,R215&lt;=500),"II",IF(AND(R215&gt;=600,R215&lt;=4000),"I",0))))</f>
        <v>III</v>
      </c>
      <c r="T215" s="77" t="str">
        <f>+IF(AND(R215&gt;=1,R215&lt;=20),"Aceptable",IF(AND(R215&gt;=40,R215&lt;=120),"Mejorable",IF(AND(R215&gt;=150,R215&lt;=500),"Aceptable con control específico",IF(AND(R215&gt;=600,R215&lt;=4000),"No aceptable",0))))</f>
        <v>Mejorable</v>
      </c>
      <c r="U215" s="77">
        <v>1</v>
      </c>
      <c r="V215" s="77" t="s">
        <v>103</v>
      </c>
      <c r="W215" s="77" t="s">
        <v>7</v>
      </c>
      <c r="X215" s="77" t="s">
        <v>61</v>
      </c>
      <c r="Y215" s="77" t="s">
        <v>61</v>
      </c>
      <c r="Z215" s="77" t="s">
        <v>61</v>
      </c>
      <c r="AA215" s="77" t="s">
        <v>104</v>
      </c>
      <c r="AB215" s="78" t="s">
        <v>61</v>
      </c>
      <c r="AC215" s="84" t="s">
        <v>63</v>
      </c>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row>
    <row r="216" spans="1:1024" ht="93.6" customHeight="1">
      <c r="A216" s="127"/>
      <c r="B216" s="128"/>
      <c r="C216" s="128"/>
      <c r="D216" s="129" t="s">
        <v>297</v>
      </c>
      <c r="E216" s="77" t="s">
        <v>54</v>
      </c>
      <c r="F216" s="77" t="s">
        <v>235</v>
      </c>
      <c r="G216" s="77" t="s">
        <v>56</v>
      </c>
      <c r="H216" s="78" t="s">
        <v>7</v>
      </c>
      <c r="I216" s="79" t="s">
        <v>57</v>
      </c>
      <c r="J216" s="86" t="s">
        <v>58</v>
      </c>
      <c r="K216" s="86" t="s">
        <v>58</v>
      </c>
      <c r="L216" s="77" t="s">
        <v>59</v>
      </c>
      <c r="M216" s="77">
        <v>2</v>
      </c>
      <c r="N216" s="77">
        <v>2</v>
      </c>
      <c r="O216" s="77">
        <f>M216*N216</f>
        <v>4</v>
      </c>
      <c r="P216" s="80" t="str">
        <f>+IF(AND(O216&gt;1,O216&lt;=4),"BAJO",IF(AND(O216&gt;=5,O216&lt;=8),"MEDIO",IF(AND(O216&gt;=9,O216&lt;=20),"ALTO",IF(AND(O216&gt;=21,O216&lt;=24),"MUY ALTO"))))</f>
        <v>BAJO</v>
      </c>
      <c r="Q216" s="77">
        <v>25</v>
      </c>
      <c r="R216" s="81">
        <f>O216*Q216</f>
        <v>100</v>
      </c>
      <c r="S216" s="82" t="str">
        <f>+IF(AND(R216&gt;=1,R216&lt;=20),"IV",IF(AND(R216&gt;=40,R216&lt;=120),"III",IF(AND(R216&gt;=150,R216&lt;=500),"II",IF(AND(R216&gt;=600,R216&lt;=4000),"I",0))))</f>
        <v>III</v>
      </c>
      <c r="T216" s="77" t="str">
        <f>+IF(AND(R216&gt;=1,R216&lt;=20),"Aceptable",IF(AND(R216&gt;=40,R216&lt;=120),"Mejorable",IF(AND(R216&gt;=150,R216&lt;=500),"Aceptable con control específico",IF(AND(R216&gt;=600,R216&lt;=4000),"No aceptable",0))))</f>
        <v>Mejorable</v>
      </c>
      <c r="U216" s="77">
        <v>1</v>
      </c>
      <c r="V216" s="79" t="s">
        <v>60</v>
      </c>
      <c r="W216" s="77" t="s">
        <v>7</v>
      </c>
      <c r="X216" s="77" t="s">
        <v>61</v>
      </c>
      <c r="Y216" s="77" t="s">
        <v>61</v>
      </c>
      <c r="Z216" s="77" t="s">
        <v>61</v>
      </c>
      <c r="AA216" s="83" t="s">
        <v>195</v>
      </c>
      <c r="AB216" s="78" t="s">
        <v>298</v>
      </c>
      <c r="AC216" s="84" t="s">
        <v>63</v>
      </c>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row>
    <row r="217" spans="1:1024" ht="68.45" customHeight="1">
      <c r="A217" s="127"/>
      <c r="B217" s="128"/>
      <c r="C217" s="128"/>
      <c r="D217" s="129"/>
      <c r="E217" s="77" t="s">
        <v>72</v>
      </c>
      <c r="F217" s="77" t="s">
        <v>299</v>
      </c>
      <c r="G217" s="77" t="s">
        <v>74</v>
      </c>
      <c r="H217" s="78" t="s">
        <v>7</v>
      </c>
      <c r="I217" s="77" t="s">
        <v>97</v>
      </c>
      <c r="J217" s="86" t="s">
        <v>58</v>
      </c>
      <c r="K217" s="86" t="s">
        <v>58</v>
      </c>
      <c r="L217" s="77" t="s">
        <v>76</v>
      </c>
      <c r="M217" s="77" t="s">
        <v>61</v>
      </c>
      <c r="N217" s="77" t="s">
        <v>61</v>
      </c>
      <c r="O217" s="77" t="s">
        <v>61</v>
      </c>
      <c r="P217" s="82" t="s">
        <v>61</v>
      </c>
      <c r="Q217" s="77" t="s">
        <v>61</v>
      </c>
      <c r="R217" s="77" t="s">
        <v>61</v>
      </c>
      <c r="S217" s="82" t="s">
        <v>61</v>
      </c>
      <c r="T217" s="77" t="s">
        <v>61</v>
      </c>
      <c r="U217" s="77">
        <v>1</v>
      </c>
      <c r="V217" s="77" t="s">
        <v>61</v>
      </c>
      <c r="W217" s="77" t="s">
        <v>7</v>
      </c>
      <c r="X217" s="83" t="s">
        <v>61</v>
      </c>
      <c r="Y217" s="83" t="s">
        <v>61</v>
      </c>
      <c r="Z217" s="83" t="s">
        <v>61</v>
      </c>
      <c r="AA217" s="83" t="s">
        <v>77</v>
      </c>
      <c r="AB217" s="78" t="s">
        <v>61</v>
      </c>
      <c r="AC217" s="84" t="s">
        <v>63</v>
      </c>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row>
    <row r="218" spans="1:1024" ht="68.45" customHeight="1">
      <c r="A218" s="127"/>
      <c r="B218" s="128"/>
      <c r="C218" s="128"/>
      <c r="D218" s="129" t="s">
        <v>300</v>
      </c>
      <c r="E218" s="77" t="s">
        <v>72</v>
      </c>
      <c r="F218" s="77" t="s">
        <v>299</v>
      </c>
      <c r="G218" s="77" t="s">
        <v>74</v>
      </c>
      <c r="H218" s="78" t="s">
        <v>7</v>
      </c>
      <c r="I218" s="77" t="s">
        <v>97</v>
      </c>
      <c r="J218" s="86" t="s">
        <v>58</v>
      </c>
      <c r="K218" s="86" t="s">
        <v>58</v>
      </c>
      <c r="L218" s="77" t="s">
        <v>76</v>
      </c>
      <c r="M218" s="77" t="s">
        <v>61</v>
      </c>
      <c r="N218" s="77" t="s">
        <v>61</v>
      </c>
      <c r="O218" s="77" t="s">
        <v>61</v>
      </c>
      <c r="P218" s="82" t="s">
        <v>61</v>
      </c>
      <c r="Q218" s="77" t="s">
        <v>61</v>
      </c>
      <c r="R218" s="77" t="s">
        <v>61</v>
      </c>
      <c r="S218" s="82" t="s">
        <v>61</v>
      </c>
      <c r="T218" s="77" t="s">
        <v>61</v>
      </c>
      <c r="U218" s="77">
        <v>1</v>
      </c>
      <c r="V218" s="77" t="s">
        <v>61</v>
      </c>
      <c r="W218" s="77" t="s">
        <v>7</v>
      </c>
      <c r="X218" s="83" t="s">
        <v>61</v>
      </c>
      <c r="Y218" s="83" t="s">
        <v>61</v>
      </c>
      <c r="Z218" s="83" t="s">
        <v>61</v>
      </c>
      <c r="AA218" s="83" t="s">
        <v>77</v>
      </c>
      <c r="AB218" s="78" t="s">
        <v>61</v>
      </c>
      <c r="AC218" s="84" t="s">
        <v>63</v>
      </c>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row>
    <row r="219" spans="1:1024" ht="68.45" customHeight="1">
      <c r="A219" s="127"/>
      <c r="B219" s="128"/>
      <c r="C219" s="128"/>
      <c r="D219" s="129"/>
      <c r="E219" s="77" t="s">
        <v>113</v>
      </c>
      <c r="F219" s="77" t="s">
        <v>114</v>
      </c>
      <c r="G219" s="83" t="s">
        <v>199</v>
      </c>
      <c r="H219" s="78" t="s">
        <v>7</v>
      </c>
      <c r="I219" s="77" t="s">
        <v>116</v>
      </c>
      <c r="J219" s="77" t="s">
        <v>58</v>
      </c>
      <c r="K219" s="77" t="s">
        <v>58</v>
      </c>
      <c r="L219" s="77" t="s">
        <v>58</v>
      </c>
      <c r="M219" s="77">
        <v>6</v>
      </c>
      <c r="N219" s="77">
        <v>1</v>
      </c>
      <c r="O219" s="77">
        <f>M219*N219</f>
        <v>6</v>
      </c>
      <c r="P219" s="82" t="str">
        <f>+IF(AND(O219&gt;1,O219&lt;=4),"BAJO",IF(AND(O219&gt;=5,O219&lt;=8),"MEDIO",IF(AND(O219&gt;=9,O219&lt;=20),"ALTO",IF(AND(O219&gt;=21,O219&lt;=24),"MUY ALTO"))))</f>
        <v>MEDIO</v>
      </c>
      <c r="Q219" s="77">
        <v>60</v>
      </c>
      <c r="R219" s="81">
        <f>O219*Q219</f>
        <v>360</v>
      </c>
      <c r="S219" s="82" t="str">
        <f>+IF(AND(R219&gt;=1,R219&lt;=20),"IV",IF(AND(R219&gt;=40,R219&lt;=120),"III",IF(AND(R219&gt;=150,R219&lt;=500),"II",IF(AND(R219&gt;=600,R219&lt;=4000),"I",0))))</f>
        <v>II</v>
      </c>
      <c r="T219" s="77" t="str">
        <f>+IF(AND(R219&gt;=1,R219&lt;=20),"Aceptable",IF(AND(R219&gt;=40,R219&lt;=120),"Mejorable",IF(AND(R219&gt;=150,R219&lt;=500),"Aceptable con control específico",IF(AND(R219&gt;=600,R219&lt;=4000),"No aceptable",0))))</f>
        <v>Aceptable con control específico</v>
      </c>
      <c r="U219" s="77">
        <v>1</v>
      </c>
      <c r="V219" s="77" t="s">
        <v>83</v>
      </c>
      <c r="W219" s="77" t="s">
        <v>7</v>
      </c>
      <c r="X219" s="77" t="s">
        <v>61</v>
      </c>
      <c r="Y219" s="77" t="s">
        <v>61</v>
      </c>
      <c r="Z219" s="77" t="s">
        <v>61</v>
      </c>
      <c r="AA219" s="77" t="s">
        <v>117</v>
      </c>
      <c r="AB219" s="78" t="s">
        <v>61</v>
      </c>
      <c r="AC219" s="84" t="s">
        <v>63</v>
      </c>
      <c r="AR219" s="101"/>
      <c r="AS219" s="101"/>
      <c r="AT219" s="101"/>
      <c r="AU219" s="101"/>
      <c r="AV219" s="101"/>
      <c r="AW219" s="101"/>
      <c r="AX219" s="101"/>
      <c r="AY219" s="101"/>
      <c r="AZ219" s="101"/>
      <c r="BA219" s="101"/>
      <c r="BB219" s="101"/>
      <c r="BC219" s="101"/>
      <c r="BD219" s="101"/>
      <c r="BE219" s="101"/>
      <c r="BF219" s="101"/>
      <c r="BG219" s="101"/>
      <c r="BH219" s="101"/>
      <c r="BI219" s="101"/>
      <c r="BJ219" s="101"/>
      <c r="BK219" s="101"/>
      <c r="BL219" s="101"/>
    </row>
    <row r="220" spans="1:1024" ht="68.45" customHeight="1">
      <c r="A220" s="127"/>
      <c r="B220" s="128"/>
      <c r="C220" s="128"/>
      <c r="D220" s="129"/>
      <c r="E220" s="77" t="s">
        <v>169</v>
      </c>
      <c r="F220" s="77" t="s">
        <v>200</v>
      </c>
      <c r="G220" s="83" t="s">
        <v>199</v>
      </c>
      <c r="H220" s="78" t="s">
        <v>7</v>
      </c>
      <c r="I220" s="97" t="s">
        <v>201</v>
      </c>
      <c r="J220" s="86" t="s">
        <v>58</v>
      </c>
      <c r="K220" s="86" t="s">
        <v>58</v>
      </c>
      <c r="L220" s="77" t="s">
        <v>58</v>
      </c>
      <c r="M220" s="77">
        <v>6</v>
      </c>
      <c r="N220" s="77">
        <v>1</v>
      </c>
      <c r="O220" s="77">
        <f>M220*N220</f>
        <v>6</v>
      </c>
      <c r="P220" s="80" t="str">
        <f>+IF(AND(O220&gt;1,O220&lt;=4),"BAJO",IF(AND(O220&gt;=5,O220&lt;=8),"MEDIO",IF(AND(O220&gt;=9,O220&lt;=20),"ALTO",IF(AND(O220&gt;=21,O220&lt;=24),"MUY ALTO"))))</f>
        <v>MEDIO</v>
      </c>
      <c r="Q220" s="77">
        <v>25</v>
      </c>
      <c r="R220" s="81">
        <f>O220*Q220</f>
        <v>150</v>
      </c>
      <c r="S220" s="82" t="str">
        <f>+IF(AND(R220&gt;=1,R220&lt;=20),"IV",IF(AND(R220&gt;=40,R220&lt;=120),"III",IF(AND(R220&gt;=150,R220&lt;=500),"II",IF(AND(R220&gt;=600,R220&lt;=4000),"I",0))))</f>
        <v>II</v>
      </c>
      <c r="T220" s="77" t="str">
        <f>+IF(AND(R220&gt;=1,R220&lt;=20),"Aceptable",IF(AND(R220&gt;=40,R220&lt;=120),"Mejorable",IF(AND(R220&gt;=150,R220&lt;=500),"Aceptable con control específico",IF(AND(R220&gt;=600,R220&lt;=4000),"No aceptable",0))))</f>
        <v>Aceptable con control específico</v>
      </c>
      <c r="U220" s="77">
        <v>1</v>
      </c>
      <c r="V220" s="97" t="s">
        <v>202</v>
      </c>
      <c r="W220" s="77" t="s">
        <v>7</v>
      </c>
      <c r="X220" s="77" t="s">
        <v>61</v>
      </c>
      <c r="Y220" s="77" t="s">
        <v>61</v>
      </c>
      <c r="Z220" s="77" t="s">
        <v>61</v>
      </c>
      <c r="AA220" s="79" t="s">
        <v>203</v>
      </c>
      <c r="AB220" s="78" t="s">
        <v>61</v>
      </c>
      <c r="AC220" s="84" t="s">
        <v>63</v>
      </c>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row>
    <row r="221" spans="1:1024" ht="68.45" customHeight="1">
      <c r="A221" s="127"/>
      <c r="B221" s="128"/>
      <c r="C221" s="128"/>
      <c r="D221" s="129" t="s">
        <v>301</v>
      </c>
      <c r="E221" s="77" t="s">
        <v>72</v>
      </c>
      <c r="F221" s="77" t="s">
        <v>256</v>
      </c>
      <c r="G221" s="77" t="s">
        <v>74</v>
      </c>
      <c r="H221" s="78" t="s">
        <v>7</v>
      </c>
      <c r="I221" s="77" t="s">
        <v>97</v>
      </c>
      <c r="J221" s="86" t="s">
        <v>58</v>
      </c>
      <c r="K221" s="86" t="s">
        <v>58</v>
      </c>
      <c r="L221" s="77" t="s">
        <v>76</v>
      </c>
      <c r="M221" s="77" t="s">
        <v>61</v>
      </c>
      <c r="N221" s="77" t="s">
        <v>61</v>
      </c>
      <c r="O221" s="77" t="s">
        <v>61</v>
      </c>
      <c r="P221" s="82" t="s">
        <v>61</v>
      </c>
      <c r="Q221" s="77" t="s">
        <v>61</v>
      </c>
      <c r="R221" s="77" t="s">
        <v>61</v>
      </c>
      <c r="S221" s="82" t="s">
        <v>61</v>
      </c>
      <c r="T221" s="77" t="s">
        <v>61</v>
      </c>
      <c r="U221" s="77">
        <v>1</v>
      </c>
      <c r="V221" s="77" t="s">
        <v>61</v>
      </c>
      <c r="W221" s="77" t="s">
        <v>7</v>
      </c>
      <c r="X221" s="83" t="s">
        <v>61</v>
      </c>
      <c r="Y221" s="83" t="s">
        <v>61</v>
      </c>
      <c r="Z221" s="83" t="s">
        <v>61</v>
      </c>
      <c r="AA221" s="83" t="s">
        <v>77</v>
      </c>
      <c r="AB221" s="78" t="s">
        <v>61</v>
      </c>
      <c r="AC221" s="84" t="s">
        <v>63</v>
      </c>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c r="BJ221" s="101"/>
      <c r="BK221" s="101"/>
      <c r="BL221" s="101"/>
    </row>
    <row r="222" spans="1:1024" ht="68.45" customHeight="1">
      <c r="A222" s="127"/>
      <c r="B222" s="128"/>
      <c r="C222" s="128"/>
      <c r="D222" s="129"/>
      <c r="E222" s="77" t="s">
        <v>78</v>
      </c>
      <c r="F222" s="77" t="s">
        <v>79</v>
      </c>
      <c r="G222" s="83" t="s">
        <v>80</v>
      </c>
      <c r="H222" s="78" t="s">
        <v>7</v>
      </c>
      <c r="I222" s="77" t="s">
        <v>81</v>
      </c>
      <c r="J222" s="77" t="s">
        <v>58</v>
      </c>
      <c r="K222" s="77" t="s">
        <v>58</v>
      </c>
      <c r="L222" s="77" t="s">
        <v>82</v>
      </c>
      <c r="M222" s="77">
        <v>2</v>
      </c>
      <c r="N222" s="77">
        <v>3</v>
      </c>
      <c r="O222" s="77">
        <f>M222*N222</f>
        <v>6</v>
      </c>
      <c r="P222" s="82" t="str">
        <f>+IF(AND(O222&gt;1,O222&lt;=4),"BAJO",IF(AND(O222&gt;=5,O222&lt;=8),"MEDIO",IF(AND(O222&gt;=9,O222&lt;=20),"ALTO",IF(AND(O222&gt;=21,O222&lt;=24),"MUY ALTO"))))</f>
        <v>MEDIO</v>
      </c>
      <c r="Q222" s="77">
        <v>25</v>
      </c>
      <c r="R222" s="81">
        <f>O222*Q222</f>
        <v>150</v>
      </c>
      <c r="S222" s="82" t="str">
        <f>+IF(AND(R222&gt;=1,R222&lt;=20),"IV",IF(AND(R222&gt;=40,R222&lt;=120),"III",IF(AND(R222&gt;=150,R222&lt;=500),"II",IF(AND(R222&gt;=600,R222&lt;=4000),"I",0))))</f>
        <v>II</v>
      </c>
      <c r="T222" s="77" t="str">
        <f>+IF(AND(R222&gt;=1,R222&lt;=20),"Aceptable",IF(AND(R222&gt;=40,R222&lt;=120),"Mejorable",IF(AND(R222&gt;=150,R222&lt;=500),"Aceptable con control específico",IF(AND(R222&gt;=600,R222&lt;=4000),"No aceptable",0))))</f>
        <v>Aceptable con control específico</v>
      </c>
      <c r="U222" s="77">
        <v>1</v>
      </c>
      <c r="V222" s="77" t="s">
        <v>83</v>
      </c>
      <c r="W222" s="77" t="s">
        <v>7</v>
      </c>
      <c r="X222" s="77" t="s">
        <v>61</v>
      </c>
      <c r="Y222" s="77" t="s">
        <v>61</v>
      </c>
      <c r="Z222" s="77" t="s">
        <v>84</v>
      </c>
      <c r="AA222" s="77" t="s">
        <v>85</v>
      </c>
      <c r="AB222" s="83" t="s">
        <v>86</v>
      </c>
      <c r="AC222" s="84" t="s">
        <v>87</v>
      </c>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c r="BJ222" s="101"/>
      <c r="BK222" s="101"/>
      <c r="BL222" s="101"/>
    </row>
    <row r="223" spans="1:1024" ht="87.6" customHeight="1">
      <c r="A223" s="127"/>
      <c r="B223" s="127"/>
      <c r="C223" s="130" t="s">
        <v>302</v>
      </c>
      <c r="D223" s="131" t="s">
        <v>303</v>
      </c>
      <c r="E223" s="77" t="s">
        <v>54</v>
      </c>
      <c r="F223" s="77" t="s">
        <v>55</v>
      </c>
      <c r="G223" s="77" t="s">
        <v>56</v>
      </c>
      <c r="H223" s="78" t="s">
        <v>7</v>
      </c>
      <c r="I223" s="79" t="s">
        <v>57</v>
      </c>
      <c r="J223" s="86" t="s">
        <v>58</v>
      </c>
      <c r="K223" s="86" t="s">
        <v>58</v>
      </c>
      <c r="L223" s="77" t="s">
        <v>59</v>
      </c>
      <c r="M223" s="77">
        <v>2</v>
      </c>
      <c r="N223" s="77">
        <v>4</v>
      </c>
      <c r="O223" s="77">
        <f>M223*N223</f>
        <v>8</v>
      </c>
      <c r="P223" s="80" t="str">
        <f>+IF(AND(O223&gt;1,O223&lt;=4),"BAJO",IF(AND(O223&gt;=5,O223&lt;=8),"MEDIO",IF(AND(O223&gt;=9,O223&lt;=20),"ALTO",IF(AND(O223&gt;=21,O223&lt;=24),"MUY ALTO"))))</f>
        <v>MEDIO</v>
      </c>
      <c r="Q223" s="77">
        <v>25</v>
      </c>
      <c r="R223" s="81">
        <f>O223*Q223</f>
        <v>200</v>
      </c>
      <c r="S223" s="82" t="str">
        <f>+IF(AND(R223&gt;=1,R223&lt;=20),"IV",IF(AND(R223&gt;=40,R223&lt;=120),"III",IF(AND(R223&gt;=150,R223&lt;=500),"II",IF(AND(R223&gt;=600,R223&lt;=4000),"I",0))))</f>
        <v>II</v>
      </c>
      <c r="T223" s="77" t="str">
        <f>+IF(AND(R223&gt;=1,R223&lt;=20),"Aceptable",IF(AND(R223&gt;=40,R223&lt;=120),"Mejorable",IF(AND(R223&gt;=150,R223&lt;=500),"Aceptable con control específico",IF(AND(R223&gt;=600,R223&lt;=4000),"No aceptable",0))))</f>
        <v>Aceptable con control específico</v>
      </c>
      <c r="U223" s="77">
        <v>1</v>
      </c>
      <c r="V223" s="79" t="s">
        <v>60</v>
      </c>
      <c r="W223" s="77" t="s">
        <v>7</v>
      </c>
      <c r="X223" s="77" t="s">
        <v>61</v>
      </c>
      <c r="Y223" s="77" t="s">
        <v>61</v>
      </c>
      <c r="Z223" s="77" t="s">
        <v>61</v>
      </c>
      <c r="AA223" s="83" t="s">
        <v>195</v>
      </c>
      <c r="AB223" s="78" t="s">
        <v>61</v>
      </c>
      <c r="AC223" s="84" t="s">
        <v>63</v>
      </c>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c r="IK223"/>
      <c r="IL223"/>
      <c r="IM223"/>
      <c r="IN223"/>
      <c r="IO223"/>
      <c r="IP223"/>
      <c r="IQ223"/>
      <c r="IR223"/>
      <c r="IS223"/>
      <c r="IT223"/>
      <c r="IU223"/>
      <c r="IV223"/>
      <c r="IW223"/>
      <c r="IX223"/>
      <c r="IY223"/>
      <c r="IZ223"/>
      <c r="JA223"/>
      <c r="JB223"/>
      <c r="JC223"/>
      <c r="JD223"/>
      <c r="JE223"/>
      <c r="JF223"/>
      <c r="JG223"/>
      <c r="JH223"/>
      <c r="JI223"/>
      <c r="JJ223"/>
      <c r="JK223"/>
      <c r="JL223"/>
      <c r="JM223"/>
      <c r="JN223"/>
      <c r="JO223"/>
      <c r="JP223"/>
      <c r="JQ223"/>
      <c r="JR223"/>
      <c r="JS223"/>
      <c r="JT223"/>
      <c r="JU223"/>
      <c r="JV223"/>
      <c r="JW223"/>
      <c r="JX223"/>
      <c r="JY223"/>
      <c r="JZ223"/>
      <c r="KA223"/>
      <c r="KB223"/>
      <c r="KC223"/>
      <c r="KD223"/>
      <c r="KE223"/>
      <c r="KF223"/>
      <c r="KG223"/>
      <c r="KH223"/>
      <c r="KI223"/>
      <c r="KJ223"/>
      <c r="KK223"/>
      <c r="KL223"/>
      <c r="KM223"/>
      <c r="KN223"/>
      <c r="KO223"/>
      <c r="KP223"/>
      <c r="KQ223"/>
      <c r="KR223"/>
      <c r="KS223"/>
      <c r="KT223"/>
      <c r="KU223"/>
      <c r="KV223"/>
      <c r="KW223"/>
      <c r="KX223"/>
      <c r="KY223"/>
      <c r="KZ223"/>
      <c r="LA223"/>
      <c r="LB223"/>
      <c r="LC223"/>
      <c r="LD223"/>
      <c r="LE223"/>
      <c r="LF223"/>
      <c r="LG223"/>
      <c r="LH223"/>
      <c r="LI223"/>
      <c r="LJ223"/>
      <c r="LK223"/>
      <c r="LL223"/>
      <c r="LM223"/>
      <c r="LN223"/>
      <c r="LO223"/>
      <c r="LP223"/>
      <c r="LQ223"/>
      <c r="LR223"/>
      <c r="LS223"/>
      <c r="LT223"/>
      <c r="LU223"/>
      <c r="LV223"/>
      <c r="LW223"/>
      <c r="LX223"/>
      <c r="LY223"/>
      <c r="LZ223"/>
      <c r="MA223"/>
      <c r="MB223"/>
      <c r="MC223"/>
      <c r="MD223"/>
      <c r="ME223"/>
      <c r="MF223"/>
      <c r="MG223"/>
      <c r="MH223"/>
      <c r="MI223"/>
      <c r="MJ223"/>
      <c r="MK223"/>
      <c r="ML223"/>
      <c r="MM223"/>
      <c r="MN223"/>
      <c r="MO223"/>
      <c r="MP223"/>
      <c r="MQ223"/>
      <c r="MR223"/>
      <c r="MS223"/>
      <c r="MT223"/>
      <c r="MU223"/>
      <c r="MV223"/>
      <c r="MW223"/>
      <c r="MX223"/>
      <c r="MY223"/>
      <c r="MZ223"/>
      <c r="NA223"/>
      <c r="NB223"/>
      <c r="NC223"/>
      <c r="ND223"/>
      <c r="NE223"/>
      <c r="NF223"/>
      <c r="NG223"/>
      <c r="NH223"/>
      <c r="NI223"/>
      <c r="NJ223"/>
      <c r="NK223"/>
      <c r="NL223"/>
      <c r="NM223"/>
      <c r="NN223"/>
      <c r="NO223"/>
      <c r="NP223"/>
      <c r="NQ223"/>
      <c r="NR223"/>
      <c r="NS223"/>
      <c r="NT223"/>
      <c r="NU223"/>
      <c r="NV223"/>
      <c r="NW223"/>
      <c r="NX223"/>
      <c r="NY223"/>
      <c r="NZ223"/>
      <c r="OA223"/>
      <c r="OB223"/>
      <c r="OC223"/>
      <c r="OD223"/>
      <c r="OE223"/>
      <c r="OF223"/>
      <c r="OG223"/>
      <c r="OH223"/>
      <c r="OI223"/>
      <c r="OJ223"/>
      <c r="OK223"/>
      <c r="OL223"/>
      <c r="OM223"/>
      <c r="ON223"/>
      <c r="OO223"/>
      <c r="OP223"/>
      <c r="OQ223"/>
      <c r="OR223"/>
      <c r="OS223"/>
      <c r="OT223"/>
      <c r="OU223"/>
      <c r="OV223"/>
      <c r="OW223"/>
      <c r="OX223"/>
      <c r="OY223"/>
      <c r="OZ223"/>
      <c r="PA223"/>
      <c r="PB223"/>
      <c r="PC223"/>
      <c r="PD223"/>
      <c r="PE223"/>
      <c r="PF223"/>
      <c r="PG223"/>
      <c r="PH223"/>
      <c r="PI223"/>
      <c r="PJ223"/>
      <c r="PK223"/>
      <c r="PL223"/>
      <c r="PM223"/>
      <c r="PN223"/>
      <c r="PO223"/>
      <c r="PP223"/>
      <c r="PQ223"/>
      <c r="PR223"/>
      <c r="PS223"/>
      <c r="PT223"/>
      <c r="PU223"/>
      <c r="PV223"/>
      <c r="PW223"/>
      <c r="PX223"/>
      <c r="PY223"/>
      <c r="PZ223"/>
      <c r="QA223"/>
      <c r="QB223"/>
      <c r="QC223"/>
      <c r="QD223"/>
      <c r="QE223"/>
      <c r="QF223"/>
      <c r="QG223"/>
      <c r="QH223"/>
      <c r="QI223"/>
      <c r="QJ223"/>
      <c r="QK223"/>
      <c r="QL223"/>
      <c r="QM223"/>
      <c r="QN223"/>
      <c r="QO223"/>
      <c r="QP223"/>
      <c r="QQ223"/>
      <c r="QR223"/>
      <c r="QS223"/>
      <c r="QT223"/>
      <c r="QU223"/>
      <c r="QV223"/>
      <c r="QW223"/>
      <c r="QX223"/>
      <c r="QY223"/>
      <c r="QZ223"/>
      <c r="RA223"/>
      <c r="RB223"/>
      <c r="RC223"/>
      <c r="RD223"/>
      <c r="RE223"/>
      <c r="RF223"/>
      <c r="RG223"/>
      <c r="RH223"/>
      <c r="RI223"/>
      <c r="RJ223"/>
      <c r="RK223"/>
      <c r="RL223"/>
      <c r="RM223"/>
      <c r="RN223"/>
      <c r="RO223"/>
      <c r="RP223"/>
      <c r="RQ223"/>
      <c r="RR223"/>
      <c r="RS223"/>
      <c r="RT223"/>
      <c r="RU223"/>
      <c r="RV223"/>
      <c r="RW223"/>
      <c r="RX223"/>
      <c r="RY223"/>
      <c r="RZ223"/>
      <c r="SA223"/>
      <c r="SB223"/>
      <c r="SC223"/>
      <c r="SD223"/>
      <c r="SE223"/>
      <c r="SF223"/>
      <c r="SG223"/>
      <c r="SH223"/>
      <c r="SI223"/>
      <c r="SJ223"/>
      <c r="SK223"/>
      <c r="SL223"/>
      <c r="SM223"/>
      <c r="SN223"/>
      <c r="SO223"/>
      <c r="SP223"/>
      <c r="SQ223"/>
      <c r="SR223"/>
      <c r="SS223"/>
      <c r="ST223"/>
      <c r="SU223"/>
      <c r="SV223"/>
      <c r="SW223"/>
      <c r="SX223"/>
      <c r="SY223"/>
      <c r="SZ223"/>
      <c r="TA223"/>
      <c r="TB223"/>
      <c r="TC223"/>
      <c r="TD223"/>
      <c r="TE223"/>
      <c r="TF223"/>
      <c r="TG223"/>
      <c r="TH223"/>
      <c r="TI223"/>
      <c r="TJ223"/>
      <c r="TK223"/>
      <c r="TL223"/>
      <c r="TM223"/>
      <c r="TN223"/>
      <c r="TO223"/>
      <c r="TP223"/>
      <c r="TQ223"/>
      <c r="TR223"/>
      <c r="TS223"/>
      <c r="TT223"/>
      <c r="TU223"/>
      <c r="TV223"/>
      <c r="TW223"/>
      <c r="TX223"/>
      <c r="TY223"/>
      <c r="TZ223"/>
      <c r="UA223"/>
      <c r="UB223"/>
      <c r="UC223"/>
      <c r="UD223"/>
      <c r="UE223"/>
      <c r="UF223"/>
      <c r="UG223"/>
      <c r="UH223"/>
      <c r="UI223"/>
      <c r="UJ223"/>
      <c r="UK223"/>
      <c r="UL223"/>
      <c r="UM223"/>
      <c r="UN223"/>
      <c r="UO223"/>
      <c r="UP223"/>
      <c r="UQ223"/>
      <c r="UR223"/>
      <c r="US223"/>
      <c r="UT223"/>
      <c r="UU223"/>
      <c r="UV223"/>
      <c r="UW223"/>
      <c r="UX223"/>
      <c r="UY223"/>
      <c r="UZ223"/>
      <c r="VA223"/>
      <c r="VB223"/>
      <c r="VC223"/>
      <c r="VD223"/>
      <c r="VE223"/>
      <c r="VF223"/>
      <c r="VG223"/>
      <c r="VH223"/>
      <c r="VI223"/>
      <c r="VJ223"/>
      <c r="VK223"/>
      <c r="VL223"/>
      <c r="VM223"/>
      <c r="VN223"/>
      <c r="VO223"/>
      <c r="VP223"/>
      <c r="VQ223"/>
      <c r="VR223"/>
      <c r="VS223"/>
      <c r="VT223"/>
      <c r="VU223"/>
      <c r="VV223"/>
      <c r="VW223"/>
      <c r="VX223"/>
      <c r="VY223"/>
      <c r="VZ223"/>
      <c r="WA223"/>
      <c r="WB223"/>
      <c r="WC223"/>
      <c r="WD223"/>
      <c r="WE223"/>
      <c r="WF223"/>
      <c r="WG223"/>
      <c r="WH223"/>
      <c r="WI223"/>
      <c r="WJ223"/>
      <c r="WK223"/>
      <c r="WL223"/>
      <c r="WM223"/>
      <c r="WN223"/>
      <c r="WO223"/>
      <c r="WP223"/>
      <c r="WQ223"/>
      <c r="WR223"/>
      <c r="WS223"/>
      <c r="WT223"/>
      <c r="WU223"/>
      <c r="WV223"/>
      <c r="WW223"/>
      <c r="WX223"/>
      <c r="WY223"/>
      <c r="WZ223"/>
      <c r="XA223"/>
      <c r="XB223"/>
      <c r="XC223"/>
      <c r="XD223"/>
      <c r="XE223"/>
      <c r="XF223"/>
      <c r="XG223"/>
      <c r="XH223"/>
      <c r="XI223"/>
      <c r="XJ223"/>
      <c r="XK223"/>
      <c r="XL223"/>
      <c r="XM223"/>
      <c r="XN223"/>
      <c r="XO223"/>
      <c r="XP223"/>
      <c r="XQ223"/>
      <c r="XR223"/>
      <c r="XS223"/>
      <c r="XT223"/>
      <c r="XU223"/>
      <c r="XV223"/>
      <c r="XW223"/>
      <c r="XX223"/>
      <c r="XY223"/>
      <c r="XZ223"/>
      <c r="YA223"/>
      <c r="YB223"/>
      <c r="YC223"/>
      <c r="YD223"/>
      <c r="YE223"/>
      <c r="YF223"/>
      <c r="YG223"/>
      <c r="YH223"/>
      <c r="YI223"/>
      <c r="YJ223"/>
      <c r="YK223"/>
      <c r="YL223"/>
      <c r="YM223"/>
      <c r="YN223"/>
      <c r="YO223"/>
      <c r="YP223"/>
      <c r="YQ223"/>
      <c r="YR223"/>
      <c r="YS223"/>
      <c r="YT223"/>
      <c r="YU223"/>
      <c r="YV223"/>
      <c r="YW223"/>
      <c r="YX223"/>
      <c r="YY223"/>
      <c r="YZ223"/>
      <c r="ZA223"/>
      <c r="ZB223"/>
      <c r="ZC223"/>
      <c r="ZD223"/>
      <c r="ZE223"/>
      <c r="ZF223"/>
      <c r="ZG223"/>
      <c r="ZH223"/>
      <c r="ZI223"/>
      <c r="ZJ223"/>
      <c r="ZK223"/>
      <c r="ZL223"/>
      <c r="ZM223"/>
      <c r="ZN223"/>
      <c r="ZO223"/>
      <c r="ZP223"/>
      <c r="ZQ223"/>
      <c r="ZR223"/>
      <c r="ZS223"/>
      <c r="ZT223"/>
      <c r="ZU223"/>
      <c r="ZV223"/>
      <c r="ZW223"/>
      <c r="ZX223"/>
      <c r="ZY223"/>
      <c r="ZZ223"/>
      <c r="AAA223"/>
      <c r="AAB223"/>
      <c r="AAC223"/>
      <c r="AAD223"/>
      <c r="AAE223"/>
      <c r="AAF223"/>
      <c r="AAG223"/>
      <c r="AAH223"/>
      <c r="AAI223"/>
      <c r="AAJ223"/>
      <c r="AAK223"/>
      <c r="AAL223"/>
      <c r="AAM223"/>
      <c r="AAN223"/>
      <c r="AAO223"/>
      <c r="AAP223"/>
      <c r="AAQ223"/>
      <c r="AAR223"/>
      <c r="AAS223"/>
      <c r="AAT223"/>
      <c r="AAU223"/>
      <c r="AAV223"/>
      <c r="AAW223"/>
      <c r="AAX223"/>
      <c r="AAY223"/>
      <c r="AAZ223"/>
      <c r="ABA223"/>
      <c r="ABB223"/>
      <c r="ABC223"/>
      <c r="ABD223"/>
      <c r="ABE223"/>
      <c r="ABF223"/>
      <c r="ABG223"/>
      <c r="ABH223"/>
      <c r="ABI223"/>
      <c r="ABJ223"/>
      <c r="ABK223"/>
      <c r="ABL223"/>
      <c r="ABM223"/>
      <c r="ABN223"/>
      <c r="ABO223"/>
      <c r="ABP223"/>
      <c r="ABQ223"/>
      <c r="ABR223"/>
      <c r="ABS223"/>
      <c r="ABT223"/>
      <c r="ABU223"/>
      <c r="ABV223"/>
      <c r="ABW223"/>
      <c r="ABX223"/>
      <c r="ABY223"/>
      <c r="ABZ223"/>
      <c r="ACA223"/>
      <c r="ACB223"/>
      <c r="ACC223"/>
      <c r="ACD223"/>
      <c r="ACE223"/>
      <c r="ACF223"/>
      <c r="ACG223"/>
      <c r="ACH223"/>
      <c r="ACI223"/>
      <c r="ACJ223"/>
      <c r="ACK223"/>
      <c r="ACL223"/>
      <c r="ACM223"/>
      <c r="ACN223"/>
      <c r="ACO223"/>
      <c r="ACP223"/>
      <c r="ACQ223"/>
      <c r="ACR223"/>
      <c r="ACS223"/>
      <c r="ACT223"/>
      <c r="ACU223"/>
      <c r="ACV223"/>
      <c r="ACW223"/>
      <c r="ACX223"/>
      <c r="ACY223"/>
      <c r="ACZ223"/>
      <c r="ADA223"/>
      <c r="ADB223"/>
      <c r="ADC223"/>
      <c r="ADD223"/>
      <c r="ADE223"/>
      <c r="ADF223"/>
      <c r="ADG223"/>
      <c r="ADH223"/>
      <c r="ADI223"/>
      <c r="ADJ223"/>
      <c r="ADK223"/>
      <c r="ADL223"/>
      <c r="ADM223"/>
      <c r="ADN223"/>
      <c r="ADO223"/>
      <c r="ADP223"/>
      <c r="ADQ223"/>
      <c r="ADR223"/>
      <c r="ADS223"/>
      <c r="ADT223"/>
      <c r="ADU223"/>
      <c r="ADV223"/>
      <c r="ADW223"/>
      <c r="ADX223"/>
      <c r="ADY223"/>
      <c r="ADZ223"/>
      <c r="AEA223"/>
      <c r="AEB223"/>
      <c r="AEC223"/>
      <c r="AED223"/>
      <c r="AEE223"/>
      <c r="AEF223"/>
      <c r="AEG223"/>
      <c r="AEH223"/>
      <c r="AEI223"/>
      <c r="AEJ223"/>
      <c r="AEK223"/>
      <c r="AEL223"/>
      <c r="AEM223"/>
      <c r="AEN223"/>
      <c r="AEO223"/>
      <c r="AEP223"/>
      <c r="AEQ223"/>
      <c r="AER223"/>
      <c r="AES223"/>
      <c r="AET223"/>
      <c r="AEU223"/>
      <c r="AEV223"/>
      <c r="AEW223"/>
      <c r="AEX223"/>
      <c r="AEY223"/>
      <c r="AEZ223"/>
      <c r="AFA223"/>
      <c r="AFB223"/>
      <c r="AFC223"/>
      <c r="AFD223"/>
      <c r="AFE223"/>
      <c r="AFF223"/>
      <c r="AFG223"/>
      <c r="AFH223"/>
      <c r="AFI223"/>
      <c r="AFJ223"/>
      <c r="AFK223"/>
      <c r="AFL223"/>
      <c r="AFM223"/>
      <c r="AFN223"/>
      <c r="AFO223"/>
      <c r="AFP223"/>
      <c r="AFQ223"/>
      <c r="AFR223"/>
      <c r="AFS223"/>
      <c r="AFT223"/>
      <c r="AFU223"/>
      <c r="AFV223"/>
      <c r="AFW223"/>
      <c r="AFX223"/>
      <c r="AFY223"/>
      <c r="AFZ223"/>
      <c r="AGA223"/>
      <c r="AGB223"/>
      <c r="AGC223"/>
      <c r="AGD223"/>
      <c r="AGE223"/>
      <c r="AGF223"/>
      <c r="AGG223"/>
      <c r="AGH223"/>
      <c r="AGI223"/>
      <c r="AGJ223"/>
      <c r="AGK223"/>
      <c r="AGL223"/>
      <c r="AGM223"/>
      <c r="AGN223"/>
      <c r="AGO223"/>
      <c r="AGP223"/>
      <c r="AGQ223"/>
      <c r="AGR223"/>
      <c r="AGS223"/>
      <c r="AGT223"/>
      <c r="AGU223"/>
      <c r="AGV223"/>
      <c r="AGW223"/>
      <c r="AGX223"/>
      <c r="AGY223"/>
      <c r="AGZ223"/>
      <c r="AHA223"/>
      <c r="AHB223"/>
      <c r="AHC223"/>
      <c r="AHD223"/>
      <c r="AHE223"/>
      <c r="AHF223"/>
      <c r="AHG223"/>
      <c r="AHH223"/>
      <c r="AHI223"/>
      <c r="AHJ223"/>
      <c r="AHK223"/>
      <c r="AHL223"/>
      <c r="AHM223"/>
      <c r="AHN223"/>
      <c r="AHO223"/>
      <c r="AHP223"/>
      <c r="AHQ223"/>
      <c r="AHR223"/>
      <c r="AHS223"/>
      <c r="AHT223"/>
      <c r="AHU223"/>
      <c r="AHV223"/>
      <c r="AHW223"/>
      <c r="AHX223"/>
      <c r="AHY223"/>
      <c r="AHZ223"/>
      <c r="AIA223"/>
      <c r="AIB223"/>
      <c r="AIC223"/>
      <c r="AID223"/>
      <c r="AIE223"/>
      <c r="AIF223"/>
      <c r="AIG223"/>
      <c r="AIH223"/>
      <c r="AII223"/>
      <c r="AIJ223"/>
      <c r="AIK223"/>
      <c r="AIL223"/>
      <c r="AIM223"/>
      <c r="AIN223"/>
      <c r="AIO223"/>
      <c r="AIP223"/>
      <c r="AIQ223"/>
      <c r="AIR223"/>
      <c r="AIS223"/>
      <c r="AIT223"/>
      <c r="AIU223"/>
      <c r="AIV223"/>
      <c r="AIW223"/>
      <c r="AIX223"/>
      <c r="AIY223"/>
      <c r="AIZ223"/>
      <c r="AJA223"/>
      <c r="AJB223"/>
      <c r="AJC223"/>
      <c r="AJD223"/>
      <c r="AJE223"/>
      <c r="AJF223"/>
      <c r="AJG223"/>
      <c r="AJH223"/>
      <c r="AJI223"/>
      <c r="AJJ223"/>
      <c r="AJK223"/>
      <c r="AJL223"/>
      <c r="AJM223"/>
      <c r="AJN223"/>
      <c r="AJO223"/>
      <c r="AJP223"/>
      <c r="AJQ223"/>
      <c r="AJR223"/>
      <c r="AJS223"/>
      <c r="AJT223"/>
      <c r="AJU223"/>
      <c r="AJV223"/>
      <c r="AJW223"/>
      <c r="AJX223"/>
      <c r="AJY223"/>
      <c r="AJZ223"/>
      <c r="AKA223"/>
      <c r="AKB223"/>
      <c r="AKC223"/>
      <c r="AKD223"/>
      <c r="AKE223"/>
      <c r="AKF223"/>
      <c r="AKG223"/>
      <c r="AKH223"/>
      <c r="AKI223"/>
      <c r="AKJ223"/>
      <c r="AKK223"/>
      <c r="AKL223"/>
      <c r="AKM223"/>
      <c r="AKN223"/>
      <c r="AKO223"/>
      <c r="AKP223"/>
      <c r="AKQ223"/>
      <c r="AKR223"/>
      <c r="AKS223"/>
      <c r="AKT223"/>
      <c r="AKU223"/>
      <c r="AKV223"/>
      <c r="AKW223"/>
      <c r="AKX223"/>
      <c r="AKY223"/>
      <c r="AKZ223"/>
      <c r="ALA223"/>
      <c r="ALB223"/>
      <c r="ALC223"/>
      <c r="ALD223"/>
      <c r="ALE223"/>
      <c r="ALF223"/>
      <c r="ALG223"/>
      <c r="ALH223"/>
      <c r="ALI223"/>
      <c r="ALJ223"/>
      <c r="ALK223"/>
      <c r="ALL223"/>
      <c r="ALM223"/>
      <c r="ALN223"/>
      <c r="ALO223"/>
      <c r="ALP223"/>
      <c r="ALQ223"/>
      <c r="ALR223"/>
      <c r="ALS223"/>
      <c r="ALT223"/>
      <c r="ALU223"/>
      <c r="ALV223"/>
      <c r="ALW223"/>
      <c r="ALX223"/>
      <c r="ALY223"/>
      <c r="ALZ223"/>
      <c r="AMA223"/>
      <c r="AMB223"/>
      <c r="AMC223"/>
      <c r="AMD223"/>
      <c r="AME223"/>
      <c r="AMF223"/>
      <c r="AMG223"/>
      <c r="AMH223"/>
      <c r="AMI223"/>
      <c r="AMJ223"/>
    </row>
    <row r="224" spans="1:1024" ht="87.6" customHeight="1">
      <c r="A224" s="127"/>
      <c r="B224" s="127"/>
      <c r="C224" s="130"/>
      <c r="D224" s="131"/>
      <c r="E224" s="77" t="s">
        <v>72</v>
      </c>
      <c r="F224" s="77" t="s">
        <v>256</v>
      </c>
      <c r="G224" s="77" t="s">
        <v>74</v>
      </c>
      <c r="H224" s="78" t="s">
        <v>7</v>
      </c>
      <c r="I224" s="77" t="s">
        <v>97</v>
      </c>
      <c r="J224" s="86" t="s">
        <v>58</v>
      </c>
      <c r="K224" s="86" t="s">
        <v>58</v>
      </c>
      <c r="L224" s="77" t="s">
        <v>76</v>
      </c>
      <c r="M224" s="77" t="s">
        <v>61</v>
      </c>
      <c r="N224" s="77" t="s">
        <v>61</v>
      </c>
      <c r="O224" s="77" t="s">
        <v>61</v>
      </c>
      <c r="P224" s="82" t="s">
        <v>61</v>
      </c>
      <c r="Q224" s="77" t="s">
        <v>61</v>
      </c>
      <c r="R224" s="77" t="s">
        <v>61</v>
      </c>
      <c r="S224" s="82" t="s">
        <v>61</v>
      </c>
      <c r="T224" s="77" t="s">
        <v>61</v>
      </c>
      <c r="U224" s="77">
        <v>1</v>
      </c>
      <c r="V224" s="77" t="s">
        <v>61</v>
      </c>
      <c r="W224" s="77" t="s">
        <v>7</v>
      </c>
      <c r="X224" s="83" t="s">
        <v>61</v>
      </c>
      <c r="Y224" s="83" t="s">
        <v>61</v>
      </c>
      <c r="Z224" s="83" t="s">
        <v>61</v>
      </c>
      <c r="AA224" s="83" t="s">
        <v>77</v>
      </c>
      <c r="AB224" s="78" t="s">
        <v>61</v>
      </c>
      <c r="AC224" s="84" t="s">
        <v>63</v>
      </c>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c r="IK224"/>
      <c r="IL224"/>
      <c r="IM224"/>
      <c r="IN224"/>
      <c r="IO224"/>
      <c r="IP224"/>
      <c r="IQ224"/>
      <c r="IR224"/>
      <c r="IS224"/>
      <c r="IT224"/>
      <c r="IU224"/>
      <c r="IV224"/>
      <c r="IW224"/>
      <c r="IX224"/>
      <c r="IY224"/>
      <c r="IZ224"/>
      <c r="JA224"/>
      <c r="JB224"/>
      <c r="JC224"/>
      <c r="JD224"/>
      <c r="JE224"/>
      <c r="JF224"/>
      <c r="JG224"/>
      <c r="JH224"/>
      <c r="JI224"/>
      <c r="JJ224"/>
      <c r="JK224"/>
      <c r="JL224"/>
      <c r="JM224"/>
      <c r="JN224"/>
      <c r="JO224"/>
      <c r="JP224"/>
      <c r="JQ224"/>
      <c r="JR224"/>
      <c r="JS224"/>
      <c r="JT224"/>
      <c r="JU224"/>
      <c r="JV224"/>
      <c r="JW224"/>
      <c r="JX224"/>
      <c r="JY224"/>
      <c r="JZ224"/>
      <c r="KA224"/>
      <c r="KB224"/>
      <c r="KC224"/>
      <c r="KD224"/>
      <c r="KE224"/>
      <c r="KF224"/>
      <c r="KG224"/>
      <c r="KH224"/>
      <c r="KI224"/>
      <c r="KJ224"/>
      <c r="KK224"/>
      <c r="KL224"/>
      <c r="KM224"/>
      <c r="KN224"/>
      <c r="KO224"/>
      <c r="KP224"/>
      <c r="KQ224"/>
      <c r="KR224"/>
      <c r="KS224"/>
      <c r="KT224"/>
      <c r="KU224"/>
      <c r="KV224"/>
      <c r="KW224"/>
      <c r="KX224"/>
      <c r="KY224"/>
      <c r="KZ224"/>
      <c r="LA224"/>
      <c r="LB224"/>
      <c r="LC224"/>
      <c r="LD224"/>
      <c r="LE224"/>
      <c r="LF224"/>
      <c r="LG224"/>
      <c r="LH224"/>
      <c r="LI224"/>
      <c r="LJ224"/>
      <c r="LK224"/>
      <c r="LL224"/>
      <c r="LM224"/>
      <c r="LN224"/>
      <c r="LO224"/>
      <c r="LP224"/>
      <c r="LQ224"/>
      <c r="LR224"/>
      <c r="LS224"/>
      <c r="LT224"/>
      <c r="LU224"/>
      <c r="LV224"/>
      <c r="LW224"/>
      <c r="LX224"/>
      <c r="LY224"/>
      <c r="LZ224"/>
      <c r="MA224"/>
      <c r="MB224"/>
      <c r="MC224"/>
      <c r="MD224"/>
      <c r="ME224"/>
      <c r="MF224"/>
      <c r="MG224"/>
      <c r="MH224"/>
      <c r="MI224"/>
      <c r="MJ224"/>
      <c r="MK224"/>
      <c r="ML224"/>
      <c r="MM224"/>
      <c r="MN224"/>
      <c r="MO224"/>
      <c r="MP224"/>
      <c r="MQ224"/>
      <c r="MR224"/>
      <c r="MS224"/>
      <c r="MT224"/>
      <c r="MU224"/>
      <c r="MV224"/>
      <c r="MW224"/>
      <c r="MX224"/>
      <c r="MY224"/>
      <c r="MZ224"/>
      <c r="NA224"/>
      <c r="NB224"/>
      <c r="NC224"/>
      <c r="ND224"/>
      <c r="NE224"/>
      <c r="NF224"/>
      <c r="NG224"/>
      <c r="NH224"/>
      <c r="NI224"/>
      <c r="NJ224"/>
      <c r="NK224"/>
      <c r="NL224"/>
      <c r="NM224"/>
      <c r="NN224"/>
      <c r="NO224"/>
      <c r="NP224"/>
      <c r="NQ224"/>
      <c r="NR224"/>
      <c r="NS224"/>
      <c r="NT224"/>
      <c r="NU224"/>
      <c r="NV224"/>
      <c r="NW224"/>
      <c r="NX224"/>
      <c r="NY224"/>
      <c r="NZ224"/>
      <c r="OA224"/>
      <c r="OB224"/>
      <c r="OC224"/>
      <c r="OD224"/>
      <c r="OE224"/>
      <c r="OF224"/>
      <c r="OG224"/>
      <c r="OH224"/>
      <c r="OI224"/>
      <c r="OJ224"/>
      <c r="OK224"/>
      <c r="OL224"/>
      <c r="OM224"/>
      <c r="ON224"/>
      <c r="OO224"/>
      <c r="OP224"/>
      <c r="OQ224"/>
      <c r="OR224"/>
      <c r="OS224"/>
      <c r="OT224"/>
      <c r="OU224"/>
      <c r="OV224"/>
      <c r="OW224"/>
      <c r="OX224"/>
      <c r="OY224"/>
      <c r="OZ224"/>
      <c r="PA224"/>
      <c r="PB224"/>
      <c r="PC224"/>
      <c r="PD224"/>
      <c r="PE224"/>
      <c r="PF224"/>
      <c r="PG224"/>
      <c r="PH224"/>
      <c r="PI224"/>
      <c r="PJ224"/>
      <c r="PK224"/>
      <c r="PL224"/>
      <c r="PM224"/>
      <c r="PN224"/>
      <c r="PO224"/>
      <c r="PP224"/>
      <c r="PQ224"/>
      <c r="PR224"/>
      <c r="PS224"/>
      <c r="PT224"/>
      <c r="PU224"/>
      <c r="PV224"/>
      <c r="PW224"/>
      <c r="PX224"/>
      <c r="PY224"/>
      <c r="PZ224"/>
      <c r="QA224"/>
      <c r="QB224"/>
      <c r="QC224"/>
      <c r="QD224"/>
      <c r="QE224"/>
      <c r="QF224"/>
      <c r="QG224"/>
      <c r="QH224"/>
      <c r="QI224"/>
      <c r="QJ224"/>
      <c r="QK224"/>
      <c r="QL224"/>
      <c r="QM224"/>
      <c r="QN224"/>
      <c r="QO224"/>
      <c r="QP224"/>
      <c r="QQ224"/>
      <c r="QR224"/>
      <c r="QS224"/>
      <c r="QT224"/>
      <c r="QU224"/>
      <c r="QV224"/>
      <c r="QW224"/>
      <c r="QX224"/>
      <c r="QY224"/>
      <c r="QZ224"/>
      <c r="RA224"/>
      <c r="RB224"/>
      <c r="RC224"/>
      <c r="RD224"/>
      <c r="RE224"/>
      <c r="RF224"/>
      <c r="RG224"/>
      <c r="RH224"/>
      <c r="RI224"/>
      <c r="RJ224"/>
      <c r="RK224"/>
      <c r="RL224"/>
      <c r="RM224"/>
      <c r="RN224"/>
      <c r="RO224"/>
      <c r="RP224"/>
      <c r="RQ224"/>
      <c r="RR224"/>
      <c r="RS224"/>
      <c r="RT224"/>
      <c r="RU224"/>
      <c r="RV224"/>
      <c r="RW224"/>
      <c r="RX224"/>
      <c r="RY224"/>
      <c r="RZ224"/>
      <c r="SA224"/>
      <c r="SB224"/>
      <c r="SC224"/>
      <c r="SD224"/>
      <c r="SE224"/>
      <c r="SF224"/>
      <c r="SG224"/>
      <c r="SH224"/>
      <c r="SI224"/>
      <c r="SJ224"/>
      <c r="SK224"/>
      <c r="SL224"/>
      <c r="SM224"/>
      <c r="SN224"/>
      <c r="SO224"/>
      <c r="SP224"/>
      <c r="SQ224"/>
      <c r="SR224"/>
      <c r="SS224"/>
      <c r="ST224"/>
      <c r="SU224"/>
      <c r="SV224"/>
      <c r="SW224"/>
      <c r="SX224"/>
      <c r="SY224"/>
      <c r="SZ224"/>
      <c r="TA224"/>
      <c r="TB224"/>
      <c r="TC224"/>
      <c r="TD224"/>
      <c r="TE224"/>
      <c r="TF224"/>
      <c r="TG224"/>
      <c r="TH224"/>
      <c r="TI224"/>
      <c r="TJ224"/>
      <c r="TK224"/>
      <c r="TL224"/>
      <c r="TM224"/>
      <c r="TN224"/>
      <c r="TO224"/>
      <c r="TP224"/>
      <c r="TQ224"/>
      <c r="TR224"/>
      <c r="TS224"/>
      <c r="TT224"/>
      <c r="TU224"/>
      <c r="TV224"/>
      <c r="TW224"/>
      <c r="TX224"/>
      <c r="TY224"/>
      <c r="TZ224"/>
      <c r="UA224"/>
      <c r="UB224"/>
      <c r="UC224"/>
      <c r="UD224"/>
      <c r="UE224"/>
      <c r="UF224"/>
      <c r="UG224"/>
      <c r="UH224"/>
      <c r="UI224"/>
      <c r="UJ224"/>
      <c r="UK224"/>
      <c r="UL224"/>
      <c r="UM224"/>
      <c r="UN224"/>
      <c r="UO224"/>
      <c r="UP224"/>
      <c r="UQ224"/>
      <c r="UR224"/>
      <c r="US224"/>
      <c r="UT224"/>
      <c r="UU224"/>
      <c r="UV224"/>
      <c r="UW224"/>
      <c r="UX224"/>
      <c r="UY224"/>
      <c r="UZ224"/>
      <c r="VA224"/>
      <c r="VB224"/>
      <c r="VC224"/>
      <c r="VD224"/>
      <c r="VE224"/>
      <c r="VF224"/>
      <c r="VG224"/>
      <c r="VH224"/>
      <c r="VI224"/>
      <c r="VJ224"/>
      <c r="VK224"/>
      <c r="VL224"/>
      <c r="VM224"/>
      <c r="VN224"/>
      <c r="VO224"/>
      <c r="VP224"/>
      <c r="VQ224"/>
      <c r="VR224"/>
      <c r="VS224"/>
      <c r="VT224"/>
      <c r="VU224"/>
      <c r="VV224"/>
      <c r="VW224"/>
      <c r="VX224"/>
      <c r="VY224"/>
      <c r="VZ224"/>
      <c r="WA224"/>
      <c r="WB224"/>
      <c r="WC224"/>
      <c r="WD224"/>
      <c r="WE224"/>
      <c r="WF224"/>
      <c r="WG224"/>
      <c r="WH224"/>
      <c r="WI224"/>
      <c r="WJ224"/>
      <c r="WK224"/>
      <c r="WL224"/>
      <c r="WM224"/>
      <c r="WN224"/>
      <c r="WO224"/>
      <c r="WP224"/>
      <c r="WQ224"/>
      <c r="WR224"/>
      <c r="WS224"/>
      <c r="WT224"/>
      <c r="WU224"/>
      <c r="WV224"/>
      <c r="WW224"/>
      <c r="WX224"/>
      <c r="WY224"/>
      <c r="WZ224"/>
      <c r="XA224"/>
      <c r="XB224"/>
      <c r="XC224"/>
      <c r="XD224"/>
      <c r="XE224"/>
      <c r="XF224"/>
      <c r="XG224"/>
      <c r="XH224"/>
      <c r="XI224"/>
      <c r="XJ224"/>
      <c r="XK224"/>
      <c r="XL224"/>
      <c r="XM224"/>
      <c r="XN224"/>
      <c r="XO224"/>
      <c r="XP224"/>
      <c r="XQ224"/>
      <c r="XR224"/>
      <c r="XS224"/>
      <c r="XT224"/>
      <c r="XU224"/>
      <c r="XV224"/>
      <c r="XW224"/>
      <c r="XX224"/>
      <c r="XY224"/>
      <c r="XZ224"/>
      <c r="YA224"/>
      <c r="YB224"/>
      <c r="YC224"/>
      <c r="YD224"/>
      <c r="YE224"/>
      <c r="YF224"/>
      <c r="YG224"/>
      <c r="YH224"/>
      <c r="YI224"/>
      <c r="YJ224"/>
      <c r="YK224"/>
      <c r="YL224"/>
      <c r="YM224"/>
      <c r="YN224"/>
      <c r="YO224"/>
      <c r="YP224"/>
      <c r="YQ224"/>
      <c r="YR224"/>
      <c r="YS224"/>
      <c r="YT224"/>
      <c r="YU224"/>
      <c r="YV224"/>
      <c r="YW224"/>
      <c r="YX224"/>
      <c r="YY224"/>
      <c r="YZ224"/>
      <c r="ZA224"/>
      <c r="ZB224"/>
      <c r="ZC224"/>
      <c r="ZD224"/>
      <c r="ZE224"/>
      <c r="ZF224"/>
      <c r="ZG224"/>
      <c r="ZH224"/>
      <c r="ZI224"/>
      <c r="ZJ224"/>
      <c r="ZK224"/>
      <c r="ZL224"/>
      <c r="ZM224"/>
      <c r="ZN224"/>
      <c r="ZO224"/>
      <c r="ZP224"/>
      <c r="ZQ224"/>
      <c r="ZR224"/>
      <c r="ZS224"/>
      <c r="ZT224"/>
      <c r="ZU224"/>
      <c r="ZV224"/>
      <c r="ZW224"/>
      <c r="ZX224"/>
      <c r="ZY224"/>
      <c r="ZZ224"/>
      <c r="AAA224"/>
      <c r="AAB224"/>
      <c r="AAC224"/>
      <c r="AAD224"/>
      <c r="AAE224"/>
      <c r="AAF224"/>
      <c r="AAG224"/>
      <c r="AAH224"/>
      <c r="AAI224"/>
      <c r="AAJ224"/>
      <c r="AAK224"/>
      <c r="AAL224"/>
      <c r="AAM224"/>
      <c r="AAN224"/>
      <c r="AAO224"/>
      <c r="AAP224"/>
      <c r="AAQ224"/>
      <c r="AAR224"/>
      <c r="AAS224"/>
      <c r="AAT224"/>
      <c r="AAU224"/>
      <c r="AAV224"/>
      <c r="AAW224"/>
      <c r="AAX224"/>
      <c r="AAY224"/>
      <c r="AAZ224"/>
      <c r="ABA224"/>
      <c r="ABB224"/>
      <c r="ABC224"/>
      <c r="ABD224"/>
      <c r="ABE224"/>
      <c r="ABF224"/>
      <c r="ABG224"/>
      <c r="ABH224"/>
      <c r="ABI224"/>
      <c r="ABJ224"/>
      <c r="ABK224"/>
      <c r="ABL224"/>
      <c r="ABM224"/>
      <c r="ABN224"/>
      <c r="ABO224"/>
      <c r="ABP224"/>
      <c r="ABQ224"/>
      <c r="ABR224"/>
      <c r="ABS224"/>
      <c r="ABT224"/>
      <c r="ABU224"/>
      <c r="ABV224"/>
      <c r="ABW224"/>
      <c r="ABX224"/>
      <c r="ABY224"/>
      <c r="ABZ224"/>
      <c r="ACA224"/>
      <c r="ACB224"/>
      <c r="ACC224"/>
      <c r="ACD224"/>
      <c r="ACE224"/>
      <c r="ACF224"/>
      <c r="ACG224"/>
      <c r="ACH224"/>
      <c r="ACI224"/>
      <c r="ACJ224"/>
      <c r="ACK224"/>
      <c r="ACL224"/>
      <c r="ACM224"/>
      <c r="ACN224"/>
      <c r="ACO224"/>
      <c r="ACP224"/>
      <c r="ACQ224"/>
      <c r="ACR224"/>
      <c r="ACS224"/>
      <c r="ACT224"/>
      <c r="ACU224"/>
      <c r="ACV224"/>
      <c r="ACW224"/>
      <c r="ACX224"/>
      <c r="ACY224"/>
      <c r="ACZ224"/>
      <c r="ADA224"/>
      <c r="ADB224"/>
      <c r="ADC224"/>
      <c r="ADD224"/>
      <c r="ADE224"/>
      <c r="ADF224"/>
      <c r="ADG224"/>
      <c r="ADH224"/>
      <c r="ADI224"/>
      <c r="ADJ224"/>
      <c r="ADK224"/>
      <c r="ADL224"/>
      <c r="ADM224"/>
      <c r="ADN224"/>
      <c r="ADO224"/>
      <c r="ADP224"/>
      <c r="ADQ224"/>
      <c r="ADR224"/>
      <c r="ADS224"/>
      <c r="ADT224"/>
      <c r="ADU224"/>
      <c r="ADV224"/>
      <c r="ADW224"/>
      <c r="ADX224"/>
      <c r="ADY224"/>
      <c r="ADZ224"/>
      <c r="AEA224"/>
      <c r="AEB224"/>
      <c r="AEC224"/>
      <c r="AED224"/>
      <c r="AEE224"/>
      <c r="AEF224"/>
      <c r="AEG224"/>
      <c r="AEH224"/>
      <c r="AEI224"/>
      <c r="AEJ224"/>
      <c r="AEK224"/>
      <c r="AEL224"/>
      <c r="AEM224"/>
      <c r="AEN224"/>
      <c r="AEO224"/>
      <c r="AEP224"/>
      <c r="AEQ224"/>
      <c r="AER224"/>
      <c r="AES224"/>
      <c r="AET224"/>
      <c r="AEU224"/>
      <c r="AEV224"/>
      <c r="AEW224"/>
      <c r="AEX224"/>
      <c r="AEY224"/>
      <c r="AEZ224"/>
      <c r="AFA224"/>
      <c r="AFB224"/>
      <c r="AFC224"/>
      <c r="AFD224"/>
      <c r="AFE224"/>
      <c r="AFF224"/>
      <c r="AFG224"/>
      <c r="AFH224"/>
      <c r="AFI224"/>
      <c r="AFJ224"/>
      <c r="AFK224"/>
      <c r="AFL224"/>
      <c r="AFM224"/>
      <c r="AFN224"/>
      <c r="AFO224"/>
      <c r="AFP224"/>
      <c r="AFQ224"/>
      <c r="AFR224"/>
      <c r="AFS224"/>
      <c r="AFT224"/>
      <c r="AFU224"/>
      <c r="AFV224"/>
      <c r="AFW224"/>
      <c r="AFX224"/>
      <c r="AFY224"/>
      <c r="AFZ224"/>
      <c r="AGA224"/>
      <c r="AGB224"/>
      <c r="AGC224"/>
      <c r="AGD224"/>
      <c r="AGE224"/>
      <c r="AGF224"/>
      <c r="AGG224"/>
      <c r="AGH224"/>
      <c r="AGI224"/>
      <c r="AGJ224"/>
      <c r="AGK224"/>
      <c r="AGL224"/>
      <c r="AGM224"/>
      <c r="AGN224"/>
      <c r="AGO224"/>
      <c r="AGP224"/>
      <c r="AGQ224"/>
      <c r="AGR224"/>
      <c r="AGS224"/>
      <c r="AGT224"/>
      <c r="AGU224"/>
      <c r="AGV224"/>
      <c r="AGW224"/>
      <c r="AGX224"/>
      <c r="AGY224"/>
      <c r="AGZ224"/>
      <c r="AHA224"/>
      <c r="AHB224"/>
      <c r="AHC224"/>
      <c r="AHD224"/>
      <c r="AHE224"/>
      <c r="AHF224"/>
      <c r="AHG224"/>
      <c r="AHH224"/>
      <c r="AHI224"/>
      <c r="AHJ224"/>
      <c r="AHK224"/>
      <c r="AHL224"/>
      <c r="AHM224"/>
      <c r="AHN224"/>
      <c r="AHO224"/>
      <c r="AHP224"/>
      <c r="AHQ224"/>
      <c r="AHR224"/>
      <c r="AHS224"/>
      <c r="AHT224"/>
      <c r="AHU224"/>
      <c r="AHV224"/>
      <c r="AHW224"/>
      <c r="AHX224"/>
      <c r="AHY224"/>
      <c r="AHZ224"/>
      <c r="AIA224"/>
      <c r="AIB224"/>
      <c r="AIC224"/>
      <c r="AID224"/>
      <c r="AIE224"/>
      <c r="AIF224"/>
      <c r="AIG224"/>
      <c r="AIH224"/>
      <c r="AII224"/>
      <c r="AIJ224"/>
      <c r="AIK224"/>
      <c r="AIL224"/>
      <c r="AIM224"/>
      <c r="AIN224"/>
      <c r="AIO224"/>
      <c r="AIP224"/>
      <c r="AIQ224"/>
      <c r="AIR224"/>
      <c r="AIS224"/>
      <c r="AIT224"/>
      <c r="AIU224"/>
      <c r="AIV224"/>
      <c r="AIW224"/>
      <c r="AIX224"/>
      <c r="AIY224"/>
      <c r="AIZ224"/>
      <c r="AJA224"/>
      <c r="AJB224"/>
      <c r="AJC224"/>
      <c r="AJD224"/>
      <c r="AJE224"/>
      <c r="AJF224"/>
      <c r="AJG224"/>
      <c r="AJH224"/>
      <c r="AJI224"/>
      <c r="AJJ224"/>
      <c r="AJK224"/>
      <c r="AJL224"/>
      <c r="AJM224"/>
      <c r="AJN224"/>
      <c r="AJO224"/>
      <c r="AJP224"/>
      <c r="AJQ224"/>
      <c r="AJR224"/>
      <c r="AJS224"/>
      <c r="AJT224"/>
      <c r="AJU224"/>
      <c r="AJV224"/>
      <c r="AJW224"/>
      <c r="AJX224"/>
      <c r="AJY224"/>
      <c r="AJZ224"/>
      <c r="AKA224"/>
      <c r="AKB224"/>
      <c r="AKC224"/>
      <c r="AKD224"/>
      <c r="AKE224"/>
      <c r="AKF224"/>
      <c r="AKG224"/>
      <c r="AKH224"/>
      <c r="AKI224"/>
      <c r="AKJ224"/>
      <c r="AKK224"/>
      <c r="AKL224"/>
      <c r="AKM224"/>
      <c r="AKN224"/>
      <c r="AKO224"/>
      <c r="AKP224"/>
      <c r="AKQ224"/>
      <c r="AKR224"/>
      <c r="AKS224"/>
      <c r="AKT224"/>
      <c r="AKU224"/>
      <c r="AKV224"/>
      <c r="AKW224"/>
      <c r="AKX224"/>
      <c r="AKY224"/>
      <c r="AKZ224"/>
      <c r="ALA224"/>
      <c r="ALB224"/>
      <c r="ALC224"/>
      <c r="ALD224"/>
      <c r="ALE224"/>
      <c r="ALF224"/>
      <c r="ALG224"/>
      <c r="ALH224"/>
      <c r="ALI224"/>
      <c r="ALJ224"/>
      <c r="ALK224"/>
      <c r="ALL224"/>
      <c r="ALM224"/>
      <c r="ALN224"/>
      <c r="ALO224"/>
      <c r="ALP224"/>
      <c r="ALQ224"/>
      <c r="ALR224"/>
      <c r="ALS224"/>
      <c r="ALT224"/>
      <c r="ALU224"/>
      <c r="ALV224"/>
      <c r="ALW224"/>
      <c r="ALX224"/>
      <c r="ALY224"/>
      <c r="ALZ224"/>
      <c r="AMA224"/>
      <c r="AMB224"/>
      <c r="AMC224"/>
      <c r="AMD224"/>
      <c r="AME224"/>
      <c r="AMF224"/>
      <c r="AMG224"/>
      <c r="AMH224"/>
      <c r="AMI224"/>
      <c r="AMJ224"/>
    </row>
    <row r="225" spans="1:1024" ht="87.6" customHeight="1">
      <c r="A225" s="127"/>
      <c r="B225" s="127"/>
      <c r="C225" s="130"/>
      <c r="D225" s="131"/>
      <c r="E225" s="77" t="s">
        <v>64</v>
      </c>
      <c r="F225" s="77" t="s">
        <v>159</v>
      </c>
      <c r="G225" s="77" t="s">
        <v>66</v>
      </c>
      <c r="H225" s="78" t="s">
        <v>7</v>
      </c>
      <c r="I225" s="77" t="s">
        <v>67</v>
      </c>
      <c r="J225" s="83" t="s">
        <v>68</v>
      </c>
      <c r="K225" s="78" t="s">
        <v>58</v>
      </c>
      <c r="L225" s="77" t="s">
        <v>69</v>
      </c>
      <c r="M225" s="77">
        <v>2</v>
      </c>
      <c r="N225" s="77">
        <v>4</v>
      </c>
      <c r="O225" s="77">
        <f t="shared" ref="O225:O230" si="45">M225*N225</f>
        <v>8</v>
      </c>
      <c r="P225" s="80" t="str">
        <f t="shared" ref="P225:P230" si="46">+IF(AND(O225&gt;1,O225&lt;=4),"BAJO",IF(AND(O225&gt;=5,O225&lt;=8),"MEDIO",IF(AND(O225&gt;=9,O225&lt;=20),"ALTO",IF(AND(O225&gt;=21,O225&lt;=24),"MUY ALTO"))))</f>
        <v>MEDIO</v>
      </c>
      <c r="Q225" s="77">
        <v>25</v>
      </c>
      <c r="R225" s="81">
        <f t="shared" ref="R225:R230" si="47">O225*Q225</f>
        <v>200</v>
      </c>
      <c r="S225" s="82" t="str">
        <f t="shared" ref="S225:S230" si="48">+IF(AND(R225&gt;=1,R225&lt;=20),"IV",IF(AND(R225&gt;=40,R225&lt;=120),"III",IF(AND(R225&gt;=150,R225&lt;=500),"II",IF(AND(R225&gt;=600,R225&lt;=4000),"I",0))))</f>
        <v>II</v>
      </c>
      <c r="T225" s="77" t="str">
        <f t="shared" ref="T225:T230" si="49">+IF(AND(R225&gt;=1,R225&lt;=20),"Aceptable",IF(AND(R225&gt;=40,R225&lt;=120),"Mejorable",IF(AND(R225&gt;=150,R225&lt;=500),"Aceptable con control específico",IF(AND(R225&gt;=600,R225&lt;=4000),"No aceptable",0))))</f>
        <v>Aceptable con control específico</v>
      </c>
      <c r="U225" s="77">
        <v>1</v>
      </c>
      <c r="V225" s="77" t="s">
        <v>70</v>
      </c>
      <c r="W225" s="77" t="s">
        <v>7</v>
      </c>
      <c r="X225" s="83" t="s">
        <v>61</v>
      </c>
      <c r="Y225" s="83" t="s">
        <v>61</v>
      </c>
      <c r="Z225" s="83" t="s">
        <v>61</v>
      </c>
      <c r="AA225" s="83" t="s">
        <v>161</v>
      </c>
      <c r="AB225" s="78" t="s">
        <v>61</v>
      </c>
      <c r="AC225" s="84" t="s">
        <v>162</v>
      </c>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c r="HM225"/>
      <c r="HN225"/>
      <c r="HO225"/>
      <c r="HP225"/>
      <c r="HQ225"/>
      <c r="HR225"/>
      <c r="HS225"/>
      <c r="HT225"/>
      <c r="HU225"/>
      <c r="HV225"/>
      <c r="HW225"/>
      <c r="HX225"/>
      <c r="HY225"/>
      <c r="HZ225"/>
      <c r="IA225"/>
      <c r="IB225"/>
      <c r="IC225"/>
      <c r="ID225"/>
      <c r="IE225"/>
      <c r="IF225"/>
      <c r="IG225"/>
      <c r="IH225"/>
      <c r="II225"/>
      <c r="IJ225"/>
      <c r="IK225"/>
      <c r="IL225"/>
      <c r="IM225"/>
      <c r="IN225"/>
      <c r="IO225"/>
      <c r="IP225"/>
      <c r="IQ225"/>
      <c r="IR225"/>
      <c r="IS225"/>
      <c r="IT225"/>
      <c r="IU225"/>
      <c r="IV225"/>
      <c r="IW225"/>
      <c r="IX225"/>
      <c r="IY225"/>
      <c r="IZ225"/>
      <c r="JA225"/>
      <c r="JB225"/>
      <c r="JC225"/>
      <c r="JD225"/>
      <c r="JE225"/>
      <c r="JF225"/>
      <c r="JG225"/>
      <c r="JH225"/>
      <c r="JI225"/>
      <c r="JJ225"/>
      <c r="JK225"/>
      <c r="JL225"/>
      <c r="JM225"/>
      <c r="JN225"/>
      <c r="JO225"/>
      <c r="JP225"/>
      <c r="JQ225"/>
      <c r="JR225"/>
      <c r="JS225"/>
      <c r="JT225"/>
      <c r="JU225"/>
      <c r="JV225"/>
      <c r="JW225"/>
      <c r="JX225"/>
      <c r="JY225"/>
      <c r="JZ225"/>
      <c r="KA225"/>
      <c r="KB225"/>
      <c r="KC225"/>
      <c r="KD225"/>
      <c r="KE225"/>
      <c r="KF225"/>
      <c r="KG225"/>
      <c r="KH225"/>
      <c r="KI225"/>
      <c r="KJ225"/>
      <c r="KK225"/>
      <c r="KL225"/>
      <c r="KM225"/>
      <c r="KN225"/>
      <c r="KO225"/>
      <c r="KP225"/>
      <c r="KQ225"/>
      <c r="KR225"/>
      <c r="KS225"/>
      <c r="KT225"/>
      <c r="KU225"/>
      <c r="KV225"/>
      <c r="KW225"/>
      <c r="KX225"/>
      <c r="KY225"/>
      <c r="KZ225"/>
      <c r="LA225"/>
      <c r="LB225"/>
      <c r="LC225"/>
      <c r="LD225"/>
      <c r="LE225"/>
      <c r="LF225"/>
      <c r="LG225"/>
      <c r="LH225"/>
      <c r="LI225"/>
      <c r="LJ225"/>
      <c r="LK225"/>
      <c r="LL225"/>
      <c r="LM225"/>
      <c r="LN225"/>
      <c r="LO225"/>
      <c r="LP225"/>
      <c r="LQ225"/>
      <c r="LR225"/>
      <c r="LS225"/>
      <c r="LT225"/>
      <c r="LU225"/>
      <c r="LV225"/>
      <c r="LW225"/>
      <c r="LX225"/>
      <c r="LY225"/>
      <c r="LZ225"/>
      <c r="MA225"/>
      <c r="MB225"/>
      <c r="MC225"/>
      <c r="MD225"/>
      <c r="ME225"/>
      <c r="MF225"/>
      <c r="MG225"/>
      <c r="MH225"/>
      <c r="MI225"/>
      <c r="MJ225"/>
      <c r="MK225"/>
      <c r="ML225"/>
      <c r="MM225"/>
      <c r="MN225"/>
      <c r="MO225"/>
      <c r="MP225"/>
      <c r="MQ225"/>
      <c r="MR225"/>
      <c r="MS225"/>
      <c r="MT225"/>
      <c r="MU225"/>
      <c r="MV225"/>
      <c r="MW225"/>
      <c r="MX225"/>
      <c r="MY225"/>
      <c r="MZ225"/>
      <c r="NA225"/>
      <c r="NB225"/>
      <c r="NC225"/>
      <c r="ND225"/>
      <c r="NE225"/>
      <c r="NF225"/>
      <c r="NG225"/>
      <c r="NH225"/>
      <c r="NI225"/>
      <c r="NJ225"/>
      <c r="NK225"/>
      <c r="NL225"/>
      <c r="NM225"/>
      <c r="NN225"/>
      <c r="NO225"/>
      <c r="NP225"/>
      <c r="NQ225"/>
      <c r="NR225"/>
      <c r="NS225"/>
      <c r="NT225"/>
      <c r="NU225"/>
      <c r="NV225"/>
      <c r="NW225"/>
      <c r="NX225"/>
      <c r="NY225"/>
      <c r="NZ225"/>
      <c r="OA225"/>
      <c r="OB225"/>
      <c r="OC225"/>
      <c r="OD225"/>
      <c r="OE225"/>
      <c r="OF225"/>
      <c r="OG225"/>
      <c r="OH225"/>
      <c r="OI225"/>
      <c r="OJ225"/>
      <c r="OK225"/>
      <c r="OL225"/>
      <c r="OM225"/>
      <c r="ON225"/>
      <c r="OO225"/>
      <c r="OP225"/>
      <c r="OQ225"/>
      <c r="OR225"/>
      <c r="OS225"/>
      <c r="OT225"/>
      <c r="OU225"/>
      <c r="OV225"/>
      <c r="OW225"/>
      <c r="OX225"/>
      <c r="OY225"/>
      <c r="OZ225"/>
      <c r="PA225"/>
      <c r="PB225"/>
      <c r="PC225"/>
      <c r="PD225"/>
      <c r="PE225"/>
      <c r="PF225"/>
      <c r="PG225"/>
      <c r="PH225"/>
      <c r="PI225"/>
      <c r="PJ225"/>
      <c r="PK225"/>
      <c r="PL225"/>
      <c r="PM225"/>
      <c r="PN225"/>
      <c r="PO225"/>
      <c r="PP225"/>
      <c r="PQ225"/>
      <c r="PR225"/>
      <c r="PS225"/>
      <c r="PT225"/>
      <c r="PU225"/>
      <c r="PV225"/>
      <c r="PW225"/>
      <c r="PX225"/>
      <c r="PY225"/>
      <c r="PZ225"/>
      <c r="QA225"/>
      <c r="QB225"/>
      <c r="QC225"/>
      <c r="QD225"/>
      <c r="QE225"/>
      <c r="QF225"/>
      <c r="QG225"/>
      <c r="QH225"/>
      <c r="QI225"/>
      <c r="QJ225"/>
      <c r="QK225"/>
      <c r="QL225"/>
      <c r="QM225"/>
      <c r="QN225"/>
      <c r="QO225"/>
      <c r="QP225"/>
      <c r="QQ225"/>
      <c r="QR225"/>
      <c r="QS225"/>
      <c r="QT225"/>
      <c r="QU225"/>
      <c r="QV225"/>
      <c r="QW225"/>
      <c r="QX225"/>
      <c r="QY225"/>
      <c r="QZ225"/>
      <c r="RA225"/>
      <c r="RB225"/>
      <c r="RC225"/>
      <c r="RD225"/>
      <c r="RE225"/>
      <c r="RF225"/>
      <c r="RG225"/>
      <c r="RH225"/>
      <c r="RI225"/>
      <c r="RJ225"/>
      <c r="RK225"/>
      <c r="RL225"/>
      <c r="RM225"/>
      <c r="RN225"/>
      <c r="RO225"/>
      <c r="RP225"/>
      <c r="RQ225"/>
      <c r="RR225"/>
      <c r="RS225"/>
      <c r="RT225"/>
      <c r="RU225"/>
      <c r="RV225"/>
      <c r="RW225"/>
      <c r="RX225"/>
      <c r="RY225"/>
      <c r="RZ225"/>
      <c r="SA225"/>
      <c r="SB225"/>
      <c r="SC225"/>
      <c r="SD225"/>
      <c r="SE225"/>
      <c r="SF225"/>
      <c r="SG225"/>
      <c r="SH225"/>
      <c r="SI225"/>
      <c r="SJ225"/>
      <c r="SK225"/>
      <c r="SL225"/>
      <c r="SM225"/>
      <c r="SN225"/>
      <c r="SO225"/>
      <c r="SP225"/>
      <c r="SQ225"/>
      <c r="SR225"/>
      <c r="SS225"/>
      <c r="ST225"/>
      <c r="SU225"/>
      <c r="SV225"/>
      <c r="SW225"/>
      <c r="SX225"/>
      <c r="SY225"/>
      <c r="SZ225"/>
      <c r="TA225"/>
      <c r="TB225"/>
      <c r="TC225"/>
      <c r="TD225"/>
      <c r="TE225"/>
      <c r="TF225"/>
      <c r="TG225"/>
      <c r="TH225"/>
      <c r="TI225"/>
      <c r="TJ225"/>
      <c r="TK225"/>
      <c r="TL225"/>
      <c r="TM225"/>
      <c r="TN225"/>
      <c r="TO225"/>
      <c r="TP225"/>
      <c r="TQ225"/>
      <c r="TR225"/>
      <c r="TS225"/>
      <c r="TT225"/>
      <c r="TU225"/>
      <c r="TV225"/>
      <c r="TW225"/>
      <c r="TX225"/>
      <c r="TY225"/>
      <c r="TZ225"/>
      <c r="UA225"/>
      <c r="UB225"/>
      <c r="UC225"/>
      <c r="UD225"/>
      <c r="UE225"/>
      <c r="UF225"/>
      <c r="UG225"/>
      <c r="UH225"/>
      <c r="UI225"/>
      <c r="UJ225"/>
      <c r="UK225"/>
      <c r="UL225"/>
      <c r="UM225"/>
      <c r="UN225"/>
      <c r="UO225"/>
      <c r="UP225"/>
      <c r="UQ225"/>
      <c r="UR225"/>
      <c r="US225"/>
      <c r="UT225"/>
      <c r="UU225"/>
      <c r="UV225"/>
      <c r="UW225"/>
      <c r="UX225"/>
      <c r="UY225"/>
      <c r="UZ225"/>
      <c r="VA225"/>
      <c r="VB225"/>
      <c r="VC225"/>
      <c r="VD225"/>
      <c r="VE225"/>
      <c r="VF225"/>
      <c r="VG225"/>
      <c r="VH225"/>
      <c r="VI225"/>
      <c r="VJ225"/>
      <c r="VK225"/>
      <c r="VL225"/>
      <c r="VM225"/>
      <c r="VN225"/>
      <c r="VO225"/>
      <c r="VP225"/>
      <c r="VQ225"/>
      <c r="VR225"/>
      <c r="VS225"/>
      <c r="VT225"/>
      <c r="VU225"/>
      <c r="VV225"/>
      <c r="VW225"/>
      <c r="VX225"/>
      <c r="VY225"/>
      <c r="VZ225"/>
      <c r="WA225"/>
      <c r="WB225"/>
      <c r="WC225"/>
      <c r="WD225"/>
      <c r="WE225"/>
      <c r="WF225"/>
      <c r="WG225"/>
      <c r="WH225"/>
      <c r="WI225"/>
      <c r="WJ225"/>
      <c r="WK225"/>
      <c r="WL225"/>
      <c r="WM225"/>
      <c r="WN225"/>
      <c r="WO225"/>
      <c r="WP225"/>
      <c r="WQ225"/>
      <c r="WR225"/>
      <c r="WS225"/>
      <c r="WT225"/>
      <c r="WU225"/>
      <c r="WV225"/>
      <c r="WW225"/>
      <c r="WX225"/>
      <c r="WY225"/>
      <c r="WZ225"/>
      <c r="XA225"/>
      <c r="XB225"/>
      <c r="XC225"/>
      <c r="XD225"/>
      <c r="XE225"/>
      <c r="XF225"/>
      <c r="XG225"/>
      <c r="XH225"/>
      <c r="XI225"/>
      <c r="XJ225"/>
      <c r="XK225"/>
      <c r="XL225"/>
      <c r="XM225"/>
      <c r="XN225"/>
      <c r="XO225"/>
      <c r="XP225"/>
      <c r="XQ225"/>
      <c r="XR225"/>
      <c r="XS225"/>
      <c r="XT225"/>
      <c r="XU225"/>
      <c r="XV225"/>
      <c r="XW225"/>
      <c r="XX225"/>
      <c r="XY225"/>
      <c r="XZ225"/>
      <c r="YA225"/>
      <c r="YB225"/>
      <c r="YC225"/>
      <c r="YD225"/>
      <c r="YE225"/>
      <c r="YF225"/>
      <c r="YG225"/>
      <c r="YH225"/>
      <c r="YI225"/>
      <c r="YJ225"/>
      <c r="YK225"/>
      <c r="YL225"/>
      <c r="YM225"/>
      <c r="YN225"/>
      <c r="YO225"/>
      <c r="YP225"/>
      <c r="YQ225"/>
      <c r="YR225"/>
      <c r="YS225"/>
      <c r="YT225"/>
      <c r="YU225"/>
      <c r="YV225"/>
      <c r="YW225"/>
      <c r="YX225"/>
      <c r="YY225"/>
      <c r="YZ225"/>
      <c r="ZA225"/>
      <c r="ZB225"/>
      <c r="ZC225"/>
      <c r="ZD225"/>
      <c r="ZE225"/>
      <c r="ZF225"/>
      <c r="ZG225"/>
      <c r="ZH225"/>
      <c r="ZI225"/>
      <c r="ZJ225"/>
      <c r="ZK225"/>
      <c r="ZL225"/>
      <c r="ZM225"/>
      <c r="ZN225"/>
      <c r="ZO225"/>
      <c r="ZP225"/>
      <c r="ZQ225"/>
      <c r="ZR225"/>
      <c r="ZS225"/>
      <c r="ZT225"/>
      <c r="ZU225"/>
      <c r="ZV225"/>
      <c r="ZW225"/>
      <c r="ZX225"/>
      <c r="ZY225"/>
      <c r="ZZ225"/>
      <c r="AAA225"/>
      <c r="AAB225"/>
      <c r="AAC225"/>
      <c r="AAD225"/>
      <c r="AAE225"/>
      <c r="AAF225"/>
      <c r="AAG225"/>
      <c r="AAH225"/>
      <c r="AAI225"/>
      <c r="AAJ225"/>
      <c r="AAK225"/>
      <c r="AAL225"/>
      <c r="AAM225"/>
      <c r="AAN225"/>
      <c r="AAO225"/>
      <c r="AAP225"/>
      <c r="AAQ225"/>
      <c r="AAR225"/>
      <c r="AAS225"/>
      <c r="AAT225"/>
      <c r="AAU225"/>
      <c r="AAV225"/>
      <c r="AAW225"/>
      <c r="AAX225"/>
      <c r="AAY225"/>
      <c r="AAZ225"/>
      <c r="ABA225"/>
      <c r="ABB225"/>
      <c r="ABC225"/>
      <c r="ABD225"/>
      <c r="ABE225"/>
      <c r="ABF225"/>
      <c r="ABG225"/>
      <c r="ABH225"/>
      <c r="ABI225"/>
      <c r="ABJ225"/>
      <c r="ABK225"/>
      <c r="ABL225"/>
      <c r="ABM225"/>
      <c r="ABN225"/>
      <c r="ABO225"/>
      <c r="ABP225"/>
      <c r="ABQ225"/>
      <c r="ABR225"/>
      <c r="ABS225"/>
      <c r="ABT225"/>
      <c r="ABU225"/>
      <c r="ABV225"/>
      <c r="ABW225"/>
      <c r="ABX225"/>
      <c r="ABY225"/>
      <c r="ABZ225"/>
      <c r="ACA225"/>
      <c r="ACB225"/>
      <c r="ACC225"/>
      <c r="ACD225"/>
      <c r="ACE225"/>
      <c r="ACF225"/>
      <c r="ACG225"/>
      <c r="ACH225"/>
      <c r="ACI225"/>
      <c r="ACJ225"/>
      <c r="ACK225"/>
      <c r="ACL225"/>
      <c r="ACM225"/>
      <c r="ACN225"/>
      <c r="ACO225"/>
      <c r="ACP225"/>
      <c r="ACQ225"/>
      <c r="ACR225"/>
      <c r="ACS225"/>
      <c r="ACT225"/>
      <c r="ACU225"/>
      <c r="ACV225"/>
      <c r="ACW225"/>
      <c r="ACX225"/>
      <c r="ACY225"/>
      <c r="ACZ225"/>
      <c r="ADA225"/>
      <c r="ADB225"/>
      <c r="ADC225"/>
      <c r="ADD225"/>
      <c r="ADE225"/>
      <c r="ADF225"/>
      <c r="ADG225"/>
      <c r="ADH225"/>
      <c r="ADI225"/>
      <c r="ADJ225"/>
      <c r="ADK225"/>
      <c r="ADL225"/>
      <c r="ADM225"/>
      <c r="ADN225"/>
      <c r="ADO225"/>
      <c r="ADP225"/>
      <c r="ADQ225"/>
      <c r="ADR225"/>
      <c r="ADS225"/>
      <c r="ADT225"/>
      <c r="ADU225"/>
      <c r="ADV225"/>
      <c r="ADW225"/>
      <c r="ADX225"/>
      <c r="ADY225"/>
      <c r="ADZ225"/>
      <c r="AEA225"/>
      <c r="AEB225"/>
      <c r="AEC225"/>
      <c r="AED225"/>
      <c r="AEE225"/>
      <c r="AEF225"/>
      <c r="AEG225"/>
      <c r="AEH225"/>
      <c r="AEI225"/>
      <c r="AEJ225"/>
      <c r="AEK225"/>
      <c r="AEL225"/>
      <c r="AEM225"/>
      <c r="AEN225"/>
      <c r="AEO225"/>
      <c r="AEP225"/>
      <c r="AEQ225"/>
      <c r="AER225"/>
      <c r="AES225"/>
      <c r="AET225"/>
      <c r="AEU225"/>
      <c r="AEV225"/>
      <c r="AEW225"/>
      <c r="AEX225"/>
      <c r="AEY225"/>
      <c r="AEZ225"/>
      <c r="AFA225"/>
      <c r="AFB225"/>
      <c r="AFC225"/>
      <c r="AFD225"/>
      <c r="AFE225"/>
      <c r="AFF225"/>
      <c r="AFG225"/>
      <c r="AFH225"/>
      <c r="AFI225"/>
      <c r="AFJ225"/>
      <c r="AFK225"/>
      <c r="AFL225"/>
      <c r="AFM225"/>
      <c r="AFN225"/>
      <c r="AFO225"/>
      <c r="AFP225"/>
      <c r="AFQ225"/>
      <c r="AFR225"/>
      <c r="AFS225"/>
      <c r="AFT225"/>
      <c r="AFU225"/>
      <c r="AFV225"/>
      <c r="AFW225"/>
      <c r="AFX225"/>
      <c r="AFY225"/>
      <c r="AFZ225"/>
      <c r="AGA225"/>
      <c r="AGB225"/>
      <c r="AGC225"/>
      <c r="AGD225"/>
      <c r="AGE225"/>
      <c r="AGF225"/>
      <c r="AGG225"/>
      <c r="AGH225"/>
      <c r="AGI225"/>
      <c r="AGJ225"/>
      <c r="AGK225"/>
      <c r="AGL225"/>
      <c r="AGM225"/>
      <c r="AGN225"/>
      <c r="AGO225"/>
      <c r="AGP225"/>
      <c r="AGQ225"/>
      <c r="AGR225"/>
      <c r="AGS225"/>
      <c r="AGT225"/>
      <c r="AGU225"/>
      <c r="AGV225"/>
      <c r="AGW225"/>
      <c r="AGX225"/>
      <c r="AGY225"/>
      <c r="AGZ225"/>
      <c r="AHA225"/>
      <c r="AHB225"/>
      <c r="AHC225"/>
      <c r="AHD225"/>
      <c r="AHE225"/>
      <c r="AHF225"/>
      <c r="AHG225"/>
      <c r="AHH225"/>
      <c r="AHI225"/>
      <c r="AHJ225"/>
      <c r="AHK225"/>
      <c r="AHL225"/>
      <c r="AHM225"/>
      <c r="AHN225"/>
      <c r="AHO225"/>
      <c r="AHP225"/>
      <c r="AHQ225"/>
      <c r="AHR225"/>
      <c r="AHS225"/>
      <c r="AHT225"/>
      <c r="AHU225"/>
      <c r="AHV225"/>
      <c r="AHW225"/>
      <c r="AHX225"/>
      <c r="AHY225"/>
      <c r="AHZ225"/>
      <c r="AIA225"/>
      <c r="AIB225"/>
      <c r="AIC225"/>
      <c r="AID225"/>
      <c r="AIE225"/>
      <c r="AIF225"/>
      <c r="AIG225"/>
      <c r="AIH225"/>
      <c r="AII225"/>
      <c r="AIJ225"/>
      <c r="AIK225"/>
      <c r="AIL225"/>
      <c r="AIM225"/>
      <c r="AIN225"/>
      <c r="AIO225"/>
      <c r="AIP225"/>
      <c r="AIQ225"/>
      <c r="AIR225"/>
      <c r="AIS225"/>
      <c r="AIT225"/>
      <c r="AIU225"/>
      <c r="AIV225"/>
      <c r="AIW225"/>
      <c r="AIX225"/>
      <c r="AIY225"/>
      <c r="AIZ225"/>
      <c r="AJA225"/>
      <c r="AJB225"/>
      <c r="AJC225"/>
      <c r="AJD225"/>
      <c r="AJE225"/>
      <c r="AJF225"/>
      <c r="AJG225"/>
      <c r="AJH225"/>
      <c r="AJI225"/>
      <c r="AJJ225"/>
      <c r="AJK225"/>
      <c r="AJL225"/>
      <c r="AJM225"/>
      <c r="AJN225"/>
      <c r="AJO225"/>
      <c r="AJP225"/>
      <c r="AJQ225"/>
      <c r="AJR225"/>
      <c r="AJS225"/>
      <c r="AJT225"/>
      <c r="AJU225"/>
      <c r="AJV225"/>
      <c r="AJW225"/>
      <c r="AJX225"/>
      <c r="AJY225"/>
      <c r="AJZ225"/>
      <c r="AKA225"/>
      <c r="AKB225"/>
      <c r="AKC225"/>
      <c r="AKD225"/>
      <c r="AKE225"/>
      <c r="AKF225"/>
      <c r="AKG225"/>
      <c r="AKH225"/>
      <c r="AKI225"/>
      <c r="AKJ225"/>
      <c r="AKK225"/>
      <c r="AKL225"/>
      <c r="AKM225"/>
      <c r="AKN225"/>
      <c r="AKO225"/>
      <c r="AKP225"/>
      <c r="AKQ225"/>
      <c r="AKR225"/>
      <c r="AKS225"/>
      <c r="AKT225"/>
      <c r="AKU225"/>
      <c r="AKV225"/>
      <c r="AKW225"/>
      <c r="AKX225"/>
      <c r="AKY225"/>
      <c r="AKZ225"/>
      <c r="ALA225"/>
      <c r="ALB225"/>
      <c r="ALC225"/>
      <c r="ALD225"/>
      <c r="ALE225"/>
      <c r="ALF225"/>
      <c r="ALG225"/>
      <c r="ALH225"/>
      <c r="ALI225"/>
      <c r="ALJ225"/>
      <c r="ALK225"/>
      <c r="ALL225"/>
      <c r="ALM225"/>
      <c r="ALN225"/>
      <c r="ALO225"/>
      <c r="ALP225"/>
      <c r="ALQ225"/>
      <c r="ALR225"/>
      <c r="ALS225"/>
      <c r="ALT225"/>
      <c r="ALU225"/>
      <c r="ALV225"/>
      <c r="ALW225"/>
      <c r="ALX225"/>
      <c r="ALY225"/>
      <c r="ALZ225"/>
      <c r="AMA225"/>
      <c r="AMB225"/>
      <c r="AMC225"/>
      <c r="AMD225"/>
      <c r="AME225"/>
      <c r="AMF225"/>
      <c r="AMG225"/>
      <c r="AMH225"/>
      <c r="AMI225"/>
      <c r="AMJ225"/>
    </row>
    <row r="226" spans="1:1024" ht="87.6" customHeight="1">
      <c r="A226" s="127"/>
      <c r="B226" s="127"/>
      <c r="C226" s="130"/>
      <c r="D226" s="131"/>
      <c r="E226" s="77" t="s">
        <v>64</v>
      </c>
      <c r="F226" s="77" t="s">
        <v>88</v>
      </c>
      <c r="G226" s="83" t="s">
        <v>89</v>
      </c>
      <c r="H226" s="78" t="s">
        <v>7</v>
      </c>
      <c r="I226" s="77" t="s">
        <v>90</v>
      </c>
      <c r="J226" s="77" t="s">
        <v>91</v>
      </c>
      <c r="K226" s="77" t="s">
        <v>58</v>
      </c>
      <c r="L226" s="77" t="s">
        <v>58</v>
      </c>
      <c r="M226" s="77">
        <v>2</v>
      </c>
      <c r="N226" s="77">
        <v>3</v>
      </c>
      <c r="O226" s="77">
        <f t="shared" si="45"/>
        <v>6</v>
      </c>
      <c r="P226" s="82" t="str">
        <f t="shared" si="46"/>
        <v>MEDIO</v>
      </c>
      <c r="Q226" s="77">
        <v>10</v>
      </c>
      <c r="R226" s="81">
        <f t="shared" si="47"/>
        <v>60</v>
      </c>
      <c r="S226" s="82" t="str">
        <f t="shared" si="48"/>
        <v>III</v>
      </c>
      <c r="T226" s="77" t="str">
        <f t="shared" si="49"/>
        <v>Mejorable</v>
      </c>
      <c r="U226" s="77">
        <v>1</v>
      </c>
      <c r="V226" s="77" t="s">
        <v>92</v>
      </c>
      <c r="W226" s="77" t="s">
        <v>7</v>
      </c>
      <c r="X226" s="77" t="s">
        <v>61</v>
      </c>
      <c r="Y226" s="77" t="s">
        <v>61</v>
      </c>
      <c r="Z226" s="77" t="s">
        <v>93</v>
      </c>
      <c r="AA226" s="77" t="s">
        <v>94</v>
      </c>
      <c r="AB226" s="83" t="s">
        <v>61</v>
      </c>
      <c r="AC226" s="84" t="s">
        <v>95</v>
      </c>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c r="XX226"/>
      <c r="XY226"/>
      <c r="XZ226"/>
      <c r="YA226"/>
      <c r="YB226"/>
      <c r="YC226"/>
      <c r="YD226"/>
      <c r="YE226"/>
      <c r="YF226"/>
      <c r="YG226"/>
      <c r="YH226"/>
      <c r="YI226"/>
      <c r="YJ226"/>
      <c r="YK226"/>
      <c r="YL226"/>
      <c r="YM226"/>
      <c r="YN226"/>
      <c r="YO226"/>
      <c r="YP226"/>
      <c r="YQ226"/>
      <c r="YR226"/>
      <c r="YS226"/>
      <c r="YT226"/>
      <c r="YU226"/>
      <c r="YV226"/>
      <c r="YW226"/>
      <c r="YX226"/>
      <c r="YY226"/>
      <c r="YZ226"/>
      <c r="ZA226"/>
      <c r="ZB226"/>
      <c r="ZC226"/>
      <c r="ZD226"/>
      <c r="ZE226"/>
      <c r="ZF226"/>
      <c r="ZG226"/>
      <c r="ZH226"/>
      <c r="ZI226"/>
      <c r="ZJ226"/>
      <c r="ZK226"/>
      <c r="ZL226"/>
      <c r="ZM226"/>
      <c r="ZN226"/>
      <c r="ZO226"/>
      <c r="ZP226"/>
      <c r="ZQ226"/>
      <c r="ZR226"/>
      <c r="ZS226"/>
      <c r="ZT226"/>
      <c r="ZU226"/>
      <c r="ZV226"/>
      <c r="ZW226"/>
      <c r="ZX226"/>
      <c r="ZY226"/>
      <c r="ZZ226"/>
      <c r="AAA226"/>
      <c r="AAB226"/>
      <c r="AAC226"/>
      <c r="AAD226"/>
      <c r="AAE226"/>
      <c r="AAF226"/>
      <c r="AAG226"/>
      <c r="AAH226"/>
      <c r="AAI226"/>
      <c r="AAJ226"/>
      <c r="AAK226"/>
      <c r="AAL226"/>
      <c r="AAM226"/>
      <c r="AAN226"/>
      <c r="AAO226"/>
      <c r="AAP226"/>
      <c r="AAQ226"/>
      <c r="AAR226"/>
      <c r="AAS226"/>
      <c r="AAT226"/>
      <c r="AAU226"/>
      <c r="AAV226"/>
      <c r="AAW226"/>
      <c r="AAX226"/>
      <c r="AAY226"/>
      <c r="AAZ226"/>
      <c r="ABA226"/>
      <c r="ABB226"/>
      <c r="ABC226"/>
      <c r="ABD226"/>
      <c r="ABE226"/>
      <c r="ABF226"/>
      <c r="ABG226"/>
      <c r="ABH226"/>
      <c r="ABI226"/>
      <c r="ABJ226"/>
      <c r="ABK226"/>
      <c r="ABL226"/>
      <c r="ABM226"/>
      <c r="ABN226"/>
      <c r="ABO226"/>
      <c r="ABP226"/>
      <c r="ABQ226"/>
      <c r="ABR226"/>
      <c r="ABS226"/>
      <c r="ABT226"/>
      <c r="ABU226"/>
      <c r="ABV226"/>
      <c r="ABW226"/>
      <c r="ABX226"/>
      <c r="ABY226"/>
      <c r="ABZ226"/>
      <c r="ACA226"/>
      <c r="ACB226"/>
      <c r="ACC226"/>
      <c r="ACD226"/>
      <c r="ACE226"/>
      <c r="ACF226"/>
      <c r="ACG226"/>
      <c r="ACH226"/>
      <c r="ACI226"/>
      <c r="ACJ226"/>
      <c r="ACK226"/>
      <c r="ACL226"/>
      <c r="ACM226"/>
      <c r="ACN226"/>
      <c r="ACO226"/>
      <c r="ACP226"/>
      <c r="ACQ226"/>
      <c r="ACR226"/>
      <c r="ACS226"/>
      <c r="ACT226"/>
      <c r="ACU226"/>
      <c r="ACV226"/>
      <c r="ACW226"/>
      <c r="ACX226"/>
      <c r="ACY226"/>
      <c r="ACZ226"/>
      <c r="ADA226"/>
      <c r="ADB226"/>
      <c r="ADC226"/>
      <c r="ADD226"/>
      <c r="ADE226"/>
      <c r="ADF226"/>
      <c r="ADG226"/>
      <c r="ADH226"/>
      <c r="ADI226"/>
      <c r="ADJ226"/>
      <c r="ADK226"/>
      <c r="ADL226"/>
      <c r="ADM226"/>
      <c r="ADN226"/>
      <c r="ADO226"/>
      <c r="ADP226"/>
      <c r="ADQ226"/>
      <c r="ADR226"/>
      <c r="ADS226"/>
      <c r="ADT226"/>
      <c r="ADU226"/>
      <c r="ADV226"/>
      <c r="ADW226"/>
      <c r="ADX226"/>
      <c r="ADY226"/>
      <c r="ADZ226"/>
      <c r="AEA226"/>
      <c r="AEB226"/>
      <c r="AEC226"/>
      <c r="AED226"/>
      <c r="AEE226"/>
      <c r="AEF226"/>
      <c r="AEG226"/>
      <c r="AEH226"/>
      <c r="AEI226"/>
      <c r="AEJ226"/>
      <c r="AEK226"/>
      <c r="AEL226"/>
      <c r="AEM226"/>
      <c r="AEN226"/>
      <c r="AEO226"/>
      <c r="AEP226"/>
      <c r="AEQ226"/>
      <c r="AER226"/>
      <c r="AES226"/>
      <c r="AET226"/>
      <c r="AEU226"/>
      <c r="AEV226"/>
      <c r="AEW226"/>
      <c r="AEX226"/>
      <c r="AEY226"/>
      <c r="AEZ226"/>
      <c r="AFA226"/>
      <c r="AFB226"/>
      <c r="AFC226"/>
      <c r="AFD226"/>
      <c r="AFE226"/>
      <c r="AFF226"/>
      <c r="AFG226"/>
      <c r="AFH226"/>
      <c r="AFI226"/>
      <c r="AFJ226"/>
      <c r="AFK226"/>
      <c r="AFL226"/>
      <c r="AFM226"/>
      <c r="AFN226"/>
      <c r="AFO226"/>
      <c r="AFP226"/>
      <c r="AFQ226"/>
      <c r="AFR226"/>
      <c r="AFS226"/>
      <c r="AFT226"/>
      <c r="AFU226"/>
      <c r="AFV226"/>
      <c r="AFW226"/>
      <c r="AFX226"/>
      <c r="AFY226"/>
      <c r="AFZ226"/>
      <c r="AGA226"/>
      <c r="AGB226"/>
      <c r="AGC226"/>
      <c r="AGD226"/>
      <c r="AGE226"/>
      <c r="AGF226"/>
      <c r="AGG226"/>
      <c r="AGH226"/>
      <c r="AGI226"/>
      <c r="AGJ226"/>
      <c r="AGK226"/>
      <c r="AGL226"/>
      <c r="AGM226"/>
      <c r="AGN226"/>
      <c r="AGO226"/>
      <c r="AGP226"/>
      <c r="AGQ226"/>
      <c r="AGR226"/>
      <c r="AGS226"/>
      <c r="AGT226"/>
      <c r="AGU226"/>
      <c r="AGV226"/>
      <c r="AGW226"/>
      <c r="AGX226"/>
      <c r="AGY226"/>
      <c r="AGZ226"/>
      <c r="AHA226"/>
      <c r="AHB226"/>
      <c r="AHC226"/>
      <c r="AHD226"/>
      <c r="AHE226"/>
      <c r="AHF226"/>
      <c r="AHG226"/>
      <c r="AHH226"/>
      <c r="AHI226"/>
      <c r="AHJ226"/>
      <c r="AHK226"/>
      <c r="AHL226"/>
      <c r="AHM226"/>
      <c r="AHN226"/>
      <c r="AHO226"/>
      <c r="AHP226"/>
      <c r="AHQ226"/>
      <c r="AHR226"/>
      <c r="AHS226"/>
      <c r="AHT226"/>
      <c r="AHU226"/>
      <c r="AHV226"/>
      <c r="AHW226"/>
      <c r="AHX226"/>
      <c r="AHY226"/>
      <c r="AHZ226"/>
      <c r="AIA226"/>
      <c r="AIB226"/>
      <c r="AIC226"/>
      <c r="AID226"/>
      <c r="AIE226"/>
      <c r="AIF226"/>
      <c r="AIG226"/>
      <c r="AIH226"/>
      <c r="AII226"/>
      <c r="AIJ226"/>
      <c r="AIK226"/>
      <c r="AIL226"/>
      <c r="AIM226"/>
      <c r="AIN226"/>
      <c r="AIO226"/>
      <c r="AIP226"/>
      <c r="AIQ226"/>
      <c r="AIR226"/>
      <c r="AIS226"/>
      <c r="AIT226"/>
      <c r="AIU226"/>
      <c r="AIV226"/>
      <c r="AIW226"/>
      <c r="AIX226"/>
      <c r="AIY226"/>
      <c r="AIZ226"/>
      <c r="AJA226"/>
      <c r="AJB226"/>
      <c r="AJC226"/>
      <c r="AJD226"/>
      <c r="AJE226"/>
      <c r="AJF226"/>
      <c r="AJG226"/>
      <c r="AJH226"/>
      <c r="AJI226"/>
      <c r="AJJ226"/>
      <c r="AJK226"/>
      <c r="AJL226"/>
      <c r="AJM226"/>
      <c r="AJN226"/>
      <c r="AJO226"/>
      <c r="AJP226"/>
      <c r="AJQ226"/>
      <c r="AJR226"/>
      <c r="AJS226"/>
      <c r="AJT226"/>
      <c r="AJU226"/>
      <c r="AJV226"/>
      <c r="AJW226"/>
      <c r="AJX226"/>
      <c r="AJY226"/>
      <c r="AJZ226"/>
      <c r="AKA226"/>
      <c r="AKB226"/>
      <c r="AKC226"/>
      <c r="AKD226"/>
      <c r="AKE226"/>
      <c r="AKF226"/>
      <c r="AKG226"/>
      <c r="AKH226"/>
      <c r="AKI226"/>
      <c r="AKJ226"/>
      <c r="AKK226"/>
      <c r="AKL226"/>
      <c r="AKM226"/>
      <c r="AKN226"/>
      <c r="AKO226"/>
      <c r="AKP226"/>
      <c r="AKQ226"/>
      <c r="AKR226"/>
      <c r="AKS226"/>
      <c r="AKT226"/>
      <c r="AKU226"/>
      <c r="AKV226"/>
      <c r="AKW226"/>
      <c r="AKX226"/>
      <c r="AKY226"/>
      <c r="AKZ226"/>
      <c r="ALA226"/>
      <c r="ALB226"/>
      <c r="ALC226"/>
      <c r="ALD226"/>
      <c r="ALE226"/>
      <c r="ALF226"/>
      <c r="ALG226"/>
      <c r="ALH226"/>
      <c r="ALI226"/>
      <c r="ALJ226"/>
      <c r="ALK226"/>
      <c r="ALL226"/>
      <c r="ALM226"/>
      <c r="ALN226"/>
      <c r="ALO226"/>
      <c r="ALP226"/>
      <c r="ALQ226"/>
      <c r="ALR226"/>
      <c r="ALS226"/>
      <c r="ALT226"/>
      <c r="ALU226"/>
      <c r="ALV226"/>
      <c r="ALW226"/>
      <c r="ALX226"/>
      <c r="ALY226"/>
      <c r="ALZ226"/>
      <c r="AMA226"/>
      <c r="AMB226"/>
      <c r="AMC226"/>
      <c r="AMD226"/>
      <c r="AME226"/>
      <c r="AMF226"/>
      <c r="AMG226"/>
      <c r="AMH226"/>
      <c r="AMI226"/>
      <c r="AMJ226"/>
    </row>
    <row r="227" spans="1:1024" ht="87.6" customHeight="1">
      <c r="A227" s="127"/>
      <c r="B227" s="127"/>
      <c r="C227" s="130"/>
      <c r="D227" s="131"/>
      <c r="E227" s="77" t="s">
        <v>105</v>
      </c>
      <c r="F227" s="77" t="s">
        <v>106</v>
      </c>
      <c r="G227" s="77" t="s">
        <v>107</v>
      </c>
      <c r="H227" s="86" t="s">
        <v>7</v>
      </c>
      <c r="I227" s="77" t="s">
        <v>108</v>
      </c>
      <c r="J227" s="77" t="s">
        <v>58</v>
      </c>
      <c r="K227" s="77" t="s">
        <v>58</v>
      </c>
      <c r="L227" s="77" t="s">
        <v>109</v>
      </c>
      <c r="M227" s="77">
        <v>2</v>
      </c>
      <c r="N227" s="77">
        <v>1</v>
      </c>
      <c r="O227" s="77">
        <f t="shared" si="45"/>
        <v>2</v>
      </c>
      <c r="P227" s="82" t="str">
        <f t="shared" si="46"/>
        <v>BAJO</v>
      </c>
      <c r="Q227" s="77">
        <v>60</v>
      </c>
      <c r="R227" s="81">
        <f t="shared" si="47"/>
        <v>120</v>
      </c>
      <c r="S227" s="82" t="str">
        <f t="shared" si="48"/>
        <v>III</v>
      </c>
      <c r="T227" s="77" t="str">
        <f t="shared" si="49"/>
        <v>Mejorable</v>
      </c>
      <c r="U227" s="77">
        <v>1</v>
      </c>
      <c r="V227" s="77" t="s">
        <v>110</v>
      </c>
      <c r="W227" s="77" t="s">
        <v>7</v>
      </c>
      <c r="X227" s="77" t="s">
        <v>61</v>
      </c>
      <c r="Y227" s="77" t="s">
        <v>61</v>
      </c>
      <c r="Z227" s="77" t="s">
        <v>61</v>
      </c>
      <c r="AA227" s="77" t="s">
        <v>111</v>
      </c>
      <c r="AB227" s="78" t="s">
        <v>61</v>
      </c>
      <c r="AC227" s="84" t="s">
        <v>63</v>
      </c>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c r="AAS227"/>
      <c r="AAT227"/>
      <c r="AAU227"/>
      <c r="AAV227"/>
      <c r="AAW227"/>
      <c r="AAX227"/>
      <c r="AAY227"/>
      <c r="AAZ227"/>
      <c r="ABA227"/>
      <c r="ABB227"/>
      <c r="ABC227"/>
      <c r="ABD227"/>
      <c r="ABE227"/>
      <c r="ABF227"/>
      <c r="ABG227"/>
      <c r="ABH227"/>
      <c r="ABI227"/>
      <c r="ABJ227"/>
      <c r="ABK227"/>
      <c r="ABL227"/>
      <c r="ABM227"/>
      <c r="ABN227"/>
      <c r="ABO227"/>
      <c r="ABP227"/>
      <c r="ABQ227"/>
      <c r="ABR227"/>
      <c r="ABS227"/>
      <c r="ABT227"/>
      <c r="ABU227"/>
      <c r="ABV227"/>
      <c r="ABW227"/>
      <c r="ABX227"/>
      <c r="ABY227"/>
      <c r="ABZ227"/>
      <c r="ACA227"/>
      <c r="ACB227"/>
      <c r="ACC227"/>
      <c r="ACD227"/>
      <c r="ACE227"/>
      <c r="ACF227"/>
      <c r="ACG227"/>
      <c r="ACH227"/>
      <c r="ACI227"/>
      <c r="ACJ227"/>
      <c r="ACK227"/>
      <c r="ACL227"/>
      <c r="ACM227"/>
      <c r="ACN227"/>
      <c r="ACO227"/>
      <c r="ACP227"/>
      <c r="ACQ227"/>
      <c r="ACR227"/>
      <c r="ACS227"/>
      <c r="ACT227"/>
      <c r="ACU227"/>
      <c r="ACV227"/>
      <c r="ACW227"/>
      <c r="ACX227"/>
      <c r="ACY227"/>
      <c r="ACZ227"/>
      <c r="ADA227"/>
      <c r="ADB227"/>
      <c r="ADC227"/>
      <c r="ADD227"/>
      <c r="ADE227"/>
      <c r="ADF227"/>
      <c r="ADG227"/>
      <c r="ADH227"/>
      <c r="ADI227"/>
      <c r="ADJ227"/>
      <c r="ADK227"/>
      <c r="ADL227"/>
      <c r="ADM227"/>
      <c r="ADN227"/>
      <c r="ADO227"/>
      <c r="ADP227"/>
      <c r="ADQ227"/>
      <c r="ADR227"/>
      <c r="ADS227"/>
      <c r="ADT227"/>
      <c r="ADU227"/>
      <c r="ADV227"/>
      <c r="ADW227"/>
      <c r="ADX227"/>
      <c r="ADY227"/>
      <c r="ADZ227"/>
      <c r="AEA227"/>
      <c r="AEB227"/>
      <c r="AEC227"/>
      <c r="AED227"/>
      <c r="AEE227"/>
      <c r="AEF227"/>
      <c r="AEG227"/>
      <c r="AEH227"/>
      <c r="AEI227"/>
      <c r="AEJ227"/>
      <c r="AEK227"/>
      <c r="AEL227"/>
      <c r="AEM227"/>
      <c r="AEN227"/>
      <c r="AEO227"/>
      <c r="AEP227"/>
      <c r="AEQ227"/>
      <c r="AER227"/>
      <c r="AES227"/>
      <c r="AET227"/>
      <c r="AEU227"/>
      <c r="AEV227"/>
      <c r="AEW227"/>
      <c r="AEX227"/>
      <c r="AEY227"/>
      <c r="AEZ227"/>
      <c r="AFA227"/>
      <c r="AFB227"/>
      <c r="AFC227"/>
      <c r="AFD227"/>
      <c r="AFE227"/>
      <c r="AFF227"/>
      <c r="AFG227"/>
      <c r="AFH227"/>
      <c r="AFI227"/>
      <c r="AFJ227"/>
      <c r="AFK227"/>
      <c r="AFL227"/>
      <c r="AFM227"/>
      <c r="AFN227"/>
      <c r="AFO227"/>
      <c r="AFP227"/>
      <c r="AFQ227"/>
      <c r="AFR227"/>
      <c r="AFS227"/>
      <c r="AFT227"/>
      <c r="AFU227"/>
      <c r="AFV227"/>
      <c r="AFW227"/>
      <c r="AFX227"/>
      <c r="AFY227"/>
      <c r="AFZ227"/>
      <c r="AGA227"/>
      <c r="AGB227"/>
      <c r="AGC227"/>
      <c r="AGD227"/>
      <c r="AGE227"/>
      <c r="AGF227"/>
      <c r="AGG227"/>
      <c r="AGH227"/>
      <c r="AGI227"/>
      <c r="AGJ227"/>
      <c r="AGK227"/>
      <c r="AGL227"/>
      <c r="AGM227"/>
      <c r="AGN227"/>
      <c r="AGO227"/>
      <c r="AGP227"/>
      <c r="AGQ227"/>
      <c r="AGR227"/>
      <c r="AGS227"/>
      <c r="AGT227"/>
      <c r="AGU227"/>
      <c r="AGV227"/>
      <c r="AGW227"/>
      <c r="AGX227"/>
      <c r="AGY227"/>
      <c r="AGZ227"/>
      <c r="AHA227"/>
      <c r="AHB227"/>
      <c r="AHC227"/>
      <c r="AHD227"/>
      <c r="AHE227"/>
      <c r="AHF227"/>
      <c r="AHG227"/>
      <c r="AHH227"/>
      <c r="AHI227"/>
      <c r="AHJ227"/>
      <c r="AHK227"/>
      <c r="AHL227"/>
      <c r="AHM227"/>
      <c r="AHN227"/>
      <c r="AHO227"/>
      <c r="AHP227"/>
      <c r="AHQ227"/>
      <c r="AHR227"/>
      <c r="AHS227"/>
      <c r="AHT227"/>
      <c r="AHU227"/>
      <c r="AHV227"/>
      <c r="AHW227"/>
      <c r="AHX227"/>
      <c r="AHY227"/>
      <c r="AHZ227"/>
      <c r="AIA227"/>
      <c r="AIB227"/>
      <c r="AIC227"/>
      <c r="AID227"/>
      <c r="AIE227"/>
      <c r="AIF227"/>
      <c r="AIG227"/>
      <c r="AIH227"/>
      <c r="AII227"/>
      <c r="AIJ227"/>
      <c r="AIK227"/>
      <c r="AIL227"/>
      <c r="AIM227"/>
      <c r="AIN227"/>
      <c r="AIO227"/>
      <c r="AIP227"/>
      <c r="AIQ227"/>
      <c r="AIR227"/>
      <c r="AIS227"/>
      <c r="AIT227"/>
      <c r="AIU227"/>
      <c r="AIV227"/>
      <c r="AIW227"/>
      <c r="AIX227"/>
      <c r="AIY227"/>
      <c r="AIZ227"/>
      <c r="AJA227"/>
      <c r="AJB227"/>
      <c r="AJC227"/>
      <c r="AJD227"/>
      <c r="AJE227"/>
      <c r="AJF227"/>
      <c r="AJG227"/>
      <c r="AJH227"/>
      <c r="AJI227"/>
      <c r="AJJ227"/>
      <c r="AJK227"/>
      <c r="AJL227"/>
      <c r="AJM227"/>
      <c r="AJN227"/>
      <c r="AJO227"/>
      <c r="AJP227"/>
      <c r="AJQ227"/>
      <c r="AJR227"/>
      <c r="AJS227"/>
      <c r="AJT227"/>
      <c r="AJU227"/>
      <c r="AJV227"/>
      <c r="AJW227"/>
      <c r="AJX227"/>
      <c r="AJY227"/>
      <c r="AJZ227"/>
      <c r="AKA227"/>
      <c r="AKB227"/>
      <c r="AKC227"/>
      <c r="AKD227"/>
      <c r="AKE227"/>
      <c r="AKF227"/>
      <c r="AKG227"/>
      <c r="AKH227"/>
      <c r="AKI227"/>
      <c r="AKJ227"/>
      <c r="AKK227"/>
      <c r="AKL227"/>
      <c r="AKM227"/>
      <c r="AKN227"/>
      <c r="AKO227"/>
      <c r="AKP227"/>
      <c r="AKQ227"/>
      <c r="AKR227"/>
      <c r="AKS227"/>
      <c r="AKT227"/>
      <c r="AKU227"/>
      <c r="AKV227"/>
      <c r="AKW227"/>
      <c r="AKX227"/>
      <c r="AKY227"/>
      <c r="AKZ227"/>
      <c r="ALA227"/>
      <c r="ALB227"/>
      <c r="ALC227"/>
      <c r="ALD227"/>
      <c r="ALE227"/>
      <c r="ALF227"/>
      <c r="ALG227"/>
      <c r="ALH227"/>
      <c r="ALI227"/>
      <c r="ALJ227"/>
      <c r="ALK227"/>
      <c r="ALL227"/>
      <c r="ALM227"/>
      <c r="ALN227"/>
      <c r="ALO227"/>
      <c r="ALP227"/>
      <c r="ALQ227"/>
      <c r="ALR227"/>
      <c r="ALS227"/>
      <c r="ALT227"/>
      <c r="ALU227"/>
      <c r="ALV227"/>
      <c r="ALW227"/>
      <c r="ALX227"/>
      <c r="ALY227"/>
      <c r="ALZ227"/>
      <c r="AMA227"/>
      <c r="AMB227"/>
      <c r="AMC227"/>
      <c r="AMD227"/>
      <c r="AME227"/>
      <c r="AMF227"/>
      <c r="AMG227"/>
      <c r="AMH227"/>
      <c r="AMI227"/>
      <c r="AMJ227"/>
    </row>
    <row r="228" spans="1:1024" ht="87.6" customHeight="1">
      <c r="A228" s="127"/>
      <c r="B228" s="127"/>
      <c r="C228" s="130"/>
      <c r="D228" s="131"/>
      <c r="E228" s="77" t="s">
        <v>125</v>
      </c>
      <c r="F228" s="77" t="s">
        <v>99</v>
      </c>
      <c r="G228" s="77" t="s">
        <v>100</v>
      </c>
      <c r="H228" s="78" t="s">
        <v>7</v>
      </c>
      <c r="I228" s="77" t="s">
        <v>101</v>
      </c>
      <c r="J228" s="86" t="s">
        <v>58</v>
      </c>
      <c r="K228" s="86" t="s">
        <v>58</v>
      </c>
      <c r="L228" s="77" t="s">
        <v>102</v>
      </c>
      <c r="M228" s="77">
        <v>2</v>
      </c>
      <c r="N228" s="77">
        <v>4</v>
      </c>
      <c r="O228" s="77">
        <f t="shared" si="45"/>
        <v>8</v>
      </c>
      <c r="P228" s="82" t="str">
        <f t="shared" si="46"/>
        <v>MEDIO</v>
      </c>
      <c r="Q228" s="77">
        <v>10</v>
      </c>
      <c r="R228" s="81">
        <f t="shared" si="47"/>
        <v>80</v>
      </c>
      <c r="S228" s="82" t="str">
        <f t="shared" si="48"/>
        <v>III</v>
      </c>
      <c r="T228" s="77" t="str">
        <f t="shared" si="49"/>
        <v>Mejorable</v>
      </c>
      <c r="U228" s="77">
        <v>1</v>
      </c>
      <c r="V228" s="77" t="s">
        <v>103</v>
      </c>
      <c r="W228" s="77" t="s">
        <v>7</v>
      </c>
      <c r="X228" s="77" t="s">
        <v>61</v>
      </c>
      <c r="Y228" s="77" t="s">
        <v>61</v>
      </c>
      <c r="Z228" s="77" t="s">
        <v>61</v>
      </c>
      <c r="AA228" s="77" t="s">
        <v>104</v>
      </c>
      <c r="AB228" s="78" t="s">
        <v>61</v>
      </c>
      <c r="AC228" s="84" t="s">
        <v>63</v>
      </c>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c r="HF228"/>
      <c r="HG228"/>
      <c r="HH228"/>
      <c r="HI228"/>
      <c r="HJ228"/>
      <c r="HK228"/>
      <c r="HL228"/>
      <c r="HM228"/>
      <c r="HN228"/>
      <c r="HO228"/>
      <c r="HP228"/>
      <c r="HQ228"/>
      <c r="HR228"/>
      <c r="HS228"/>
      <c r="HT228"/>
      <c r="HU228"/>
      <c r="HV228"/>
      <c r="HW228"/>
      <c r="HX228"/>
      <c r="HY228"/>
      <c r="HZ228"/>
      <c r="IA228"/>
      <c r="IB228"/>
      <c r="IC228"/>
      <c r="ID228"/>
      <c r="IE228"/>
      <c r="IF228"/>
      <c r="IG228"/>
      <c r="IH228"/>
      <c r="II228"/>
      <c r="IJ228"/>
      <c r="IK228"/>
      <c r="IL228"/>
      <c r="IM228"/>
      <c r="IN228"/>
      <c r="IO228"/>
      <c r="IP228"/>
      <c r="IQ228"/>
      <c r="IR228"/>
      <c r="IS228"/>
      <c r="IT228"/>
      <c r="IU228"/>
      <c r="IV228"/>
      <c r="IW228"/>
      <c r="IX228"/>
      <c r="IY228"/>
      <c r="IZ228"/>
      <c r="JA228"/>
      <c r="JB228"/>
      <c r="JC228"/>
      <c r="JD228"/>
      <c r="JE228"/>
      <c r="JF228"/>
      <c r="JG228"/>
      <c r="JH228"/>
      <c r="JI228"/>
      <c r="JJ228"/>
      <c r="JK228"/>
      <c r="JL228"/>
      <c r="JM228"/>
      <c r="JN228"/>
      <c r="JO228"/>
      <c r="JP228"/>
      <c r="JQ228"/>
      <c r="JR228"/>
      <c r="JS228"/>
      <c r="JT228"/>
      <c r="JU228"/>
      <c r="JV228"/>
      <c r="JW228"/>
      <c r="JX228"/>
      <c r="JY228"/>
      <c r="JZ228"/>
      <c r="KA228"/>
      <c r="KB228"/>
      <c r="KC228"/>
      <c r="KD228"/>
      <c r="KE228"/>
      <c r="KF228"/>
      <c r="KG228"/>
      <c r="KH228"/>
      <c r="KI228"/>
      <c r="KJ228"/>
      <c r="KK228"/>
      <c r="KL228"/>
      <c r="KM228"/>
      <c r="KN228"/>
      <c r="KO228"/>
      <c r="KP228"/>
      <c r="KQ228"/>
      <c r="KR228"/>
      <c r="KS228"/>
      <c r="KT228"/>
      <c r="KU228"/>
      <c r="KV228"/>
      <c r="KW228"/>
      <c r="KX228"/>
      <c r="KY228"/>
      <c r="KZ228"/>
      <c r="LA228"/>
      <c r="LB228"/>
      <c r="LC228"/>
      <c r="LD228"/>
      <c r="LE228"/>
      <c r="LF228"/>
      <c r="LG228"/>
      <c r="LH228"/>
      <c r="LI228"/>
      <c r="LJ228"/>
      <c r="LK228"/>
      <c r="LL228"/>
      <c r="LM228"/>
      <c r="LN228"/>
      <c r="LO228"/>
      <c r="LP228"/>
      <c r="LQ228"/>
      <c r="LR228"/>
      <c r="LS228"/>
      <c r="LT228"/>
      <c r="LU228"/>
      <c r="LV228"/>
      <c r="LW228"/>
      <c r="LX228"/>
      <c r="LY228"/>
      <c r="LZ228"/>
      <c r="MA228"/>
      <c r="MB228"/>
      <c r="MC228"/>
      <c r="MD228"/>
      <c r="ME228"/>
      <c r="MF228"/>
      <c r="MG228"/>
      <c r="MH228"/>
      <c r="MI228"/>
      <c r="MJ228"/>
      <c r="MK228"/>
      <c r="ML228"/>
      <c r="MM228"/>
      <c r="MN228"/>
      <c r="MO228"/>
      <c r="MP228"/>
      <c r="MQ228"/>
      <c r="MR228"/>
      <c r="MS228"/>
      <c r="MT228"/>
      <c r="MU228"/>
      <c r="MV228"/>
      <c r="MW228"/>
      <c r="MX228"/>
      <c r="MY228"/>
      <c r="MZ228"/>
      <c r="NA228"/>
      <c r="NB228"/>
      <c r="NC228"/>
      <c r="ND228"/>
      <c r="NE228"/>
      <c r="NF228"/>
      <c r="NG228"/>
      <c r="NH228"/>
      <c r="NI228"/>
      <c r="NJ228"/>
      <c r="NK228"/>
      <c r="NL228"/>
      <c r="NM228"/>
      <c r="NN228"/>
      <c r="NO228"/>
      <c r="NP228"/>
      <c r="NQ228"/>
      <c r="NR228"/>
      <c r="NS228"/>
      <c r="NT228"/>
      <c r="NU228"/>
      <c r="NV228"/>
      <c r="NW228"/>
      <c r="NX228"/>
      <c r="NY228"/>
      <c r="NZ228"/>
      <c r="OA228"/>
      <c r="OB228"/>
      <c r="OC228"/>
      <c r="OD228"/>
      <c r="OE228"/>
      <c r="OF228"/>
      <c r="OG228"/>
      <c r="OH228"/>
      <c r="OI228"/>
      <c r="OJ228"/>
      <c r="OK228"/>
      <c r="OL228"/>
      <c r="OM228"/>
      <c r="ON228"/>
      <c r="OO228"/>
      <c r="OP228"/>
      <c r="OQ228"/>
      <c r="OR228"/>
      <c r="OS228"/>
      <c r="OT228"/>
      <c r="OU228"/>
      <c r="OV228"/>
      <c r="OW228"/>
      <c r="OX228"/>
      <c r="OY228"/>
      <c r="OZ228"/>
      <c r="PA228"/>
      <c r="PB228"/>
      <c r="PC228"/>
      <c r="PD228"/>
      <c r="PE228"/>
      <c r="PF228"/>
      <c r="PG228"/>
      <c r="PH228"/>
      <c r="PI228"/>
      <c r="PJ228"/>
      <c r="PK228"/>
      <c r="PL228"/>
      <c r="PM228"/>
      <c r="PN228"/>
      <c r="PO228"/>
      <c r="PP228"/>
      <c r="PQ228"/>
      <c r="PR228"/>
      <c r="PS228"/>
      <c r="PT228"/>
      <c r="PU228"/>
      <c r="PV228"/>
      <c r="PW228"/>
      <c r="PX228"/>
      <c r="PY228"/>
      <c r="PZ228"/>
      <c r="QA228"/>
      <c r="QB228"/>
      <c r="QC228"/>
      <c r="QD228"/>
      <c r="QE228"/>
      <c r="QF228"/>
      <c r="QG228"/>
      <c r="QH228"/>
      <c r="QI228"/>
      <c r="QJ228"/>
      <c r="QK228"/>
      <c r="QL228"/>
      <c r="QM228"/>
      <c r="QN228"/>
      <c r="QO228"/>
      <c r="QP228"/>
      <c r="QQ228"/>
      <c r="QR228"/>
      <c r="QS228"/>
      <c r="QT228"/>
      <c r="QU228"/>
      <c r="QV228"/>
      <c r="QW228"/>
      <c r="QX228"/>
      <c r="QY228"/>
      <c r="QZ228"/>
      <c r="RA228"/>
      <c r="RB228"/>
      <c r="RC228"/>
      <c r="RD228"/>
      <c r="RE228"/>
      <c r="RF228"/>
      <c r="RG228"/>
      <c r="RH228"/>
      <c r="RI228"/>
      <c r="RJ228"/>
      <c r="RK228"/>
      <c r="RL228"/>
      <c r="RM228"/>
      <c r="RN228"/>
      <c r="RO228"/>
      <c r="RP228"/>
      <c r="RQ228"/>
      <c r="RR228"/>
      <c r="RS228"/>
      <c r="RT228"/>
      <c r="RU228"/>
      <c r="RV228"/>
      <c r="RW228"/>
      <c r="RX228"/>
      <c r="RY228"/>
      <c r="RZ228"/>
      <c r="SA228"/>
      <c r="SB228"/>
      <c r="SC228"/>
      <c r="SD228"/>
      <c r="SE228"/>
      <c r="SF228"/>
      <c r="SG228"/>
      <c r="SH228"/>
      <c r="SI228"/>
      <c r="SJ228"/>
      <c r="SK228"/>
      <c r="SL228"/>
      <c r="SM228"/>
      <c r="SN228"/>
      <c r="SO228"/>
      <c r="SP228"/>
      <c r="SQ228"/>
      <c r="SR228"/>
      <c r="SS228"/>
      <c r="ST228"/>
      <c r="SU228"/>
      <c r="SV228"/>
      <c r="SW228"/>
      <c r="SX228"/>
      <c r="SY228"/>
      <c r="SZ228"/>
      <c r="TA228"/>
      <c r="TB228"/>
      <c r="TC228"/>
      <c r="TD228"/>
      <c r="TE228"/>
      <c r="TF228"/>
      <c r="TG228"/>
      <c r="TH228"/>
      <c r="TI228"/>
      <c r="TJ228"/>
      <c r="TK228"/>
      <c r="TL228"/>
      <c r="TM228"/>
      <c r="TN228"/>
      <c r="TO228"/>
      <c r="TP228"/>
      <c r="TQ228"/>
      <c r="TR228"/>
      <c r="TS228"/>
      <c r="TT228"/>
      <c r="TU228"/>
      <c r="TV228"/>
      <c r="TW228"/>
      <c r="TX228"/>
      <c r="TY228"/>
      <c r="TZ228"/>
      <c r="UA228"/>
      <c r="UB228"/>
      <c r="UC228"/>
      <c r="UD228"/>
      <c r="UE228"/>
      <c r="UF228"/>
      <c r="UG228"/>
      <c r="UH228"/>
      <c r="UI228"/>
      <c r="UJ228"/>
      <c r="UK228"/>
      <c r="UL228"/>
      <c r="UM228"/>
      <c r="UN228"/>
      <c r="UO228"/>
      <c r="UP228"/>
      <c r="UQ228"/>
      <c r="UR228"/>
      <c r="US228"/>
      <c r="UT228"/>
      <c r="UU228"/>
      <c r="UV228"/>
      <c r="UW228"/>
      <c r="UX228"/>
      <c r="UY228"/>
      <c r="UZ228"/>
      <c r="VA228"/>
      <c r="VB228"/>
      <c r="VC228"/>
      <c r="VD228"/>
      <c r="VE228"/>
      <c r="VF228"/>
      <c r="VG228"/>
      <c r="VH228"/>
      <c r="VI228"/>
      <c r="VJ228"/>
      <c r="VK228"/>
      <c r="VL228"/>
      <c r="VM228"/>
      <c r="VN228"/>
      <c r="VO228"/>
      <c r="VP228"/>
      <c r="VQ228"/>
      <c r="VR228"/>
      <c r="VS228"/>
      <c r="VT228"/>
      <c r="VU228"/>
      <c r="VV228"/>
      <c r="VW228"/>
      <c r="VX228"/>
      <c r="VY228"/>
      <c r="VZ228"/>
      <c r="WA228"/>
      <c r="WB228"/>
      <c r="WC228"/>
      <c r="WD228"/>
      <c r="WE228"/>
      <c r="WF228"/>
      <c r="WG228"/>
      <c r="WH228"/>
      <c r="WI228"/>
      <c r="WJ228"/>
      <c r="WK228"/>
      <c r="WL228"/>
      <c r="WM228"/>
      <c r="WN228"/>
      <c r="WO228"/>
      <c r="WP228"/>
      <c r="WQ228"/>
      <c r="WR228"/>
      <c r="WS228"/>
      <c r="WT228"/>
      <c r="WU228"/>
      <c r="WV228"/>
      <c r="WW228"/>
      <c r="WX228"/>
      <c r="WY228"/>
      <c r="WZ228"/>
      <c r="XA228"/>
      <c r="XB228"/>
      <c r="XC228"/>
      <c r="XD228"/>
      <c r="XE228"/>
      <c r="XF228"/>
      <c r="XG228"/>
      <c r="XH228"/>
      <c r="XI228"/>
      <c r="XJ228"/>
      <c r="XK228"/>
      <c r="XL228"/>
      <c r="XM228"/>
      <c r="XN228"/>
      <c r="XO228"/>
      <c r="XP228"/>
      <c r="XQ228"/>
      <c r="XR228"/>
      <c r="XS228"/>
      <c r="XT228"/>
      <c r="XU228"/>
      <c r="XV228"/>
      <c r="XW228"/>
      <c r="XX228"/>
      <c r="XY228"/>
      <c r="XZ228"/>
      <c r="YA228"/>
      <c r="YB228"/>
      <c r="YC228"/>
      <c r="YD228"/>
      <c r="YE228"/>
      <c r="YF228"/>
      <c r="YG228"/>
      <c r="YH228"/>
      <c r="YI228"/>
      <c r="YJ228"/>
      <c r="YK228"/>
      <c r="YL228"/>
      <c r="YM228"/>
      <c r="YN228"/>
      <c r="YO228"/>
      <c r="YP228"/>
      <c r="YQ228"/>
      <c r="YR228"/>
      <c r="YS228"/>
      <c r="YT228"/>
      <c r="YU228"/>
      <c r="YV228"/>
      <c r="YW228"/>
      <c r="YX228"/>
      <c r="YY228"/>
      <c r="YZ228"/>
      <c r="ZA228"/>
      <c r="ZB228"/>
      <c r="ZC228"/>
      <c r="ZD228"/>
      <c r="ZE228"/>
      <c r="ZF228"/>
      <c r="ZG228"/>
      <c r="ZH228"/>
      <c r="ZI228"/>
      <c r="ZJ228"/>
      <c r="ZK228"/>
      <c r="ZL228"/>
      <c r="ZM228"/>
      <c r="ZN228"/>
      <c r="ZO228"/>
      <c r="ZP228"/>
      <c r="ZQ228"/>
      <c r="ZR228"/>
      <c r="ZS228"/>
      <c r="ZT228"/>
      <c r="ZU228"/>
      <c r="ZV228"/>
      <c r="ZW228"/>
      <c r="ZX228"/>
      <c r="ZY228"/>
      <c r="ZZ228"/>
      <c r="AAA228"/>
      <c r="AAB228"/>
      <c r="AAC228"/>
      <c r="AAD228"/>
      <c r="AAE228"/>
      <c r="AAF228"/>
      <c r="AAG228"/>
      <c r="AAH228"/>
      <c r="AAI228"/>
      <c r="AAJ228"/>
      <c r="AAK228"/>
      <c r="AAL228"/>
      <c r="AAM228"/>
      <c r="AAN228"/>
      <c r="AAO228"/>
      <c r="AAP228"/>
      <c r="AAQ228"/>
      <c r="AAR228"/>
      <c r="AAS228"/>
      <c r="AAT228"/>
      <c r="AAU228"/>
      <c r="AAV228"/>
      <c r="AAW228"/>
      <c r="AAX228"/>
      <c r="AAY228"/>
      <c r="AAZ228"/>
      <c r="ABA228"/>
      <c r="ABB228"/>
      <c r="ABC228"/>
      <c r="ABD228"/>
      <c r="ABE228"/>
      <c r="ABF228"/>
      <c r="ABG228"/>
      <c r="ABH228"/>
      <c r="ABI228"/>
      <c r="ABJ228"/>
      <c r="ABK228"/>
      <c r="ABL228"/>
      <c r="ABM228"/>
      <c r="ABN228"/>
      <c r="ABO228"/>
      <c r="ABP228"/>
      <c r="ABQ228"/>
      <c r="ABR228"/>
      <c r="ABS228"/>
      <c r="ABT228"/>
      <c r="ABU228"/>
      <c r="ABV228"/>
      <c r="ABW228"/>
      <c r="ABX228"/>
      <c r="ABY228"/>
      <c r="ABZ228"/>
      <c r="ACA228"/>
      <c r="ACB228"/>
      <c r="ACC228"/>
      <c r="ACD228"/>
      <c r="ACE228"/>
      <c r="ACF228"/>
      <c r="ACG228"/>
      <c r="ACH228"/>
      <c r="ACI228"/>
      <c r="ACJ228"/>
      <c r="ACK228"/>
      <c r="ACL228"/>
      <c r="ACM228"/>
      <c r="ACN228"/>
      <c r="ACO228"/>
      <c r="ACP228"/>
      <c r="ACQ228"/>
      <c r="ACR228"/>
      <c r="ACS228"/>
      <c r="ACT228"/>
      <c r="ACU228"/>
      <c r="ACV228"/>
      <c r="ACW228"/>
      <c r="ACX228"/>
      <c r="ACY228"/>
      <c r="ACZ228"/>
      <c r="ADA228"/>
      <c r="ADB228"/>
      <c r="ADC228"/>
      <c r="ADD228"/>
      <c r="ADE228"/>
      <c r="ADF228"/>
      <c r="ADG228"/>
      <c r="ADH228"/>
      <c r="ADI228"/>
      <c r="ADJ228"/>
      <c r="ADK228"/>
      <c r="ADL228"/>
      <c r="ADM228"/>
      <c r="ADN228"/>
      <c r="ADO228"/>
      <c r="ADP228"/>
      <c r="ADQ228"/>
      <c r="ADR228"/>
      <c r="ADS228"/>
      <c r="ADT228"/>
      <c r="ADU228"/>
      <c r="ADV228"/>
      <c r="ADW228"/>
      <c r="ADX228"/>
      <c r="ADY228"/>
      <c r="ADZ228"/>
      <c r="AEA228"/>
      <c r="AEB228"/>
      <c r="AEC228"/>
      <c r="AED228"/>
      <c r="AEE228"/>
      <c r="AEF228"/>
      <c r="AEG228"/>
      <c r="AEH228"/>
      <c r="AEI228"/>
      <c r="AEJ228"/>
      <c r="AEK228"/>
      <c r="AEL228"/>
      <c r="AEM228"/>
      <c r="AEN228"/>
      <c r="AEO228"/>
      <c r="AEP228"/>
      <c r="AEQ228"/>
      <c r="AER228"/>
      <c r="AES228"/>
      <c r="AET228"/>
      <c r="AEU228"/>
      <c r="AEV228"/>
      <c r="AEW228"/>
      <c r="AEX228"/>
      <c r="AEY228"/>
      <c r="AEZ228"/>
      <c r="AFA228"/>
      <c r="AFB228"/>
      <c r="AFC228"/>
      <c r="AFD228"/>
      <c r="AFE228"/>
      <c r="AFF228"/>
      <c r="AFG228"/>
      <c r="AFH228"/>
      <c r="AFI228"/>
      <c r="AFJ228"/>
      <c r="AFK228"/>
      <c r="AFL228"/>
      <c r="AFM228"/>
      <c r="AFN228"/>
      <c r="AFO228"/>
      <c r="AFP228"/>
      <c r="AFQ228"/>
      <c r="AFR228"/>
      <c r="AFS228"/>
      <c r="AFT228"/>
      <c r="AFU228"/>
      <c r="AFV228"/>
      <c r="AFW228"/>
      <c r="AFX228"/>
      <c r="AFY228"/>
      <c r="AFZ228"/>
      <c r="AGA228"/>
      <c r="AGB228"/>
      <c r="AGC228"/>
      <c r="AGD228"/>
      <c r="AGE228"/>
      <c r="AGF228"/>
      <c r="AGG228"/>
      <c r="AGH228"/>
      <c r="AGI228"/>
      <c r="AGJ228"/>
      <c r="AGK228"/>
      <c r="AGL228"/>
      <c r="AGM228"/>
      <c r="AGN228"/>
      <c r="AGO228"/>
      <c r="AGP228"/>
      <c r="AGQ228"/>
      <c r="AGR228"/>
      <c r="AGS228"/>
      <c r="AGT228"/>
      <c r="AGU228"/>
      <c r="AGV228"/>
      <c r="AGW228"/>
      <c r="AGX228"/>
      <c r="AGY228"/>
      <c r="AGZ228"/>
      <c r="AHA228"/>
      <c r="AHB228"/>
      <c r="AHC228"/>
      <c r="AHD228"/>
      <c r="AHE228"/>
      <c r="AHF228"/>
      <c r="AHG228"/>
      <c r="AHH228"/>
      <c r="AHI228"/>
      <c r="AHJ228"/>
      <c r="AHK228"/>
      <c r="AHL228"/>
      <c r="AHM228"/>
      <c r="AHN228"/>
      <c r="AHO228"/>
      <c r="AHP228"/>
      <c r="AHQ228"/>
      <c r="AHR228"/>
      <c r="AHS228"/>
      <c r="AHT228"/>
      <c r="AHU228"/>
      <c r="AHV228"/>
      <c r="AHW228"/>
      <c r="AHX228"/>
      <c r="AHY228"/>
      <c r="AHZ228"/>
      <c r="AIA228"/>
      <c r="AIB228"/>
      <c r="AIC228"/>
      <c r="AID228"/>
      <c r="AIE228"/>
      <c r="AIF228"/>
      <c r="AIG228"/>
      <c r="AIH228"/>
      <c r="AII228"/>
      <c r="AIJ228"/>
      <c r="AIK228"/>
      <c r="AIL228"/>
      <c r="AIM228"/>
      <c r="AIN228"/>
      <c r="AIO228"/>
      <c r="AIP228"/>
      <c r="AIQ228"/>
      <c r="AIR228"/>
      <c r="AIS228"/>
      <c r="AIT228"/>
      <c r="AIU228"/>
      <c r="AIV228"/>
      <c r="AIW228"/>
      <c r="AIX228"/>
      <c r="AIY228"/>
      <c r="AIZ228"/>
      <c r="AJA228"/>
      <c r="AJB228"/>
      <c r="AJC228"/>
      <c r="AJD228"/>
      <c r="AJE228"/>
      <c r="AJF228"/>
      <c r="AJG228"/>
      <c r="AJH228"/>
      <c r="AJI228"/>
      <c r="AJJ228"/>
      <c r="AJK228"/>
      <c r="AJL228"/>
      <c r="AJM228"/>
      <c r="AJN228"/>
      <c r="AJO228"/>
      <c r="AJP228"/>
      <c r="AJQ228"/>
      <c r="AJR228"/>
      <c r="AJS228"/>
      <c r="AJT228"/>
      <c r="AJU228"/>
      <c r="AJV228"/>
      <c r="AJW228"/>
      <c r="AJX228"/>
      <c r="AJY228"/>
      <c r="AJZ228"/>
      <c r="AKA228"/>
      <c r="AKB228"/>
      <c r="AKC228"/>
      <c r="AKD228"/>
      <c r="AKE228"/>
      <c r="AKF228"/>
      <c r="AKG228"/>
      <c r="AKH228"/>
      <c r="AKI228"/>
      <c r="AKJ228"/>
      <c r="AKK228"/>
      <c r="AKL228"/>
      <c r="AKM228"/>
      <c r="AKN228"/>
      <c r="AKO228"/>
      <c r="AKP228"/>
      <c r="AKQ228"/>
      <c r="AKR228"/>
      <c r="AKS228"/>
      <c r="AKT228"/>
      <c r="AKU228"/>
      <c r="AKV228"/>
      <c r="AKW228"/>
      <c r="AKX228"/>
      <c r="AKY228"/>
      <c r="AKZ228"/>
      <c r="ALA228"/>
      <c r="ALB228"/>
      <c r="ALC228"/>
      <c r="ALD228"/>
      <c r="ALE228"/>
      <c r="ALF228"/>
      <c r="ALG228"/>
      <c r="ALH228"/>
      <c r="ALI228"/>
      <c r="ALJ228"/>
      <c r="ALK228"/>
      <c r="ALL228"/>
      <c r="ALM228"/>
      <c r="ALN228"/>
      <c r="ALO228"/>
      <c r="ALP228"/>
      <c r="ALQ228"/>
      <c r="ALR228"/>
      <c r="ALS228"/>
      <c r="ALT228"/>
      <c r="ALU228"/>
      <c r="ALV228"/>
      <c r="ALW228"/>
      <c r="ALX228"/>
      <c r="ALY228"/>
      <c r="ALZ228"/>
      <c r="AMA228"/>
      <c r="AMB228"/>
      <c r="AMC228"/>
      <c r="AMD228"/>
      <c r="AME228"/>
      <c r="AMF228"/>
      <c r="AMG228"/>
      <c r="AMH228"/>
      <c r="AMI228"/>
      <c r="AMJ228"/>
    </row>
    <row r="229" spans="1:1024" ht="87.6" customHeight="1">
      <c r="A229" s="127"/>
      <c r="B229" s="127"/>
      <c r="C229" s="130"/>
      <c r="D229" s="131"/>
      <c r="E229" s="77" t="s">
        <v>78</v>
      </c>
      <c r="F229" s="77" t="s">
        <v>79</v>
      </c>
      <c r="G229" s="83" t="s">
        <v>80</v>
      </c>
      <c r="H229" s="78" t="s">
        <v>7</v>
      </c>
      <c r="I229" s="77" t="s">
        <v>81</v>
      </c>
      <c r="J229" s="77" t="s">
        <v>58</v>
      </c>
      <c r="K229" s="77" t="s">
        <v>58</v>
      </c>
      <c r="L229" s="77" t="s">
        <v>82</v>
      </c>
      <c r="M229" s="77">
        <v>2</v>
      </c>
      <c r="N229" s="77">
        <v>3</v>
      </c>
      <c r="O229" s="77">
        <f t="shared" si="45"/>
        <v>6</v>
      </c>
      <c r="P229" s="82" t="str">
        <f t="shared" si="46"/>
        <v>MEDIO</v>
      </c>
      <c r="Q229" s="77">
        <v>25</v>
      </c>
      <c r="R229" s="81">
        <f t="shared" si="47"/>
        <v>150</v>
      </c>
      <c r="S229" s="82" t="str">
        <f t="shared" si="48"/>
        <v>II</v>
      </c>
      <c r="T229" s="77" t="str">
        <f t="shared" si="49"/>
        <v>Aceptable con control específico</v>
      </c>
      <c r="U229" s="77">
        <v>1</v>
      </c>
      <c r="V229" s="77" t="s">
        <v>83</v>
      </c>
      <c r="W229" s="77" t="s">
        <v>7</v>
      </c>
      <c r="X229" s="77" t="s">
        <v>61</v>
      </c>
      <c r="Y229" s="77" t="s">
        <v>61</v>
      </c>
      <c r="Z229" s="77" t="s">
        <v>84</v>
      </c>
      <c r="AA229" s="77" t="s">
        <v>85</v>
      </c>
      <c r="AB229" s="83" t="s">
        <v>86</v>
      </c>
      <c r="AC229" s="84" t="s">
        <v>87</v>
      </c>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c r="HM229"/>
      <c r="HN229"/>
      <c r="HO229"/>
      <c r="HP229"/>
      <c r="HQ229"/>
      <c r="HR229"/>
      <c r="HS229"/>
      <c r="HT229"/>
      <c r="HU229"/>
      <c r="HV229"/>
      <c r="HW229"/>
      <c r="HX229"/>
      <c r="HY229"/>
      <c r="HZ229"/>
      <c r="IA229"/>
      <c r="IB229"/>
      <c r="IC229"/>
      <c r="ID229"/>
      <c r="IE229"/>
      <c r="IF229"/>
      <c r="IG229"/>
      <c r="IH229"/>
      <c r="II229"/>
      <c r="IJ229"/>
      <c r="IK229"/>
      <c r="IL229"/>
      <c r="IM229"/>
      <c r="IN229"/>
      <c r="IO229"/>
      <c r="IP229"/>
      <c r="IQ229"/>
      <c r="IR229"/>
      <c r="IS229"/>
      <c r="IT229"/>
      <c r="IU229"/>
      <c r="IV229"/>
      <c r="IW229"/>
      <c r="IX229"/>
      <c r="IY229"/>
      <c r="IZ229"/>
      <c r="JA229"/>
      <c r="JB229"/>
      <c r="JC229"/>
      <c r="JD229"/>
      <c r="JE229"/>
      <c r="JF229"/>
      <c r="JG229"/>
      <c r="JH229"/>
      <c r="JI229"/>
      <c r="JJ229"/>
      <c r="JK229"/>
      <c r="JL229"/>
      <c r="JM229"/>
      <c r="JN229"/>
      <c r="JO229"/>
      <c r="JP229"/>
      <c r="JQ229"/>
      <c r="JR229"/>
      <c r="JS229"/>
      <c r="JT229"/>
      <c r="JU229"/>
      <c r="JV229"/>
      <c r="JW229"/>
      <c r="JX229"/>
      <c r="JY229"/>
      <c r="JZ229"/>
      <c r="KA229"/>
      <c r="KB229"/>
      <c r="KC229"/>
      <c r="KD229"/>
      <c r="KE229"/>
      <c r="KF229"/>
      <c r="KG229"/>
      <c r="KH229"/>
      <c r="KI229"/>
      <c r="KJ229"/>
      <c r="KK229"/>
      <c r="KL229"/>
      <c r="KM229"/>
      <c r="KN229"/>
      <c r="KO229"/>
      <c r="KP229"/>
      <c r="KQ229"/>
      <c r="KR229"/>
      <c r="KS229"/>
      <c r="KT229"/>
      <c r="KU229"/>
      <c r="KV229"/>
      <c r="KW229"/>
      <c r="KX229"/>
      <c r="KY229"/>
      <c r="KZ229"/>
      <c r="LA229"/>
      <c r="LB229"/>
      <c r="LC229"/>
      <c r="LD229"/>
      <c r="LE229"/>
      <c r="LF229"/>
      <c r="LG229"/>
      <c r="LH229"/>
      <c r="LI229"/>
      <c r="LJ229"/>
      <c r="LK229"/>
      <c r="LL229"/>
      <c r="LM229"/>
      <c r="LN229"/>
      <c r="LO229"/>
      <c r="LP229"/>
      <c r="LQ229"/>
      <c r="LR229"/>
      <c r="LS229"/>
      <c r="LT229"/>
      <c r="LU229"/>
      <c r="LV229"/>
      <c r="LW229"/>
      <c r="LX229"/>
      <c r="LY229"/>
      <c r="LZ229"/>
      <c r="MA229"/>
      <c r="MB229"/>
      <c r="MC229"/>
      <c r="MD229"/>
      <c r="ME229"/>
      <c r="MF229"/>
      <c r="MG229"/>
      <c r="MH229"/>
      <c r="MI229"/>
      <c r="MJ229"/>
      <c r="MK229"/>
      <c r="ML229"/>
      <c r="MM229"/>
      <c r="MN229"/>
      <c r="MO229"/>
      <c r="MP229"/>
      <c r="MQ229"/>
      <c r="MR229"/>
      <c r="MS229"/>
      <c r="MT229"/>
      <c r="MU229"/>
      <c r="MV229"/>
      <c r="MW229"/>
      <c r="MX229"/>
      <c r="MY229"/>
      <c r="MZ229"/>
      <c r="NA229"/>
      <c r="NB229"/>
      <c r="NC229"/>
      <c r="ND229"/>
      <c r="NE229"/>
      <c r="NF229"/>
      <c r="NG229"/>
      <c r="NH229"/>
      <c r="NI229"/>
      <c r="NJ229"/>
      <c r="NK229"/>
      <c r="NL229"/>
      <c r="NM229"/>
      <c r="NN229"/>
      <c r="NO229"/>
      <c r="NP229"/>
      <c r="NQ229"/>
      <c r="NR229"/>
      <c r="NS229"/>
      <c r="NT229"/>
      <c r="NU229"/>
      <c r="NV229"/>
      <c r="NW229"/>
      <c r="NX229"/>
      <c r="NY229"/>
      <c r="NZ229"/>
      <c r="OA229"/>
      <c r="OB229"/>
      <c r="OC229"/>
      <c r="OD229"/>
      <c r="OE229"/>
      <c r="OF229"/>
      <c r="OG229"/>
      <c r="OH229"/>
      <c r="OI229"/>
      <c r="OJ229"/>
      <c r="OK229"/>
      <c r="OL229"/>
      <c r="OM229"/>
      <c r="ON229"/>
      <c r="OO229"/>
      <c r="OP229"/>
      <c r="OQ229"/>
      <c r="OR229"/>
      <c r="OS229"/>
      <c r="OT229"/>
      <c r="OU229"/>
      <c r="OV229"/>
      <c r="OW229"/>
      <c r="OX229"/>
      <c r="OY229"/>
      <c r="OZ229"/>
      <c r="PA229"/>
      <c r="PB229"/>
      <c r="PC229"/>
      <c r="PD229"/>
      <c r="PE229"/>
      <c r="PF229"/>
      <c r="PG229"/>
      <c r="PH229"/>
      <c r="PI229"/>
      <c r="PJ229"/>
      <c r="PK229"/>
      <c r="PL229"/>
      <c r="PM229"/>
      <c r="PN229"/>
      <c r="PO229"/>
      <c r="PP229"/>
      <c r="PQ229"/>
      <c r="PR229"/>
      <c r="PS229"/>
      <c r="PT229"/>
      <c r="PU229"/>
      <c r="PV229"/>
      <c r="PW229"/>
      <c r="PX229"/>
      <c r="PY229"/>
      <c r="PZ229"/>
      <c r="QA229"/>
      <c r="QB229"/>
      <c r="QC229"/>
      <c r="QD229"/>
      <c r="QE229"/>
      <c r="QF229"/>
      <c r="QG229"/>
      <c r="QH229"/>
      <c r="QI229"/>
      <c r="QJ229"/>
      <c r="QK229"/>
      <c r="QL229"/>
      <c r="QM229"/>
      <c r="QN229"/>
      <c r="QO229"/>
      <c r="QP229"/>
      <c r="QQ229"/>
      <c r="QR229"/>
      <c r="QS229"/>
      <c r="QT229"/>
      <c r="QU229"/>
      <c r="QV229"/>
      <c r="QW229"/>
      <c r="QX229"/>
      <c r="QY229"/>
      <c r="QZ229"/>
      <c r="RA229"/>
      <c r="RB229"/>
      <c r="RC229"/>
      <c r="RD229"/>
      <c r="RE229"/>
      <c r="RF229"/>
      <c r="RG229"/>
      <c r="RH229"/>
      <c r="RI229"/>
      <c r="RJ229"/>
      <c r="RK229"/>
      <c r="RL229"/>
      <c r="RM229"/>
      <c r="RN229"/>
      <c r="RO229"/>
      <c r="RP229"/>
      <c r="RQ229"/>
      <c r="RR229"/>
      <c r="RS229"/>
      <c r="RT229"/>
      <c r="RU229"/>
      <c r="RV229"/>
      <c r="RW229"/>
      <c r="RX229"/>
      <c r="RY229"/>
      <c r="RZ229"/>
      <c r="SA229"/>
      <c r="SB229"/>
      <c r="SC229"/>
      <c r="SD229"/>
      <c r="SE229"/>
      <c r="SF229"/>
      <c r="SG229"/>
      <c r="SH229"/>
      <c r="SI229"/>
      <c r="SJ229"/>
      <c r="SK229"/>
      <c r="SL229"/>
      <c r="SM229"/>
      <c r="SN229"/>
      <c r="SO229"/>
      <c r="SP229"/>
      <c r="SQ229"/>
      <c r="SR229"/>
      <c r="SS229"/>
      <c r="ST229"/>
      <c r="SU229"/>
      <c r="SV229"/>
      <c r="SW229"/>
      <c r="SX229"/>
      <c r="SY229"/>
      <c r="SZ229"/>
      <c r="TA229"/>
      <c r="TB229"/>
      <c r="TC229"/>
      <c r="TD229"/>
      <c r="TE229"/>
      <c r="TF229"/>
      <c r="TG229"/>
      <c r="TH229"/>
      <c r="TI229"/>
      <c r="TJ229"/>
      <c r="TK229"/>
      <c r="TL229"/>
      <c r="TM229"/>
      <c r="TN229"/>
      <c r="TO229"/>
      <c r="TP229"/>
      <c r="TQ229"/>
      <c r="TR229"/>
      <c r="TS229"/>
      <c r="TT229"/>
      <c r="TU229"/>
      <c r="TV229"/>
      <c r="TW229"/>
      <c r="TX229"/>
      <c r="TY229"/>
      <c r="TZ229"/>
      <c r="UA229"/>
      <c r="UB229"/>
      <c r="UC229"/>
      <c r="UD229"/>
      <c r="UE229"/>
      <c r="UF229"/>
      <c r="UG229"/>
      <c r="UH229"/>
      <c r="UI229"/>
      <c r="UJ229"/>
      <c r="UK229"/>
      <c r="UL229"/>
      <c r="UM229"/>
      <c r="UN229"/>
      <c r="UO229"/>
      <c r="UP229"/>
      <c r="UQ229"/>
      <c r="UR229"/>
      <c r="US229"/>
      <c r="UT229"/>
      <c r="UU229"/>
      <c r="UV229"/>
      <c r="UW229"/>
      <c r="UX229"/>
      <c r="UY229"/>
      <c r="UZ229"/>
      <c r="VA229"/>
      <c r="VB229"/>
      <c r="VC229"/>
      <c r="VD229"/>
      <c r="VE229"/>
      <c r="VF229"/>
      <c r="VG229"/>
      <c r="VH229"/>
      <c r="VI229"/>
      <c r="VJ229"/>
      <c r="VK229"/>
      <c r="VL229"/>
      <c r="VM229"/>
      <c r="VN229"/>
      <c r="VO229"/>
      <c r="VP229"/>
      <c r="VQ229"/>
      <c r="VR229"/>
      <c r="VS229"/>
      <c r="VT229"/>
      <c r="VU229"/>
      <c r="VV229"/>
      <c r="VW229"/>
      <c r="VX229"/>
      <c r="VY229"/>
      <c r="VZ229"/>
      <c r="WA229"/>
      <c r="WB229"/>
      <c r="WC229"/>
      <c r="WD229"/>
      <c r="WE229"/>
      <c r="WF229"/>
      <c r="WG229"/>
      <c r="WH229"/>
      <c r="WI229"/>
      <c r="WJ229"/>
      <c r="WK229"/>
      <c r="WL229"/>
      <c r="WM229"/>
      <c r="WN229"/>
      <c r="WO229"/>
      <c r="WP229"/>
      <c r="WQ229"/>
      <c r="WR229"/>
      <c r="WS229"/>
      <c r="WT229"/>
      <c r="WU229"/>
      <c r="WV229"/>
      <c r="WW229"/>
      <c r="WX229"/>
      <c r="WY229"/>
      <c r="WZ229"/>
      <c r="XA229"/>
      <c r="XB229"/>
      <c r="XC229"/>
      <c r="XD229"/>
      <c r="XE229"/>
      <c r="XF229"/>
      <c r="XG229"/>
      <c r="XH229"/>
      <c r="XI229"/>
      <c r="XJ229"/>
      <c r="XK229"/>
      <c r="XL229"/>
      <c r="XM229"/>
      <c r="XN229"/>
      <c r="XO229"/>
      <c r="XP229"/>
      <c r="XQ229"/>
      <c r="XR229"/>
      <c r="XS229"/>
      <c r="XT229"/>
      <c r="XU229"/>
      <c r="XV229"/>
      <c r="XW229"/>
      <c r="XX229"/>
      <c r="XY229"/>
      <c r="XZ229"/>
      <c r="YA229"/>
      <c r="YB229"/>
      <c r="YC229"/>
      <c r="YD229"/>
      <c r="YE229"/>
      <c r="YF229"/>
      <c r="YG229"/>
      <c r="YH229"/>
      <c r="YI229"/>
      <c r="YJ229"/>
      <c r="YK229"/>
      <c r="YL229"/>
      <c r="YM229"/>
      <c r="YN229"/>
      <c r="YO229"/>
      <c r="YP229"/>
      <c r="YQ229"/>
      <c r="YR229"/>
      <c r="YS229"/>
      <c r="YT229"/>
      <c r="YU229"/>
      <c r="YV229"/>
      <c r="YW229"/>
      <c r="YX229"/>
      <c r="YY229"/>
      <c r="YZ229"/>
      <c r="ZA229"/>
      <c r="ZB229"/>
      <c r="ZC229"/>
      <c r="ZD229"/>
      <c r="ZE229"/>
      <c r="ZF229"/>
      <c r="ZG229"/>
      <c r="ZH229"/>
      <c r="ZI229"/>
      <c r="ZJ229"/>
      <c r="ZK229"/>
      <c r="ZL229"/>
      <c r="ZM229"/>
      <c r="ZN229"/>
      <c r="ZO229"/>
      <c r="ZP229"/>
      <c r="ZQ229"/>
      <c r="ZR229"/>
      <c r="ZS229"/>
      <c r="ZT229"/>
      <c r="ZU229"/>
      <c r="ZV229"/>
      <c r="ZW229"/>
      <c r="ZX229"/>
      <c r="ZY229"/>
      <c r="ZZ229"/>
      <c r="AAA229"/>
      <c r="AAB229"/>
      <c r="AAC229"/>
      <c r="AAD229"/>
      <c r="AAE229"/>
      <c r="AAF229"/>
      <c r="AAG229"/>
      <c r="AAH229"/>
      <c r="AAI229"/>
      <c r="AAJ229"/>
      <c r="AAK229"/>
      <c r="AAL229"/>
      <c r="AAM229"/>
      <c r="AAN229"/>
      <c r="AAO229"/>
      <c r="AAP229"/>
      <c r="AAQ229"/>
      <c r="AAR229"/>
      <c r="AAS229"/>
      <c r="AAT229"/>
      <c r="AAU229"/>
      <c r="AAV229"/>
      <c r="AAW229"/>
      <c r="AAX229"/>
      <c r="AAY229"/>
      <c r="AAZ229"/>
      <c r="ABA229"/>
      <c r="ABB229"/>
      <c r="ABC229"/>
      <c r="ABD229"/>
      <c r="ABE229"/>
      <c r="ABF229"/>
      <c r="ABG229"/>
      <c r="ABH229"/>
      <c r="ABI229"/>
      <c r="ABJ229"/>
      <c r="ABK229"/>
      <c r="ABL229"/>
      <c r="ABM229"/>
      <c r="ABN229"/>
      <c r="ABO229"/>
      <c r="ABP229"/>
      <c r="ABQ229"/>
      <c r="ABR229"/>
      <c r="ABS229"/>
      <c r="ABT229"/>
      <c r="ABU229"/>
      <c r="ABV229"/>
      <c r="ABW229"/>
      <c r="ABX229"/>
      <c r="ABY229"/>
      <c r="ABZ229"/>
      <c r="ACA229"/>
      <c r="ACB229"/>
      <c r="ACC229"/>
      <c r="ACD229"/>
      <c r="ACE229"/>
      <c r="ACF229"/>
      <c r="ACG229"/>
      <c r="ACH229"/>
      <c r="ACI229"/>
      <c r="ACJ229"/>
      <c r="ACK229"/>
      <c r="ACL229"/>
      <c r="ACM229"/>
      <c r="ACN229"/>
      <c r="ACO229"/>
      <c r="ACP229"/>
      <c r="ACQ229"/>
      <c r="ACR229"/>
      <c r="ACS229"/>
      <c r="ACT229"/>
      <c r="ACU229"/>
      <c r="ACV229"/>
      <c r="ACW229"/>
      <c r="ACX229"/>
      <c r="ACY229"/>
      <c r="ACZ229"/>
      <c r="ADA229"/>
      <c r="ADB229"/>
      <c r="ADC229"/>
      <c r="ADD229"/>
      <c r="ADE229"/>
      <c r="ADF229"/>
      <c r="ADG229"/>
      <c r="ADH229"/>
      <c r="ADI229"/>
      <c r="ADJ229"/>
      <c r="ADK229"/>
      <c r="ADL229"/>
      <c r="ADM229"/>
      <c r="ADN229"/>
      <c r="ADO229"/>
      <c r="ADP229"/>
      <c r="ADQ229"/>
      <c r="ADR229"/>
      <c r="ADS229"/>
      <c r="ADT229"/>
      <c r="ADU229"/>
      <c r="ADV229"/>
      <c r="ADW229"/>
      <c r="ADX229"/>
      <c r="ADY229"/>
      <c r="ADZ229"/>
      <c r="AEA229"/>
      <c r="AEB229"/>
      <c r="AEC229"/>
      <c r="AED229"/>
      <c r="AEE229"/>
      <c r="AEF229"/>
      <c r="AEG229"/>
      <c r="AEH229"/>
      <c r="AEI229"/>
      <c r="AEJ229"/>
      <c r="AEK229"/>
      <c r="AEL229"/>
      <c r="AEM229"/>
      <c r="AEN229"/>
      <c r="AEO229"/>
      <c r="AEP229"/>
      <c r="AEQ229"/>
      <c r="AER229"/>
      <c r="AES229"/>
      <c r="AET229"/>
      <c r="AEU229"/>
      <c r="AEV229"/>
      <c r="AEW229"/>
      <c r="AEX229"/>
      <c r="AEY229"/>
      <c r="AEZ229"/>
      <c r="AFA229"/>
      <c r="AFB229"/>
      <c r="AFC229"/>
      <c r="AFD229"/>
      <c r="AFE229"/>
      <c r="AFF229"/>
      <c r="AFG229"/>
      <c r="AFH229"/>
      <c r="AFI229"/>
      <c r="AFJ229"/>
      <c r="AFK229"/>
      <c r="AFL229"/>
      <c r="AFM229"/>
      <c r="AFN229"/>
      <c r="AFO229"/>
      <c r="AFP229"/>
      <c r="AFQ229"/>
      <c r="AFR229"/>
      <c r="AFS229"/>
      <c r="AFT229"/>
      <c r="AFU229"/>
      <c r="AFV229"/>
      <c r="AFW229"/>
      <c r="AFX229"/>
      <c r="AFY229"/>
      <c r="AFZ229"/>
      <c r="AGA229"/>
      <c r="AGB229"/>
      <c r="AGC229"/>
      <c r="AGD229"/>
      <c r="AGE229"/>
      <c r="AGF229"/>
      <c r="AGG229"/>
      <c r="AGH229"/>
      <c r="AGI229"/>
      <c r="AGJ229"/>
      <c r="AGK229"/>
      <c r="AGL229"/>
      <c r="AGM229"/>
      <c r="AGN229"/>
      <c r="AGO229"/>
      <c r="AGP229"/>
      <c r="AGQ229"/>
      <c r="AGR229"/>
      <c r="AGS229"/>
      <c r="AGT229"/>
      <c r="AGU229"/>
      <c r="AGV229"/>
      <c r="AGW229"/>
      <c r="AGX229"/>
      <c r="AGY229"/>
      <c r="AGZ229"/>
      <c r="AHA229"/>
      <c r="AHB229"/>
      <c r="AHC229"/>
      <c r="AHD229"/>
      <c r="AHE229"/>
      <c r="AHF229"/>
      <c r="AHG229"/>
      <c r="AHH229"/>
      <c r="AHI229"/>
      <c r="AHJ229"/>
      <c r="AHK229"/>
      <c r="AHL229"/>
      <c r="AHM229"/>
      <c r="AHN229"/>
      <c r="AHO229"/>
      <c r="AHP229"/>
      <c r="AHQ229"/>
      <c r="AHR229"/>
      <c r="AHS229"/>
      <c r="AHT229"/>
      <c r="AHU229"/>
      <c r="AHV229"/>
      <c r="AHW229"/>
      <c r="AHX229"/>
      <c r="AHY229"/>
      <c r="AHZ229"/>
      <c r="AIA229"/>
      <c r="AIB229"/>
      <c r="AIC229"/>
      <c r="AID229"/>
      <c r="AIE229"/>
      <c r="AIF229"/>
      <c r="AIG229"/>
      <c r="AIH229"/>
      <c r="AII229"/>
      <c r="AIJ229"/>
      <c r="AIK229"/>
      <c r="AIL229"/>
      <c r="AIM229"/>
      <c r="AIN229"/>
      <c r="AIO229"/>
      <c r="AIP229"/>
      <c r="AIQ229"/>
      <c r="AIR229"/>
      <c r="AIS229"/>
      <c r="AIT229"/>
      <c r="AIU229"/>
      <c r="AIV229"/>
      <c r="AIW229"/>
      <c r="AIX229"/>
      <c r="AIY229"/>
      <c r="AIZ229"/>
      <c r="AJA229"/>
      <c r="AJB229"/>
      <c r="AJC229"/>
      <c r="AJD229"/>
      <c r="AJE229"/>
      <c r="AJF229"/>
      <c r="AJG229"/>
      <c r="AJH229"/>
      <c r="AJI229"/>
      <c r="AJJ229"/>
      <c r="AJK229"/>
      <c r="AJL229"/>
      <c r="AJM229"/>
      <c r="AJN229"/>
      <c r="AJO229"/>
      <c r="AJP229"/>
      <c r="AJQ229"/>
      <c r="AJR229"/>
      <c r="AJS229"/>
      <c r="AJT229"/>
      <c r="AJU229"/>
      <c r="AJV229"/>
      <c r="AJW229"/>
      <c r="AJX229"/>
      <c r="AJY229"/>
      <c r="AJZ229"/>
      <c r="AKA229"/>
      <c r="AKB229"/>
      <c r="AKC229"/>
      <c r="AKD229"/>
      <c r="AKE229"/>
      <c r="AKF229"/>
      <c r="AKG229"/>
      <c r="AKH229"/>
      <c r="AKI229"/>
      <c r="AKJ229"/>
      <c r="AKK229"/>
      <c r="AKL229"/>
      <c r="AKM229"/>
      <c r="AKN229"/>
      <c r="AKO229"/>
      <c r="AKP229"/>
      <c r="AKQ229"/>
      <c r="AKR229"/>
      <c r="AKS229"/>
      <c r="AKT229"/>
      <c r="AKU229"/>
      <c r="AKV229"/>
      <c r="AKW229"/>
      <c r="AKX229"/>
      <c r="AKY229"/>
      <c r="AKZ229"/>
      <c r="ALA229"/>
      <c r="ALB229"/>
      <c r="ALC229"/>
      <c r="ALD229"/>
      <c r="ALE229"/>
      <c r="ALF229"/>
      <c r="ALG229"/>
      <c r="ALH229"/>
      <c r="ALI229"/>
      <c r="ALJ229"/>
      <c r="ALK229"/>
      <c r="ALL229"/>
      <c r="ALM229"/>
      <c r="ALN229"/>
      <c r="ALO229"/>
      <c r="ALP229"/>
      <c r="ALQ229"/>
      <c r="ALR229"/>
      <c r="ALS229"/>
      <c r="ALT229"/>
      <c r="ALU229"/>
      <c r="ALV229"/>
      <c r="ALW229"/>
      <c r="ALX229"/>
      <c r="ALY229"/>
      <c r="ALZ229"/>
      <c r="AMA229"/>
      <c r="AMB229"/>
      <c r="AMC229"/>
      <c r="AMD229"/>
      <c r="AME229"/>
      <c r="AMF229"/>
      <c r="AMG229"/>
      <c r="AMH229"/>
      <c r="AMI229"/>
      <c r="AMJ229"/>
    </row>
    <row r="230" spans="1:1024" ht="93" customHeight="1">
      <c r="A230" s="132" t="s">
        <v>252</v>
      </c>
      <c r="B230" s="123" t="s">
        <v>304</v>
      </c>
      <c r="C230" s="123" t="s">
        <v>305</v>
      </c>
      <c r="D230" s="1" t="s">
        <v>306</v>
      </c>
      <c r="E230" s="77" t="s">
        <v>54</v>
      </c>
      <c r="F230" s="77" t="s">
        <v>274</v>
      </c>
      <c r="G230" s="77" t="s">
        <v>275</v>
      </c>
      <c r="H230" s="78" t="s">
        <v>7</v>
      </c>
      <c r="I230" s="79" t="s">
        <v>57</v>
      </c>
      <c r="J230" s="86" t="s">
        <v>58</v>
      </c>
      <c r="K230" s="86" t="s">
        <v>58</v>
      </c>
      <c r="L230" s="77" t="s">
        <v>59</v>
      </c>
      <c r="M230" s="77">
        <v>6</v>
      </c>
      <c r="N230" s="77">
        <v>3</v>
      </c>
      <c r="O230" s="77">
        <f t="shared" si="45"/>
        <v>18</v>
      </c>
      <c r="P230" s="80" t="str">
        <f t="shared" si="46"/>
        <v>ALTO</v>
      </c>
      <c r="Q230" s="77">
        <v>25</v>
      </c>
      <c r="R230" s="81">
        <f t="shared" si="47"/>
        <v>450</v>
      </c>
      <c r="S230" s="82" t="str">
        <f t="shared" si="48"/>
        <v>II</v>
      </c>
      <c r="T230" s="77" t="str">
        <f t="shared" si="49"/>
        <v>Aceptable con control específico</v>
      </c>
      <c r="U230" s="77">
        <v>15</v>
      </c>
      <c r="V230" s="79" t="s">
        <v>307</v>
      </c>
      <c r="W230" s="77" t="s">
        <v>7</v>
      </c>
      <c r="X230" s="83" t="s">
        <v>61</v>
      </c>
      <c r="Y230" s="83" t="s">
        <v>61</v>
      </c>
      <c r="Z230" s="83" t="s">
        <v>61</v>
      </c>
      <c r="AA230" s="83" t="s">
        <v>279</v>
      </c>
      <c r="AB230" s="78" t="s">
        <v>61</v>
      </c>
      <c r="AC230" s="84" t="s">
        <v>162</v>
      </c>
    </row>
    <row r="231" spans="1:1024" ht="83.45" customHeight="1">
      <c r="A231" s="132"/>
      <c r="B231" s="123"/>
      <c r="C231" s="123"/>
      <c r="D231" s="1"/>
      <c r="E231" s="77" t="s">
        <v>72</v>
      </c>
      <c r="F231" s="77" t="s">
        <v>308</v>
      </c>
      <c r="G231" s="77" t="s">
        <v>74</v>
      </c>
      <c r="H231" s="78" t="s">
        <v>7</v>
      </c>
      <c r="I231" s="77" t="s">
        <v>97</v>
      </c>
      <c r="J231" s="86" t="s">
        <v>58</v>
      </c>
      <c r="K231" s="86" t="s">
        <v>58</v>
      </c>
      <c r="L231" s="77" t="s">
        <v>76</v>
      </c>
      <c r="M231" s="77" t="s">
        <v>61</v>
      </c>
      <c r="N231" s="77" t="s">
        <v>61</v>
      </c>
      <c r="O231" s="77" t="s">
        <v>61</v>
      </c>
      <c r="P231" s="82" t="s">
        <v>61</v>
      </c>
      <c r="Q231" s="77" t="s">
        <v>61</v>
      </c>
      <c r="R231" s="77" t="s">
        <v>61</v>
      </c>
      <c r="S231" s="77" t="s">
        <v>61</v>
      </c>
      <c r="T231" s="77" t="s">
        <v>61</v>
      </c>
      <c r="U231" s="77">
        <v>15</v>
      </c>
      <c r="V231" s="77" t="s">
        <v>61</v>
      </c>
      <c r="W231" s="77" t="s">
        <v>7</v>
      </c>
      <c r="X231" s="83" t="s">
        <v>61</v>
      </c>
      <c r="Y231" s="83" t="s">
        <v>61</v>
      </c>
      <c r="Z231" s="83" t="s">
        <v>61</v>
      </c>
      <c r="AA231" s="83" t="s">
        <v>77</v>
      </c>
      <c r="AB231" s="78" t="s">
        <v>61</v>
      </c>
      <c r="AC231" s="84" t="s">
        <v>63</v>
      </c>
      <c r="AD231" s="101"/>
      <c r="AE231" s="101"/>
      <c r="AF231" s="101"/>
      <c r="AG231" s="101"/>
      <c r="AH231" s="101"/>
      <c r="AI231" s="101"/>
      <c r="AJ231" s="101"/>
      <c r="AK231" s="101"/>
      <c r="AL231" s="101"/>
      <c r="AM231" s="101"/>
      <c r="AN231" s="101"/>
      <c r="AO231" s="101"/>
      <c r="AP231" s="101"/>
    </row>
    <row r="232" spans="1:1024" ht="67.7" customHeight="1">
      <c r="A232" s="132"/>
      <c r="B232" s="123"/>
      <c r="C232" s="123"/>
      <c r="D232" s="1"/>
      <c r="E232" s="77" t="s">
        <v>125</v>
      </c>
      <c r="F232" s="77" t="s">
        <v>99</v>
      </c>
      <c r="G232" s="77" t="s">
        <v>100</v>
      </c>
      <c r="H232" s="78" t="s">
        <v>7</v>
      </c>
      <c r="I232" s="77" t="s">
        <v>101</v>
      </c>
      <c r="J232" s="86" t="s">
        <v>58</v>
      </c>
      <c r="K232" s="86" t="s">
        <v>58</v>
      </c>
      <c r="L232" s="77" t="s">
        <v>102</v>
      </c>
      <c r="M232" s="77">
        <v>2</v>
      </c>
      <c r="N232" s="77">
        <v>4</v>
      </c>
      <c r="O232" s="77">
        <f>M232*N232</f>
        <v>8</v>
      </c>
      <c r="P232" s="82" t="str">
        <f>+IF(AND(O232&gt;1,O232&lt;=4),"BAJO",IF(AND(O232&gt;=5,O232&lt;=8),"MEDIO",IF(AND(O232&gt;=9,O232&lt;=20),"ALTO",IF(AND(O232&gt;=21,O232&lt;=24),"MUY ALTO"))))</f>
        <v>MEDIO</v>
      </c>
      <c r="Q232" s="77">
        <v>10</v>
      </c>
      <c r="R232" s="81">
        <f>O232*Q232</f>
        <v>80</v>
      </c>
      <c r="S232" s="82" t="str">
        <f>+IF(AND(R232&gt;=1,R232&lt;=20),"IV",IF(AND(R232&gt;=40,R232&lt;=120),"III",IF(AND(R232&gt;=150,R232&lt;=500),"II",IF(AND(R232&gt;=600,R232&lt;=4000),"I",0))))</f>
        <v>III</v>
      </c>
      <c r="T232" s="77" t="str">
        <f>+IF(AND(R232&gt;=1,R232&lt;=20),"Aceptable",IF(AND(R232&gt;=40,R232&lt;=120),"Mejorable",IF(AND(R232&gt;=150,R232&lt;=500),"Aceptable con control específico",IF(AND(R232&gt;=600,R232&lt;=4000),"No aceptable",0))))</f>
        <v>Mejorable</v>
      </c>
      <c r="U232" s="77">
        <v>15</v>
      </c>
      <c r="V232" s="77" t="s">
        <v>103</v>
      </c>
      <c r="W232" s="77" t="s">
        <v>7</v>
      </c>
      <c r="X232" s="77" t="s">
        <v>61</v>
      </c>
      <c r="Y232" s="77" t="s">
        <v>61</v>
      </c>
      <c r="Z232" s="77" t="s">
        <v>61</v>
      </c>
      <c r="AA232" s="77" t="s">
        <v>104</v>
      </c>
      <c r="AB232" s="78" t="s">
        <v>61</v>
      </c>
      <c r="AC232" s="84" t="s">
        <v>63</v>
      </c>
    </row>
    <row r="233" spans="1:1024" ht="71.849999999999994" customHeight="1">
      <c r="A233" s="132"/>
      <c r="B233" s="123"/>
      <c r="C233" s="123"/>
      <c r="D233" s="133" t="s">
        <v>309</v>
      </c>
      <c r="E233" s="77" t="s">
        <v>72</v>
      </c>
      <c r="F233" s="77" t="s">
        <v>308</v>
      </c>
      <c r="G233" s="77" t="s">
        <v>74</v>
      </c>
      <c r="H233" s="78" t="s">
        <v>7</v>
      </c>
      <c r="I233" s="77" t="s">
        <v>97</v>
      </c>
      <c r="J233" s="86" t="s">
        <v>58</v>
      </c>
      <c r="K233" s="86" t="s">
        <v>58</v>
      </c>
      <c r="L233" s="77" t="s">
        <v>76</v>
      </c>
      <c r="M233" s="77" t="s">
        <v>61</v>
      </c>
      <c r="N233" s="77" t="s">
        <v>61</v>
      </c>
      <c r="O233" s="77" t="s">
        <v>61</v>
      </c>
      <c r="P233" s="82" t="s">
        <v>61</v>
      </c>
      <c r="Q233" s="77" t="s">
        <v>61</v>
      </c>
      <c r="R233" s="77" t="s">
        <v>61</v>
      </c>
      <c r="S233" s="77" t="s">
        <v>61</v>
      </c>
      <c r="T233" s="77" t="s">
        <v>61</v>
      </c>
      <c r="U233" s="77">
        <v>15</v>
      </c>
      <c r="V233" s="77" t="s">
        <v>61</v>
      </c>
      <c r="W233" s="77" t="s">
        <v>7</v>
      </c>
      <c r="X233" s="83" t="s">
        <v>61</v>
      </c>
      <c r="Y233" s="83" t="s">
        <v>61</v>
      </c>
      <c r="Z233" s="83" t="s">
        <v>61</v>
      </c>
      <c r="AA233" s="83" t="s">
        <v>77</v>
      </c>
      <c r="AB233" s="78" t="s">
        <v>61</v>
      </c>
      <c r="AC233" s="84" t="s">
        <v>63</v>
      </c>
      <c r="AD233" s="101"/>
      <c r="AE233" s="101"/>
      <c r="AF233" s="101"/>
    </row>
    <row r="234" spans="1:1024" ht="63.2" customHeight="1">
      <c r="A234" s="132"/>
      <c r="B234" s="123"/>
      <c r="C234" s="123"/>
      <c r="D234" s="133"/>
      <c r="E234" s="77" t="s">
        <v>169</v>
      </c>
      <c r="F234" s="77" t="s">
        <v>310</v>
      </c>
      <c r="G234" s="83" t="s">
        <v>311</v>
      </c>
      <c r="H234" s="78" t="s">
        <v>7</v>
      </c>
      <c r="I234" s="97" t="s">
        <v>312</v>
      </c>
      <c r="J234" s="86" t="s">
        <v>58</v>
      </c>
      <c r="K234" s="86" t="s">
        <v>58</v>
      </c>
      <c r="L234" s="77" t="s">
        <v>58</v>
      </c>
      <c r="M234" s="77">
        <v>2</v>
      </c>
      <c r="N234" s="77">
        <v>3</v>
      </c>
      <c r="O234" s="77">
        <f t="shared" ref="O234:O239" si="50">M234*N234</f>
        <v>6</v>
      </c>
      <c r="P234" s="80" t="str">
        <f t="shared" ref="P234:P239" si="51">+IF(AND(O234&gt;1,O234&lt;=4),"BAJO",IF(AND(O234&gt;=5,O234&lt;=8),"MEDIO",IF(AND(O234&gt;=9,O234&lt;=20),"ALTO",IF(AND(O234&gt;=21,O234&lt;=24),"MUY ALTO"))))</f>
        <v>MEDIO</v>
      </c>
      <c r="Q234" s="77">
        <v>25</v>
      </c>
      <c r="R234" s="81">
        <f t="shared" ref="R234:R239" si="52">O234*Q234</f>
        <v>150</v>
      </c>
      <c r="S234" s="82" t="str">
        <f t="shared" ref="S234:S239" si="53">+IF(AND(R234&gt;=1,R234&lt;=20),"IV",IF(AND(R234&gt;=40,R234&lt;=120),"III",IF(AND(R234&gt;=150,R234&lt;=500),"II",IF(AND(R234&gt;=600,R234&lt;=4000),"I",0))))</f>
        <v>II</v>
      </c>
      <c r="T234" s="77" t="str">
        <f t="shared" ref="T234:T239" si="54">+IF(AND(R234&gt;=1,R234&lt;=20),"Aceptable",IF(AND(R234&gt;=40,R234&lt;=120),"Mejorable",IF(AND(R234&gt;=150,R234&lt;=500),"Aceptable con control específico",IF(AND(R234&gt;=600,R234&lt;=4000),"No aceptable",0))))</f>
        <v>Aceptable con control específico</v>
      </c>
      <c r="U234" s="77">
        <v>15</v>
      </c>
      <c r="V234" s="97" t="s">
        <v>202</v>
      </c>
      <c r="W234" s="77" t="s">
        <v>7</v>
      </c>
      <c r="X234" s="77" t="s">
        <v>61</v>
      </c>
      <c r="Y234" s="77" t="s">
        <v>61</v>
      </c>
      <c r="Z234" s="77" t="s">
        <v>61</v>
      </c>
      <c r="AA234" s="79" t="s">
        <v>203</v>
      </c>
      <c r="AB234" s="78" t="s">
        <v>61</v>
      </c>
      <c r="AC234" s="84" t="s">
        <v>63</v>
      </c>
      <c r="AD234" s="101"/>
      <c r="AE234" s="101"/>
      <c r="AF234" s="101"/>
      <c r="AG234" s="101"/>
      <c r="AH234" s="101"/>
    </row>
    <row r="235" spans="1:1024" ht="73.7" customHeight="1">
      <c r="A235" s="132"/>
      <c r="B235" s="123"/>
      <c r="C235" s="123"/>
      <c r="D235" s="133"/>
      <c r="E235" s="77" t="s">
        <v>54</v>
      </c>
      <c r="F235" s="77" t="s">
        <v>235</v>
      </c>
      <c r="G235" s="77" t="s">
        <v>56</v>
      </c>
      <c r="H235" s="78" t="s">
        <v>7</v>
      </c>
      <c r="I235" s="79" t="s">
        <v>57</v>
      </c>
      <c r="J235" s="86" t="s">
        <v>58</v>
      </c>
      <c r="K235" s="86" t="s">
        <v>58</v>
      </c>
      <c r="L235" s="77" t="s">
        <v>59</v>
      </c>
      <c r="M235" s="77">
        <v>2</v>
      </c>
      <c r="N235" s="77">
        <v>4</v>
      </c>
      <c r="O235" s="77">
        <f t="shared" si="50"/>
        <v>8</v>
      </c>
      <c r="P235" s="80" t="str">
        <f t="shared" si="51"/>
        <v>MEDIO</v>
      </c>
      <c r="Q235" s="77">
        <v>25</v>
      </c>
      <c r="R235" s="81">
        <f t="shared" si="52"/>
        <v>200</v>
      </c>
      <c r="S235" s="82" t="str">
        <f t="shared" si="53"/>
        <v>II</v>
      </c>
      <c r="T235" s="77" t="str">
        <f t="shared" si="54"/>
        <v>Aceptable con control específico</v>
      </c>
      <c r="U235" s="77">
        <v>15</v>
      </c>
      <c r="V235" s="79" t="s">
        <v>60</v>
      </c>
      <c r="W235" s="77" t="s">
        <v>7</v>
      </c>
      <c r="X235" s="77" t="s">
        <v>61</v>
      </c>
      <c r="Y235" s="77" t="s">
        <v>61</v>
      </c>
      <c r="Z235" s="77" t="s">
        <v>61</v>
      </c>
      <c r="AA235" s="83" t="s">
        <v>313</v>
      </c>
      <c r="AB235" s="78" t="s">
        <v>61</v>
      </c>
      <c r="AC235" s="84" t="s">
        <v>63</v>
      </c>
    </row>
    <row r="236" spans="1:1024" ht="73.7" customHeight="1">
      <c r="A236" s="132"/>
      <c r="B236" s="123"/>
      <c r="C236" s="123"/>
      <c r="D236" s="133"/>
      <c r="E236" s="77" t="s">
        <v>314</v>
      </c>
      <c r="F236" s="77" t="s">
        <v>212</v>
      </c>
      <c r="G236" s="77" t="s">
        <v>213</v>
      </c>
      <c r="H236" s="78" t="s">
        <v>7</v>
      </c>
      <c r="I236" s="77" t="s">
        <v>172</v>
      </c>
      <c r="J236" s="86" t="s">
        <v>58</v>
      </c>
      <c r="K236" s="86" t="s">
        <v>58</v>
      </c>
      <c r="L236" s="86" t="s">
        <v>58</v>
      </c>
      <c r="M236" s="77">
        <v>2</v>
      </c>
      <c r="N236" s="77">
        <v>3</v>
      </c>
      <c r="O236" s="77">
        <f t="shared" si="50"/>
        <v>6</v>
      </c>
      <c r="P236" s="80" t="str">
        <f t="shared" si="51"/>
        <v>MEDIO</v>
      </c>
      <c r="Q236" s="77">
        <v>25</v>
      </c>
      <c r="R236" s="81">
        <f t="shared" si="52"/>
        <v>150</v>
      </c>
      <c r="S236" s="82" t="str">
        <f t="shared" si="53"/>
        <v>II</v>
      </c>
      <c r="T236" s="77" t="str">
        <f t="shared" si="54"/>
        <v>Aceptable con control específico</v>
      </c>
      <c r="U236" s="77">
        <v>15</v>
      </c>
      <c r="V236" s="77" t="s">
        <v>315</v>
      </c>
      <c r="W236" s="77" t="s">
        <v>7</v>
      </c>
      <c r="X236" s="77" t="s">
        <v>61</v>
      </c>
      <c r="Y236" s="77" t="s">
        <v>61</v>
      </c>
      <c r="Z236" s="77" t="s">
        <v>61</v>
      </c>
      <c r="AA236" s="83" t="s">
        <v>216</v>
      </c>
      <c r="AB236" s="78" t="s">
        <v>61</v>
      </c>
      <c r="AC236" s="84" t="s">
        <v>63</v>
      </c>
    </row>
    <row r="237" spans="1:1024" ht="73.7" customHeight="1">
      <c r="A237" s="132"/>
      <c r="B237" s="123"/>
      <c r="C237" s="123"/>
      <c r="D237" s="133"/>
      <c r="E237" s="77" t="s">
        <v>105</v>
      </c>
      <c r="F237" s="77" t="s">
        <v>106</v>
      </c>
      <c r="G237" s="77" t="s">
        <v>107</v>
      </c>
      <c r="H237" s="86" t="s">
        <v>7</v>
      </c>
      <c r="I237" s="77" t="s">
        <v>108</v>
      </c>
      <c r="J237" s="77" t="s">
        <v>58</v>
      </c>
      <c r="K237" s="77" t="s">
        <v>58</v>
      </c>
      <c r="L237" s="77" t="s">
        <v>109</v>
      </c>
      <c r="M237" s="77">
        <v>2</v>
      </c>
      <c r="N237" s="77">
        <v>1</v>
      </c>
      <c r="O237" s="77">
        <f t="shared" si="50"/>
        <v>2</v>
      </c>
      <c r="P237" s="82" t="str">
        <f t="shared" si="51"/>
        <v>BAJO</v>
      </c>
      <c r="Q237" s="77">
        <v>60</v>
      </c>
      <c r="R237" s="81">
        <f t="shared" si="52"/>
        <v>120</v>
      </c>
      <c r="S237" s="82" t="str">
        <f t="shared" si="53"/>
        <v>III</v>
      </c>
      <c r="T237" s="77" t="str">
        <f t="shared" si="54"/>
        <v>Mejorable</v>
      </c>
      <c r="U237" s="77">
        <v>15</v>
      </c>
      <c r="V237" s="77" t="s">
        <v>110</v>
      </c>
      <c r="W237" s="77" t="s">
        <v>7</v>
      </c>
      <c r="X237" s="77" t="s">
        <v>61</v>
      </c>
      <c r="Y237" s="77" t="s">
        <v>61</v>
      </c>
      <c r="Z237" s="77" t="s">
        <v>61</v>
      </c>
      <c r="AA237" s="77" t="s">
        <v>111</v>
      </c>
      <c r="AB237" s="78" t="s">
        <v>61</v>
      </c>
      <c r="AC237" s="84" t="s">
        <v>63</v>
      </c>
    </row>
    <row r="238" spans="1:1024" ht="73.7" customHeight="1">
      <c r="A238" s="132"/>
      <c r="B238" s="123"/>
      <c r="C238" s="123"/>
      <c r="D238" s="133"/>
      <c r="E238" s="77" t="s">
        <v>64</v>
      </c>
      <c r="F238" s="77" t="s">
        <v>159</v>
      </c>
      <c r="G238" s="77" t="s">
        <v>66</v>
      </c>
      <c r="H238" s="78" t="s">
        <v>7</v>
      </c>
      <c r="I238" s="77" t="s">
        <v>67</v>
      </c>
      <c r="J238" s="83" t="s">
        <v>68</v>
      </c>
      <c r="K238" s="78" t="s">
        <v>58</v>
      </c>
      <c r="L238" s="77" t="s">
        <v>69</v>
      </c>
      <c r="M238" s="77">
        <v>2</v>
      </c>
      <c r="N238" s="77">
        <v>4</v>
      </c>
      <c r="O238" s="77">
        <f t="shared" si="50"/>
        <v>8</v>
      </c>
      <c r="P238" s="80" t="str">
        <f t="shared" si="51"/>
        <v>MEDIO</v>
      </c>
      <c r="Q238" s="77">
        <v>25</v>
      </c>
      <c r="R238" s="81">
        <f t="shared" si="52"/>
        <v>200</v>
      </c>
      <c r="S238" s="82" t="str">
        <f t="shared" si="53"/>
        <v>II</v>
      </c>
      <c r="T238" s="77" t="str">
        <f t="shared" si="54"/>
        <v>Aceptable con control específico</v>
      </c>
      <c r="U238" s="77">
        <v>15</v>
      </c>
      <c r="V238" s="77" t="s">
        <v>70</v>
      </c>
      <c r="W238" s="77" t="s">
        <v>7</v>
      </c>
      <c r="X238" s="83" t="s">
        <v>61</v>
      </c>
      <c r="Y238" s="83" t="s">
        <v>61</v>
      </c>
      <c r="Z238" s="83" t="s">
        <v>61</v>
      </c>
      <c r="AA238" s="83" t="s">
        <v>161</v>
      </c>
      <c r="AB238" s="78" t="s">
        <v>61</v>
      </c>
      <c r="AC238" s="84" t="s">
        <v>162</v>
      </c>
    </row>
    <row r="239" spans="1:1024" ht="73.7" customHeight="1">
      <c r="A239" s="132"/>
      <c r="B239" s="123"/>
      <c r="C239" s="123"/>
      <c r="D239" s="133"/>
      <c r="E239" s="77" t="s">
        <v>64</v>
      </c>
      <c r="F239" s="77" t="s">
        <v>88</v>
      </c>
      <c r="G239" s="83" t="s">
        <v>89</v>
      </c>
      <c r="H239" s="78" t="s">
        <v>7</v>
      </c>
      <c r="I239" s="77" t="s">
        <v>90</v>
      </c>
      <c r="J239" s="77" t="s">
        <v>91</v>
      </c>
      <c r="K239" s="77" t="s">
        <v>58</v>
      </c>
      <c r="L239" s="77" t="s">
        <v>58</v>
      </c>
      <c r="M239" s="77">
        <v>2</v>
      </c>
      <c r="N239" s="77">
        <v>3</v>
      </c>
      <c r="O239" s="77">
        <f t="shared" si="50"/>
        <v>6</v>
      </c>
      <c r="P239" s="82" t="str">
        <f t="shared" si="51"/>
        <v>MEDIO</v>
      </c>
      <c r="Q239" s="77">
        <v>10</v>
      </c>
      <c r="R239" s="81">
        <f t="shared" si="52"/>
        <v>60</v>
      </c>
      <c r="S239" s="82" t="str">
        <f t="shared" si="53"/>
        <v>III</v>
      </c>
      <c r="T239" s="77" t="str">
        <f t="shared" si="54"/>
        <v>Mejorable</v>
      </c>
      <c r="U239" s="77">
        <v>15</v>
      </c>
      <c r="V239" s="77" t="s">
        <v>92</v>
      </c>
      <c r="W239" s="77" t="s">
        <v>7</v>
      </c>
      <c r="X239" s="77" t="s">
        <v>61</v>
      </c>
      <c r="Y239" s="77" t="s">
        <v>61</v>
      </c>
      <c r="Z239" s="77" t="s">
        <v>93</v>
      </c>
      <c r="AA239" s="77" t="s">
        <v>94</v>
      </c>
      <c r="AB239" s="83" t="s">
        <v>61</v>
      </c>
      <c r="AC239" s="84" t="s">
        <v>95</v>
      </c>
    </row>
    <row r="240" spans="1:1024" ht="71.849999999999994" customHeight="1">
      <c r="A240" s="132"/>
      <c r="B240" s="123"/>
      <c r="C240" s="123"/>
      <c r="D240" s="133" t="s">
        <v>316</v>
      </c>
      <c r="E240" s="77" t="s">
        <v>72</v>
      </c>
      <c r="F240" s="77" t="s">
        <v>308</v>
      </c>
      <c r="G240" s="77" t="s">
        <v>74</v>
      </c>
      <c r="H240" s="78" t="s">
        <v>7</v>
      </c>
      <c r="I240" s="77" t="s">
        <v>97</v>
      </c>
      <c r="J240" s="86" t="s">
        <v>58</v>
      </c>
      <c r="K240" s="86" t="s">
        <v>58</v>
      </c>
      <c r="L240" s="77" t="s">
        <v>76</v>
      </c>
      <c r="M240" s="77" t="s">
        <v>61</v>
      </c>
      <c r="N240" s="77" t="s">
        <v>61</v>
      </c>
      <c r="O240" s="77" t="s">
        <v>61</v>
      </c>
      <c r="P240" s="82" t="s">
        <v>61</v>
      </c>
      <c r="Q240" s="77" t="s">
        <v>61</v>
      </c>
      <c r="R240" s="77" t="s">
        <v>61</v>
      </c>
      <c r="S240" s="77" t="s">
        <v>61</v>
      </c>
      <c r="T240" s="77" t="s">
        <v>61</v>
      </c>
      <c r="U240" s="77">
        <v>15</v>
      </c>
      <c r="V240" s="77" t="s">
        <v>61</v>
      </c>
      <c r="W240" s="77" t="s">
        <v>7</v>
      </c>
      <c r="X240" s="83" t="s">
        <v>61</v>
      </c>
      <c r="Y240" s="83" t="s">
        <v>61</v>
      </c>
      <c r="Z240" s="83" t="s">
        <v>61</v>
      </c>
      <c r="AA240" s="83" t="s">
        <v>77</v>
      </c>
      <c r="AB240" s="78" t="s">
        <v>61</v>
      </c>
      <c r="AC240" s="84" t="s">
        <v>63</v>
      </c>
    </row>
    <row r="241" spans="1:41" ht="78.95" customHeight="1">
      <c r="A241" s="132"/>
      <c r="B241" s="123"/>
      <c r="C241" s="123"/>
      <c r="D241" s="133"/>
      <c r="E241" s="77" t="s">
        <v>78</v>
      </c>
      <c r="F241" s="77" t="s">
        <v>164</v>
      </c>
      <c r="G241" s="77" t="s">
        <v>165</v>
      </c>
      <c r="H241" s="78" t="s">
        <v>7</v>
      </c>
      <c r="I241" s="77" t="s">
        <v>166</v>
      </c>
      <c r="J241" s="77" t="s">
        <v>58</v>
      </c>
      <c r="K241" s="77" t="s">
        <v>58</v>
      </c>
      <c r="L241" s="77" t="s">
        <v>58</v>
      </c>
      <c r="M241" s="77">
        <v>2</v>
      </c>
      <c r="N241" s="77">
        <v>3</v>
      </c>
      <c r="O241" s="77">
        <f>M241*N241</f>
        <v>6</v>
      </c>
      <c r="P241" s="80" t="str">
        <f>+IF(AND(O241&gt;1,O241&lt;=4),"BAJO",IF(AND(O241&gt;=5,O241&lt;=8),"MEDIO",IF(AND(O241&gt;=9,O241&lt;=20),"ALTO",IF(AND(O241&gt;=21,O241&lt;=24),"MUY ALTO"))))</f>
        <v>MEDIO</v>
      </c>
      <c r="Q241" s="77">
        <v>25</v>
      </c>
      <c r="R241" s="81">
        <f>O241*Q241</f>
        <v>150</v>
      </c>
      <c r="S241" s="82" t="str">
        <f>+IF(AND(R241&gt;=1,R241&lt;=20),"IV",IF(AND(R241&gt;=40,R241&lt;=120),"III",IF(AND(R241&gt;=150,R241&lt;=500),"II",IF(AND(R241&gt;=600,R241&lt;=4000),"I",0))))</f>
        <v>II</v>
      </c>
      <c r="T241" s="77" t="str">
        <f>+IF(AND(R241&gt;=1,R241&lt;=20),"Aceptable",IF(AND(R241&gt;=40,R241&lt;=120),"Mejorable",IF(AND(R241&gt;=150,R241&lt;=500),"Aceptable con control específico",IF(AND(R241&gt;=600,R241&lt;=4000),"No aceptable",0))))</f>
        <v>Aceptable con control específico</v>
      </c>
      <c r="U241" s="77">
        <v>15</v>
      </c>
      <c r="V241" s="77" t="s">
        <v>167</v>
      </c>
      <c r="W241" s="77" t="s">
        <v>7</v>
      </c>
      <c r="X241" s="83" t="s">
        <v>61</v>
      </c>
      <c r="Y241" s="83" t="s">
        <v>61</v>
      </c>
      <c r="Z241" s="83" t="s">
        <v>61</v>
      </c>
      <c r="AA241" s="83" t="s">
        <v>168</v>
      </c>
      <c r="AB241" s="78" t="s">
        <v>61</v>
      </c>
      <c r="AC241" s="84" t="s">
        <v>63</v>
      </c>
    </row>
    <row r="242" spans="1:41" ht="78.95" customHeight="1">
      <c r="A242" s="132"/>
      <c r="B242" s="123"/>
      <c r="C242" s="123"/>
      <c r="D242" s="133"/>
      <c r="E242" s="77" t="s">
        <v>78</v>
      </c>
      <c r="F242" s="77" t="s">
        <v>79</v>
      </c>
      <c r="G242" s="83" t="s">
        <v>80</v>
      </c>
      <c r="H242" s="78" t="s">
        <v>7</v>
      </c>
      <c r="I242" s="77" t="s">
        <v>81</v>
      </c>
      <c r="J242" s="77" t="s">
        <v>58</v>
      </c>
      <c r="K242" s="77" t="s">
        <v>58</v>
      </c>
      <c r="L242" s="77" t="s">
        <v>229</v>
      </c>
      <c r="M242" s="77">
        <v>2</v>
      </c>
      <c r="N242" s="77">
        <v>3</v>
      </c>
      <c r="O242" s="77">
        <f>M242*N242</f>
        <v>6</v>
      </c>
      <c r="P242" s="82" t="str">
        <f>+IF(AND(O242&gt;1,O242&lt;=4),"BAJO",IF(AND(O242&gt;=5,O242&lt;=8),"MEDIO",IF(AND(O242&gt;=9,O242&lt;=20),"ALTO",IF(AND(O242&gt;=21,O242&lt;=24),"MUY ALTO"))))</f>
        <v>MEDIO</v>
      </c>
      <c r="Q242" s="77">
        <v>25</v>
      </c>
      <c r="R242" s="81">
        <f>O242*Q242</f>
        <v>150</v>
      </c>
      <c r="S242" s="82" t="str">
        <f>+IF(AND(R242&gt;=1,R242&lt;=20),"IV",IF(AND(R242&gt;=40,R242&lt;=120),"III",IF(AND(R242&gt;=150,R242&lt;=500),"II",IF(AND(R242&gt;=600,R242&lt;=4000),"I",0))))</f>
        <v>II</v>
      </c>
      <c r="T242" s="77" t="str">
        <f>+IF(AND(R242&gt;=1,R242&lt;=20),"Aceptable",IF(AND(R242&gt;=40,R242&lt;=120),"Mejorable",IF(AND(R242&gt;=150,R242&lt;=500),"Aceptable con control específico",IF(AND(R242&gt;=600,R242&lt;=4000),"No aceptable",0))))</f>
        <v>Aceptable con control específico</v>
      </c>
      <c r="U242" s="77">
        <v>15</v>
      </c>
      <c r="V242" s="77" t="s">
        <v>83</v>
      </c>
      <c r="W242" s="77" t="s">
        <v>7</v>
      </c>
      <c r="X242" s="77" t="s">
        <v>61</v>
      </c>
      <c r="Y242" s="77" t="s">
        <v>61</v>
      </c>
      <c r="Z242" s="77" t="s">
        <v>317</v>
      </c>
      <c r="AA242" s="77" t="s">
        <v>85</v>
      </c>
      <c r="AB242" s="83" t="s">
        <v>318</v>
      </c>
      <c r="AC242" s="84" t="s">
        <v>87</v>
      </c>
    </row>
    <row r="243" spans="1:41" ht="83.45" customHeight="1">
      <c r="A243" s="132"/>
      <c r="B243" s="123"/>
      <c r="C243" s="123"/>
      <c r="D243" s="76" t="s">
        <v>319</v>
      </c>
      <c r="E243" s="77" t="s">
        <v>72</v>
      </c>
      <c r="F243" s="77" t="s">
        <v>308</v>
      </c>
      <c r="G243" s="77" t="s">
        <v>74</v>
      </c>
      <c r="H243" s="78" t="s">
        <v>7</v>
      </c>
      <c r="I243" s="77" t="s">
        <v>97</v>
      </c>
      <c r="J243" s="86" t="s">
        <v>58</v>
      </c>
      <c r="K243" s="86" t="s">
        <v>58</v>
      </c>
      <c r="L243" s="77" t="s">
        <v>76</v>
      </c>
      <c r="M243" s="77" t="s">
        <v>61</v>
      </c>
      <c r="N243" s="77" t="s">
        <v>61</v>
      </c>
      <c r="O243" s="77" t="s">
        <v>61</v>
      </c>
      <c r="P243" s="82" t="s">
        <v>61</v>
      </c>
      <c r="Q243" s="77" t="s">
        <v>61</v>
      </c>
      <c r="R243" s="77" t="s">
        <v>61</v>
      </c>
      <c r="S243" s="77" t="s">
        <v>61</v>
      </c>
      <c r="T243" s="77" t="s">
        <v>61</v>
      </c>
      <c r="U243" s="77">
        <v>15</v>
      </c>
      <c r="V243" s="77" t="s">
        <v>61</v>
      </c>
      <c r="W243" s="77" t="s">
        <v>7</v>
      </c>
      <c r="X243" s="83" t="s">
        <v>61</v>
      </c>
      <c r="Y243" s="83" t="s">
        <v>61</v>
      </c>
      <c r="Z243" s="83" t="s">
        <v>61</v>
      </c>
      <c r="AA243" s="83" t="s">
        <v>77</v>
      </c>
      <c r="AB243" s="78" t="s">
        <v>61</v>
      </c>
      <c r="AC243" s="84" t="s">
        <v>63</v>
      </c>
    </row>
    <row r="244" spans="1:41" ht="83.45" customHeight="1">
      <c r="A244" s="132"/>
      <c r="B244" s="123"/>
      <c r="C244" s="123"/>
      <c r="D244" s="1" t="s">
        <v>320</v>
      </c>
      <c r="E244" s="77" t="s">
        <v>54</v>
      </c>
      <c r="F244" s="77" t="s">
        <v>274</v>
      </c>
      <c r="G244" s="77" t="s">
        <v>275</v>
      </c>
      <c r="H244" s="78" t="s">
        <v>7</v>
      </c>
      <c r="I244" s="79" t="s">
        <v>57</v>
      </c>
      <c r="J244" s="86" t="s">
        <v>58</v>
      </c>
      <c r="K244" s="86" t="s">
        <v>58</v>
      </c>
      <c r="L244" s="77" t="s">
        <v>59</v>
      </c>
      <c r="M244" s="77">
        <v>6</v>
      </c>
      <c r="N244" s="77">
        <v>3</v>
      </c>
      <c r="O244" s="77">
        <f>M244*N244</f>
        <v>18</v>
      </c>
      <c r="P244" s="80" t="str">
        <f>+IF(AND(O244&gt;1,O244&lt;=4),"BAJO",IF(AND(O244&gt;=5,O244&lt;=8),"MEDIO",IF(AND(O244&gt;=9,O244&lt;=20),"ALTO",IF(AND(O244&gt;=21,O244&lt;=24),"MUY ALTO"))))</f>
        <v>ALTO</v>
      </c>
      <c r="Q244" s="77">
        <v>25</v>
      </c>
      <c r="R244" s="81">
        <f>O244*Q244</f>
        <v>450</v>
      </c>
      <c r="S244" s="82" t="str">
        <f>+IF(AND(R244&gt;=1,R244&lt;=20),"IV",IF(AND(R244&gt;=40,R244&lt;=120),"III",IF(AND(R244&gt;=150,R244&lt;=500),"II",IF(AND(R244&gt;=600,R244&lt;=4000),"I",0))))</f>
        <v>II</v>
      </c>
      <c r="T244" s="77" t="str">
        <f>+IF(AND(R244&gt;=1,R244&lt;=20),"Aceptable",IF(AND(R244&gt;=40,R244&lt;=120),"Mejorable",IF(AND(R244&gt;=150,R244&lt;=500),"Aceptable con control específico",IF(AND(R244&gt;=600,R244&lt;=4000),"No aceptable",0))))</f>
        <v>Aceptable con control específico</v>
      </c>
      <c r="U244" s="77">
        <v>15</v>
      </c>
      <c r="V244" s="79" t="s">
        <v>307</v>
      </c>
      <c r="W244" s="77" t="s">
        <v>7</v>
      </c>
      <c r="X244" s="83" t="s">
        <v>61</v>
      </c>
      <c r="Y244" s="83" t="s">
        <v>61</v>
      </c>
      <c r="Z244" s="83" t="s">
        <v>61</v>
      </c>
      <c r="AA244" s="83" t="s">
        <v>279</v>
      </c>
      <c r="AB244" s="78" t="s">
        <v>61</v>
      </c>
      <c r="AC244" s="84" t="s">
        <v>162</v>
      </c>
    </row>
    <row r="245" spans="1:41" ht="83.45" customHeight="1">
      <c r="A245" s="132"/>
      <c r="B245" s="123"/>
      <c r="C245" s="123"/>
      <c r="D245" s="1"/>
      <c r="E245" s="77" t="s">
        <v>72</v>
      </c>
      <c r="F245" s="77" t="s">
        <v>308</v>
      </c>
      <c r="G245" s="77" t="s">
        <v>74</v>
      </c>
      <c r="H245" s="78" t="s">
        <v>7</v>
      </c>
      <c r="I245" s="77" t="s">
        <v>97</v>
      </c>
      <c r="J245" s="86" t="s">
        <v>58</v>
      </c>
      <c r="K245" s="86" t="s">
        <v>58</v>
      </c>
      <c r="L245" s="77" t="s">
        <v>76</v>
      </c>
      <c r="M245" s="77" t="s">
        <v>61</v>
      </c>
      <c r="N245" s="77" t="s">
        <v>61</v>
      </c>
      <c r="O245" s="77" t="s">
        <v>61</v>
      </c>
      <c r="P245" s="82" t="s">
        <v>61</v>
      </c>
      <c r="Q245" s="77" t="s">
        <v>61</v>
      </c>
      <c r="R245" s="77" t="s">
        <v>61</v>
      </c>
      <c r="S245" s="77" t="s">
        <v>61</v>
      </c>
      <c r="T245" s="77" t="s">
        <v>61</v>
      </c>
      <c r="U245" s="77">
        <v>15</v>
      </c>
      <c r="V245" s="77" t="s">
        <v>61</v>
      </c>
      <c r="W245" s="77" t="s">
        <v>7</v>
      </c>
      <c r="X245" s="83" t="s">
        <v>61</v>
      </c>
      <c r="Y245" s="83" t="s">
        <v>61</v>
      </c>
      <c r="Z245" s="83" t="s">
        <v>61</v>
      </c>
      <c r="AA245" s="83" t="s">
        <v>77</v>
      </c>
      <c r="AB245" s="78" t="s">
        <v>61</v>
      </c>
      <c r="AC245" s="84" t="s">
        <v>63</v>
      </c>
      <c r="AD245" s="101"/>
      <c r="AE245" s="101"/>
      <c r="AF245" s="101"/>
      <c r="AG245" s="101"/>
      <c r="AH245" s="101"/>
      <c r="AI245" s="101"/>
      <c r="AJ245" s="101"/>
      <c r="AK245" s="101"/>
      <c r="AL245" s="101"/>
      <c r="AM245" s="101"/>
      <c r="AN245" s="101"/>
      <c r="AO245" s="101"/>
    </row>
    <row r="246" spans="1:41" ht="83.45" customHeight="1">
      <c r="A246" s="132"/>
      <c r="B246" s="123"/>
      <c r="C246" s="123" t="s">
        <v>321</v>
      </c>
      <c r="D246" s="122" t="s">
        <v>322</v>
      </c>
      <c r="E246" s="77" t="s">
        <v>54</v>
      </c>
      <c r="F246" s="77" t="s">
        <v>235</v>
      </c>
      <c r="G246" s="77" t="s">
        <v>56</v>
      </c>
      <c r="H246" s="78" t="s">
        <v>7</v>
      </c>
      <c r="I246" s="79" t="s">
        <v>57</v>
      </c>
      <c r="J246" s="86" t="s">
        <v>58</v>
      </c>
      <c r="K246" s="86" t="s">
        <v>58</v>
      </c>
      <c r="L246" s="77" t="s">
        <v>59</v>
      </c>
      <c r="M246" s="77">
        <v>2</v>
      </c>
      <c r="N246" s="77">
        <v>4</v>
      </c>
      <c r="O246" s="77">
        <f>M246*N246</f>
        <v>8</v>
      </c>
      <c r="P246" s="80" t="str">
        <f>+IF(AND(O246&gt;1,O246&lt;=4),"BAJO",IF(AND(O246&gt;=5,O246&lt;=8),"MEDIO",IF(AND(O246&gt;=9,O246&lt;=20),"ALTO",IF(AND(O246&gt;=21,O246&lt;=24),"MUY ALTO"))))</f>
        <v>MEDIO</v>
      </c>
      <c r="Q246" s="77">
        <v>25</v>
      </c>
      <c r="R246" s="81">
        <f>O246*Q246</f>
        <v>200</v>
      </c>
      <c r="S246" s="82" t="str">
        <f>+IF(AND(R246&gt;=1,R246&lt;=20),"IV",IF(AND(R246&gt;=40,R246&lt;=120),"III",IF(AND(R246&gt;=150,R246&lt;=500),"II",IF(AND(R246&gt;=600,R246&lt;=4000),"I",0))))</f>
        <v>II</v>
      </c>
      <c r="T246" s="77" t="str">
        <f>+IF(AND(R246&gt;=1,R246&lt;=20),"Aceptable",IF(AND(R246&gt;=40,R246&lt;=120),"Mejorable",IF(AND(R246&gt;=150,R246&lt;=500),"Aceptable con control específico",IF(AND(R246&gt;=600,R246&lt;=4000),"No aceptable",0))))</f>
        <v>Aceptable con control específico</v>
      </c>
      <c r="U246" s="77">
        <v>1</v>
      </c>
      <c r="V246" s="79" t="s">
        <v>60</v>
      </c>
      <c r="W246" s="77" t="s">
        <v>7</v>
      </c>
      <c r="X246" s="77" t="s">
        <v>61</v>
      </c>
      <c r="Y246" s="77" t="s">
        <v>61</v>
      </c>
      <c r="Z246" s="77" t="s">
        <v>61</v>
      </c>
      <c r="AA246" s="83" t="s">
        <v>195</v>
      </c>
      <c r="AB246" s="78" t="s">
        <v>61</v>
      </c>
      <c r="AC246" s="84" t="s">
        <v>63</v>
      </c>
      <c r="AD246" s="101"/>
      <c r="AE246" s="101"/>
      <c r="AF246" s="101"/>
      <c r="AG246" s="101"/>
      <c r="AH246" s="101"/>
      <c r="AI246" s="101"/>
      <c r="AJ246" s="101"/>
      <c r="AK246" s="101"/>
      <c r="AL246" s="101"/>
      <c r="AM246" s="101"/>
      <c r="AN246" s="101"/>
      <c r="AO246" s="101"/>
    </row>
    <row r="247" spans="1:41" ht="83.45" customHeight="1">
      <c r="A247" s="132"/>
      <c r="B247" s="123"/>
      <c r="C247" s="123"/>
      <c r="D247" s="122"/>
      <c r="E247" s="77" t="s">
        <v>72</v>
      </c>
      <c r="F247" s="77" t="s">
        <v>256</v>
      </c>
      <c r="G247" s="77" t="s">
        <v>74</v>
      </c>
      <c r="H247" s="78" t="s">
        <v>7</v>
      </c>
      <c r="I247" s="77" t="s">
        <v>97</v>
      </c>
      <c r="J247" s="86" t="s">
        <v>58</v>
      </c>
      <c r="K247" s="86" t="s">
        <v>58</v>
      </c>
      <c r="L247" s="77" t="s">
        <v>76</v>
      </c>
      <c r="M247" s="77" t="s">
        <v>61</v>
      </c>
      <c r="N247" s="77" t="s">
        <v>61</v>
      </c>
      <c r="O247" s="77" t="s">
        <v>61</v>
      </c>
      <c r="P247" s="77" t="s">
        <v>61</v>
      </c>
      <c r="Q247" s="77" t="s">
        <v>61</v>
      </c>
      <c r="R247" s="77" t="s">
        <v>61</v>
      </c>
      <c r="S247" s="77" t="s">
        <v>61</v>
      </c>
      <c r="T247" s="77" t="s">
        <v>61</v>
      </c>
      <c r="U247" s="77">
        <v>1</v>
      </c>
      <c r="V247" s="77" t="s">
        <v>61</v>
      </c>
      <c r="W247" s="77" t="s">
        <v>7</v>
      </c>
      <c r="X247" s="83" t="s">
        <v>61</v>
      </c>
      <c r="Y247" s="83" t="s">
        <v>61</v>
      </c>
      <c r="Z247" s="83" t="s">
        <v>61</v>
      </c>
      <c r="AA247" s="83" t="s">
        <v>77</v>
      </c>
      <c r="AB247" s="78" t="s">
        <v>61</v>
      </c>
      <c r="AC247" s="84" t="s">
        <v>63</v>
      </c>
      <c r="AD247" s="101"/>
      <c r="AE247" s="101"/>
      <c r="AF247" s="101"/>
      <c r="AG247" s="101"/>
      <c r="AH247" s="101"/>
      <c r="AI247" s="101"/>
      <c r="AJ247" s="101"/>
      <c r="AK247" s="101"/>
      <c r="AL247" s="101"/>
      <c r="AM247" s="101"/>
      <c r="AN247" s="101"/>
      <c r="AO247" s="101"/>
    </row>
    <row r="248" spans="1:41" ht="83.45" customHeight="1">
      <c r="A248" s="132"/>
      <c r="B248" s="123"/>
      <c r="C248" s="123"/>
      <c r="D248" s="122"/>
      <c r="E248" s="77" t="s">
        <v>64</v>
      </c>
      <c r="F248" s="77" t="s">
        <v>159</v>
      </c>
      <c r="G248" s="77" t="s">
        <v>66</v>
      </c>
      <c r="H248" s="78" t="s">
        <v>7</v>
      </c>
      <c r="I248" s="77" t="s">
        <v>67</v>
      </c>
      <c r="J248" s="83" t="s">
        <v>68</v>
      </c>
      <c r="K248" s="78" t="s">
        <v>58</v>
      </c>
      <c r="L248" s="77" t="s">
        <v>69</v>
      </c>
      <c r="M248" s="77">
        <v>2</v>
      </c>
      <c r="N248" s="77">
        <v>4</v>
      </c>
      <c r="O248" s="77">
        <f t="shared" ref="O248:O253" si="55">M248*N248</f>
        <v>8</v>
      </c>
      <c r="P248" s="80" t="str">
        <f t="shared" ref="P248:P253" si="56">+IF(AND(O248&gt;1,O248&lt;=4),"BAJO",IF(AND(O248&gt;=5,O248&lt;=8),"MEDIO",IF(AND(O248&gt;=9,O248&lt;=20),"ALTO",IF(AND(O248&gt;=21,O248&lt;=24),"MUY ALTO"))))</f>
        <v>MEDIO</v>
      </c>
      <c r="Q248" s="77">
        <v>25</v>
      </c>
      <c r="R248" s="81">
        <f t="shared" ref="R248:R253" si="57">O248*Q248</f>
        <v>200</v>
      </c>
      <c r="S248" s="82" t="str">
        <f t="shared" ref="S248:S253" si="58">+IF(AND(R248&gt;=1,R248&lt;=20),"IV",IF(AND(R248&gt;=40,R248&lt;=120),"III",IF(AND(R248&gt;=150,R248&lt;=500),"II",IF(AND(R248&gt;=600,R248&lt;=4000),"I",0))))</f>
        <v>II</v>
      </c>
      <c r="T248" s="77" t="str">
        <f t="shared" ref="T248:T253" si="59">+IF(AND(R248&gt;=1,R248&lt;=20),"Aceptable",IF(AND(R248&gt;=40,R248&lt;=120),"Mejorable",IF(AND(R248&gt;=150,R248&lt;=500),"Aceptable con control específico",IF(AND(R248&gt;=600,R248&lt;=4000),"No aceptable",0))))</f>
        <v>Aceptable con control específico</v>
      </c>
      <c r="U248" s="77">
        <v>1</v>
      </c>
      <c r="V248" s="77" t="s">
        <v>70</v>
      </c>
      <c r="W248" s="77" t="s">
        <v>7</v>
      </c>
      <c r="X248" s="83" t="s">
        <v>61</v>
      </c>
      <c r="Y248" s="83" t="s">
        <v>61</v>
      </c>
      <c r="Z248" s="83" t="s">
        <v>61</v>
      </c>
      <c r="AA248" s="83" t="s">
        <v>161</v>
      </c>
      <c r="AB248" s="78" t="s">
        <v>61</v>
      </c>
      <c r="AC248" s="84" t="s">
        <v>162</v>
      </c>
      <c r="AD248" s="101"/>
      <c r="AE248" s="101"/>
      <c r="AF248" s="101"/>
      <c r="AG248" s="101"/>
      <c r="AH248" s="101"/>
      <c r="AI248" s="101"/>
      <c r="AJ248" s="101"/>
      <c r="AK248" s="101"/>
      <c r="AL248" s="101"/>
      <c r="AM248" s="101"/>
      <c r="AN248" s="101"/>
      <c r="AO248" s="101"/>
    </row>
    <row r="249" spans="1:41" ht="83.45" customHeight="1">
      <c r="A249" s="132"/>
      <c r="B249" s="123"/>
      <c r="C249" s="123"/>
      <c r="D249" s="122"/>
      <c r="E249" s="77" t="s">
        <v>64</v>
      </c>
      <c r="F249" s="77" t="s">
        <v>88</v>
      </c>
      <c r="G249" s="83" t="s">
        <v>89</v>
      </c>
      <c r="H249" s="78" t="s">
        <v>7</v>
      </c>
      <c r="I249" s="77" t="s">
        <v>90</v>
      </c>
      <c r="J249" s="77" t="s">
        <v>91</v>
      </c>
      <c r="K249" s="77" t="s">
        <v>58</v>
      </c>
      <c r="L249" s="77" t="s">
        <v>58</v>
      </c>
      <c r="M249" s="77">
        <v>2</v>
      </c>
      <c r="N249" s="77">
        <v>3</v>
      </c>
      <c r="O249" s="77">
        <f t="shared" si="55"/>
        <v>6</v>
      </c>
      <c r="P249" s="82" t="str">
        <f t="shared" si="56"/>
        <v>MEDIO</v>
      </c>
      <c r="Q249" s="77">
        <v>10</v>
      </c>
      <c r="R249" s="81">
        <f t="shared" si="57"/>
        <v>60</v>
      </c>
      <c r="S249" s="82" t="str">
        <f t="shared" si="58"/>
        <v>III</v>
      </c>
      <c r="T249" s="77" t="str">
        <f t="shared" si="59"/>
        <v>Mejorable</v>
      </c>
      <c r="U249" s="77">
        <v>1</v>
      </c>
      <c r="V249" s="77" t="s">
        <v>92</v>
      </c>
      <c r="W249" s="77" t="s">
        <v>7</v>
      </c>
      <c r="X249" s="77" t="s">
        <v>61</v>
      </c>
      <c r="Y249" s="77" t="s">
        <v>61</v>
      </c>
      <c r="Z249" s="77" t="s">
        <v>93</v>
      </c>
      <c r="AA249" s="77" t="s">
        <v>94</v>
      </c>
      <c r="AB249" s="83" t="s">
        <v>61</v>
      </c>
      <c r="AC249" s="84" t="s">
        <v>95</v>
      </c>
      <c r="AD249" s="101"/>
      <c r="AE249" s="101"/>
      <c r="AF249" s="101"/>
      <c r="AG249" s="101"/>
      <c r="AH249" s="101"/>
      <c r="AI249" s="101"/>
      <c r="AJ249" s="101"/>
      <c r="AK249" s="101"/>
      <c r="AL249" s="101"/>
      <c r="AM249" s="101"/>
      <c r="AN249" s="101"/>
      <c r="AO249" s="101"/>
    </row>
    <row r="250" spans="1:41" ht="83.45" customHeight="1">
      <c r="A250" s="132"/>
      <c r="B250" s="123"/>
      <c r="C250" s="123"/>
      <c r="D250" s="122"/>
      <c r="E250" s="77" t="s">
        <v>78</v>
      </c>
      <c r="F250" s="77" t="s">
        <v>79</v>
      </c>
      <c r="G250" s="83" t="s">
        <v>80</v>
      </c>
      <c r="H250" s="78" t="s">
        <v>7</v>
      </c>
      <c r="I250" s="77" t="s">
        <v>81</v>
      </c>
      <c r="J250" s="77" t="s">
        <v>58</v>
      </c>
      <c r="K250" s="77" t="s">
        <v>58</v>
      </c>
      <c r="L250" s="77" t="s">
        <v>229</v>
      </c>
      <c r="M250" s="77">
        <v>2</v>
      </c>
      <c r="N250" s="77">
        <v>3</v>
      </c>
      <c r="O250" s="77">
        <f t="shared" si="55"/>
        <v>6</v>
      </c>
      <c r="P250" s="82" t="str">
        <f t="shared" si="56"/>
        <v>MEDIO</v>
      </c>
      <c r="Q250" s="77">
        <v>25</v>
      </c>
      <c r="R250" s="81">
        <f t="shared" si="57"/>
        <v>150</v>
      </c>
      <c r="S250" s="82" t="str">
        <f t="shared" si="58"/>
        <v>II</v>
      </c>
      <c r="T250" s="77" t="str">
        <f t="shared" si="59"/>
        <v>Aceptable con control específico</v>
      </c>
      <c r="U250" s="77">
        <v>1</v>
      </c>
      <c r="V250" s="77" t="s">
        <v>83</v>
      </c>
      <c r="W250" s="77" t="s">
        <v>7</v>
      </c>
      <c r="X250" s="77" t="s">
        <v>61</v>
      </c>
      <c r="Y250" s="77" t="s">
        <v>61</v>
      </c>
      <c r="Z250" s="77" t="s">
        <v>317</v>
      </c>
      <c r="AA250" s="77" t="s">
        <v>85</v>
      </c>
      <c r="AB250" s="83" t="s">
        <v>318</v>
      </c>
      <c r="AC250" s="84" t="s">
        <v>87</v>
      </c>
      <c r="AD250" s="101"/>
      <c r="AE250" s="101"/>
      <c r="AF250" s="101"/>
      <c r="AG250" s="101"/>
      <c r="AH250" s="101"/>
      <c r="AI250" s="101"/>
      <c r="AJ250" s="101"/>
      <c r="AK250" s="101"/>
      <c r="AL250" s="101"/>
      <c r="AM250" s="101"/>
      <c r="AN250" s="101"/>
      <c r="AO250" s="101"/>
    </row>
    <row r="251" spans="1:41" ht="83.45" customHeight="1">
      <c r="A251" s="132"/>
      <c r="B251" s="123"/>
      <c r="C251" s="123"/>
      <c r="D251" s="122"/>
      <c r="E251" s="77" t="s">
        <v>105</v>
      </c>
      <c r="F251" s="77" t="s">
        <v>106</v>
      </c>
      <c r="G251" s="77" t="s">
        <v>107</v>
      </c>
      <c r="H251" s="86" t="s">
        <v>7</v>
      </c>
      <c r="I251" s="77" t="s">
        <v>108</v>
      </c>
      <c r="J251" s="77" t="s">
        <v>58</v>
      </c>
      <c r="K251" s="77" t="s">
        <v>58</v>
      </c>
      <c r="L251" s="77" t="s">
        <v>109</v>
      </c>
      <c r="M251" s="77">
        <v>2</v>
      </c>
      <c r="N251" s="77">
        <v>1</v>
      </c>
      <c r="O251" s="77">
        <f t="shared" si="55"/>
        <v>2</v>
      </c>
      <c r="P251" s="77" t="str">
        <f t="shared" si="56"/>
        <v>BAJO</v>
      </c>
      <c r="Q251" s="77">
        <v>60</v>
      </c>
      <c r="R251" s="81">
        <f t="shared" si="57"/>
        <v>120</v>
      </c>
      <c r="S251" s="82" t="str">
        <f t="shared" si="58"/>
        <v>III</v>
      </c>
      <c r="T251" s="77" t="str">
        <f t="shared" si="59"/>
        <v>Mejorable</v>
      </c>
      <c r="U251" s="77">
        <v>1</v>
      </c>
      <c r="V251" s="77" t="s">
        <v>110</v>
      </c>
      <c r="W251" s="77" t="s">
        <v>7</v>
      </c>
      <c r="X251" s="77" t="s">
        <v>61</v>
      </c>
      <c r="Y251" s="77" t="s">
        <v>61</v>
      </c>
      <c r="Z251" s="77" t="s">
        <v>61</v>
      </c>
      <c r="AA251" s="77" t="s">
        <v>111</v>
      </c>
      <c r="AB251" s="78" t="s">
        <v>61</v>
      </c>
      <c r="AC251" s="84" t="s">
        <v>63</v>
      </c>
      <c r="AD251" s="101"/>
      <c r="AE251" s="101"/>
      <c r="AF251" s="101"/>
      <c r="AG251" s="101"/>
      <c r="AH251" s="101"/>
      <c r="AI251" s="101"/>
      <c r="AJ251" s="101"/>
      <c r="AK251" s="101"/>
      <c r="AL251" s="101"/>
      <c r="AM251" s="101"/>
      <c r="AN251" s="101"/>
      <c r="AO251" s="101"/>
    </row>
    <row r="252" spans="1:41" ht="83.45" customHeight="1">
      <c r="A252" s="132"/>
      <c r="B252" s="123"/>
      <c r="C252" s="123"/>
      <c r="D252" s="122"/>
      <c r="E252" s="77" t="s">
        <v>125</v>
      </c>
      <c r="F252" s="77" t="s">
        <v>99</v>
      </c>
      <c r="G252" s="77" t="s">
        <v>100</v>
      </c>
      <c r="H252" s="78" t="s">
        <v>7</v>
      </c>
      <c r="I252" s="77" t="s">
        <v>101</v>
      </c>
      <c r="J252" s="86" t="s">
        <v>58</v>
      </c>
      <c r="K252" s="86" t="s">
        <v>58</v>
      </c>
      <c r="L252" s="77" t="s">
        <v>102</v>
      </c>
      <c r="M252" s="77">
        <v>2</v>
      </c>
      <c r="N252" s="77">
        <v>4</v>
      </c>
      <c r="O252" s="77">
        <f t="shared" si="55"/>
        <v>8</v>
      </c>
      <c r="P252" s="77" t="str">
        <f t="shared" si="56"/>
        <v>MEDIO</v>
      </c>
      <c r="Q252" s="77">
        <v>10</v>
      </c>
      <c r="R252" s="81">
        <f t="shared" si="57"/>
        <v>80</v>
      </c>
      <c r="S252" s="82" t="str">
        <f t="shared" si="58"/>
        <v>III</v>
      </c>
      <c r="T252" s="77" t="str">
        <f t="shared" si="59"/>
        <v>Mejorable</v>
      </c>
      <c r="U252" s="77">
        <v>1</v>
      </c>
      <c r="V252" s="77" t="s">
        <v>103</v>
      </c>
      <c r="W252" s="77" t="s">
        <v>7</v>
      </c>
      <c r="X252" s="77" t="s">
        <v>61</v>
      </c>
      <c r="Y252" s="77" t="s">
        <v>61</v>
      </c>
      <c r="Z252" s="77" t="s">
        <v>61</v>
      </c>
      <c r="AA252" s="77" t="s">
        <v>104</v>
      </c>
      <c r="AB252" s="78" t="s">
        <v>61</v>
      </c>
      <c r="AC252" s="84" t="s">
        <v>63</v>
      </c>
      <c r="AD252" s="101"/>
      <c r="AE252" s="101"/>
      <c r="AF252" s="101"/>
      <c r="AG252" s="101"/>
      <c r="AH252" s="101"/>
      <c r="AI252" s="101"/>
      <c r="AJ252" s="101"/>
      <c r="AK252" s="101"/>
      <c r="AL252" s="101"/>
      <c r="AM252" s="101"/>
      <c r="AN252" s="101"/>
      <c r="AO252" s="101"/>
    </row>
    <row r="253" spans="1:41" ht="83.45" customHeight="1">
      <c r="A253" s="132"/>
      <c r="B253" s="123"/>
      <c r="C253" s="123"/>
      <c r="D253" s="122"/>
      <c r="E253" s="77" t="s">
        <v>211</v>
      </c>
      <c r="F253" s="77" t="s">
        <v>212</v>
      </c>
      <c r="G253" s="83" t="s">
        <v>213</v>
      </c>
      <c r="H253" s="78" t="s">
        <v>7</v>
      </c>
      <c r="I253" s="97" t="s">
        <v>172</v>
      </c>
      <c r="J253" s="86" t="s">
        <v>58</v>
      </c>
      <c r="K253" s="86" t="s">
        <v>58</v>
      </c>
      <c r="L253" s="77" t="s">
        <v>58</v>
      </c>
      <c r="M253" s="77">
        <v>2</v>
      </c>
      <c r="N253" s="77">
        <v>3</v>
      </c>
      <c r="O253" s="77">
        <f t="shared" si="55"/>
        <v>6</v>
      </c>
      <c r="P253" s="80" t="str">
        <f t="shared" si="56"/>
        <v>MEDIO</v>
      </c>
      <c r="Q253" s="77">
        <v>25</v>
      </c>
      <c r="R253" s="81">
        <f t="shared" si="57"/>
        <v>150</v>
      </c>
      <c r="S253" s="82" t="str">
        <f t="shared" si="58"/>
        <v>II</v>
      </c>
      <c r="T253" s="77" t="str">
        <f t="shared" si="59"/>
        <v>Aceptable con control específico</v>
      </c>
      <c r="U253" s="77">
        <v>1</v>
      </c>
      <c r="V253" s="97" t="s">
        <v>215</v>
      </c>
      <c r="W253" s="77" t="s">
        <v>7</v>
      </c>
      <c r="X253" s="77" t="s">
        <v>61</v>
      </c>
      <c r="Y253" s="77" t="s">
        <v>61</v>
      </c>
      <c r="Z253" s="77" t="s">
        <v>61</v>
      </c>
      <c r="AA253" s="79" t="s">
        <v>216</v>
      </c>
      <c r="AB253" s="78" t="s">
        <v>61</v>
      </c>
      <c r="AC253" s="84" t="s">
        <v>63</v>
      </c>
      <c r="AD253" s="101"/>
      <c r="AE253" s="101"/>
      <c r="AF253" s="101"/>
      <c r="AG253" s="101"/>
      <c r="AH253" s="101"/>
      <c r="AI253" s="101"/>
      <c r="AJ253" s="101"/>
      <c r="AK253" s="101"/>
      <c r="AL253" s="101"/>
      <c r="AM253" s="101"/>
      <c r="AN253" s="101"/>
      <c r="AO253" s="101"/>
    </row>
    <row r="254" spans="1:41" ht="83.45" customHeight="1">
      <c r="A254" s="132"/>
      <c r="B254" s="123"/>
      <c r="C254" s="123"/>
      <c r="D254" s="76" t="s">
        <v>323</v>
      </c>
      <c r="E254" s="77" t="s">
        <v>72</v>
      </c>
      <c r="F254" s="77" t="s">
        <v>256</v>
      </c>
      <c r="G254" s="77" t="s">
        <v>74</v>
      </c>
      <c r="H254" s="78" t="s">
        <v>7</v>
      </c>
      <c r="I254" s="77" t="s">
        <v>97</v>
      </c>
      <c r="J254" s="86" t="s">
        <v>58</v>
      </c>
      <c r="K254" s="86" t="s">
        <v>58</v>
      </c>
      <c r="L254" s="77" t="s">
        <v>76</v>
      </c>
      <c r="M254" s="77" t="s">
        <v>61</v>
      </c>
      <c r="N254" s="77" t="s">
        <v>61</v>
      </c>
      <c r="O254" s="77" t="s">
        <v>61</v>
      </c>
      <c r="P254" s="77" t="s">
        <v>61</v>
      </c>
      <c r="Q254" s="77" t="s">
        <v>61</v>
      </c>
      <c r="R254" s="77" t="s">
        <v>61</v>
      </c>
      <c r="S254" s="77" t="s">
        <v>61</v>
      </c>
      <c r="T254" s="77" t="s">
        <v>61</v>
      </c>
      <c r="U254" s="77">
        <v>1</v>
      </c>
      <c r="V254" s="77" t="s">
        <v>61</v>
      </c>
      <c r="W254" s="77" t="s">
        <v>7</v>
      </c>
      <c r="X254" s="83" t="s">
        <v>61</v>
      </c>
      <c r="Y254" s="83" t="s">
        <v>61</v>
      </c>
      <c r="Z254" s="83" t="s">
        <v>61</v>
      </c>
      <c r="AA254" s="83" t="s">
        <v>77</v>
      </c>
      <c r="AB254" s="78" t="s">
        <v>61</v>
      </c>
      <c r="AC254" s="84" t="s">
        <v>63</v>
      </c>
      <c r="AD254" s="101"/>
      <c r="AE254" s="101"/>
      <c r="AF254" s="101"/>
      <c r="AG254" s="101"/>
      <c r="AH254" s="101"/>
      <c r="AI254" s="101"/>
      <c r="AJ254" s="101"/>
      <c r="AK254" s="101"/>
      <c r="AL254" s="101"/>
      <c r="AM254" s="101"/>
      <c r="AN254" s="101"/>
      <c r="AO254" s="101"/>
    </row>
    <row r="255" spans="1:41" ht="83.45" customHeight="1">
      <c r="A255" s="132"/>
      <c r="B255" s="123"/>
      <c r="C255" s="123"/>
      <c r="D255" s="122" t="s">
        <v>324</v>
      </c>
      <c r="E255" s="77" t="s">
        <v>211</v>
      </c>
      <c r="F255" s="77" t="s">
        <v>212</v>
      </c>
      <c r="G255" s="83" t="s">
        <v>213</v>
      </c>
      <c r="H255" s="78" t="s">
        <v>7</v>
      </c>
      <c r="I255" s="97" t="s">
        <v>172</v>
      </c>
      <c r="J255" s="86" t="s">
        <v>58</v>
      </c>
      <c r="K255" s="86" t="s">
        <v>58</v>
      </c>
      <c r="L255" s="77" t="s">
        <v>58</v>
      </c>
      <c r="M255" s="77">
        <v>2</v>
      </c>
      <c r="N255" s="77">
        <v>3</v>
      </c>
      <c r="O255" s="77">
        <f>M255*N255</f>
        <v>6</v>
      </c>
      <c r="P255" s="80" t="str">
        <f>+IF(AND(O255&gt;1,O255&lt;=4),"BAJO",IF(AND(O255&gt;=5,O255&lt;=8),"MEDIO",IF(AND(O255&gt;=9,O255&lt;=20),"ALTO",IF(AND(O255&gt;=21,O255&lt;=24),"MUY ALTO"))))</f>
        <v>MEDIO</v>
      </c>
      <c r="Q255" s="77">
        <v>25</v>
      </c>
      <c r="R255" s="81">
        <f>O255*Q255</f>
        <v>150</v>
      </c>
      <c r="S255" s="82" t="str">
        <f>+IF(AND(R255&gt;=1,R255&lt;=20),"IV",IF(AND(R255&gt;=40,R255&lt;=120),"III",IF(AND(R255&gt;=150,R255&lt;=500),"II",IF(AND(R255&gt;=600,R255&lt;=4000),"I",0))))</f>
        <v>II</v>
      </c>
      <c r="T255" s="77" t="str">
        <f>+IF(AND(R255&gt;=1,R255&lt;=20),"Aceptable",IF(AND(R255&gt;=40,R255&lt;=120),"Mejorable",IF(AND(R255&gt;=150,R255&lt;=500),"Aceptable con control específico",IF(AND(R255&gt;=600,R255&lt;=4000),"No aceptable",0))))</f>
        <v>Aceptable con control específico</v>
      </c>
      <c r="U255" s="77">
        <v>1</v>
      </c>
      <c r="V255" s="97" t="s">
        <v>215</v>
      </c>
      <c r="W255" s="77" t="s">
        <v>7</v>
      </c>
      <c r="X255" s="77" t="s">
        <v>61</v>
      </c>
      <c r="Y255" s="77" t="s">
        <v>61</v>
      </c>
      <c r="Z255" s="77" t="s">
        <v>61</v>
      </c>
      <c r="AA255" s="79" t="s">
        <v>216</v>
      </c>
      <c r="AB255" s="78" t="s">
        <v>61</v>
      </c>
      <c r="AC255" s="84" t="s">
        <v>63</v>
      </c>
      <c r="AD255" s="101"/>
      <c r="AE255" s="101"/>
      <c r="AF255" s="101"/>
      <c r="AG255" s="101"/>
      <c r="AH255" s="101"/>
      <c r="AI255" s="101"/>
      <c r="AJ255" s="101"/>
      <c r="AK255" s="101"/>
      <c r="AL255" s="101"/>
      <c r="AM255" s="101"/>
      <c r="AN255" s="101"/>
      <c r="AO255" s="101"/>
    </row>
    <row r="256" spans="1:41" ht="83.45" customHeight="1">
      <c r="A256" s="132"/>
      <c r="B256" s="123"/>
      <c r="C256" s="123"/>
      <c r="D256" s="122"/>
      <c r="E256" s="77" t="s">
        <v>54</v>
      </c>
      <c r="F256" s="77" t="s">
        <v>235</v>
      </c>
      <c r="G256" s="77" t="s">
        <v>56</v>
      </c>
      <c r="H256" s="78" t="s">
        <v>7</v>
      </c>
      <c r="I256" s="79" t="s">
        <v>57</v>
      </c>
      <c r="J256" s="86" t="s">
        <v>58</v>
      </c>
      <c r="K256" s="86" t="s">
        <v>58</v>
      </c>
      <c r="L256" s="77" t="s">
        <v>59</v>
      </c>
      <c r="M256" s="77">
        <v>2</v>
      </c>
      <c r="N256" s="77">
        <v>2</v>
      </c>
      <c r="O256" s="77">
        <f>M256*N256</f>
        <v>4</v>
      </c>
      <c r="P256" s="80" t="str">
        <f>+IF(AND(O256&gt;1,O256&lt;=4),"BAJO",IF(AND(O256&gt;=5,O256&lt;=8),"MEDIO",IF(AND(O256&gt;=9,O256&lt;=20),"ALTO",IF(AND(O256&gt;=21,O256&lt;=24),"MUY ALTO"))))</f>
        <v>BAJO</v>
      </c>
      <c r="Q256" s="77">
        <v>25</v>
      </c>
      <c r="R256" s="81">
        <f>O256*Q256</f>
        <v>100</v>
      </c>
      <c r="S256" s="82" t="str">
        <f>+IF(AND(R256&gt;=1,R256&lt;=20),"IV",IF(AND(R256&gt;=40,R256&lt;=120),"III",IF(AND(R256&gt;=150,R256&lt;=500),"II",IF(AND(R256&gt;=600,R256&lt;=4000),"I",0))))</f>
        <v>III</v>
      </c>
      <c r="T256" s="77" t="str">
        <f>+IF(AND(R256&gt;=1,R256&lt;=20),"Aceptable",IF(AND(R256&gt;=40,R256&lt;=120),"Mejorable",IF(AND(R256&gt;=150,R256&lt;=500),"Aceptable con control específico",IF(AND(R256&gt;=600,R256&lt;=4000),"No aceptable",0))))</f>
        <v>Mejorable</v>
      </c>
      <c r="U256" s="77">
        <v>1</v>
      </c>
      <c r="V256" s="79" t="s">
        <v>60</v>
      </c>
      <c r="W256" s="77" t="s">
        <v>7</v>
      </c>
      <c r="X256" s="77" t="s">
        <v>61</v>
      </c>
      <c r="Y256" s="77" t="s">
        <v>61</v>
      </c>
      <c r="Z256" s="77" t="s">
        <v>61</v>
      </c>
      <c r="AA256" s="83" t="s">
        <v>195</v>
      </c>
      <c r="AB256" s="78" t="s">
        <v>61</v>
      </c>
      <c r="AC256" s="84" t="s">
        <v>63</v>
      </c>
      <c r="AD256" s="101"/>
      <c r="AE256" s="101"/>
      <c r="AF256" s="101"/>
      <c r="AG256" s="101"/>
      <c r="AH256" s="101"/>
      <c r="AI256" s="101"/>
      <c r="AJ256" s="101"/>
      <c r="AK256" s="101"/>
      <c r="AL256" s="101"/>
      <c r="AM256" s="101"/>
      <c r="AN256" s="101"/>
      <c r="AO256" s="101"/>
    </row>
    <row r="257" spans="1:41" ht="83.45" customHeight="1">
      <c r="A257" s="132"/>
      <c r="B257" s="123"/>
      <c r="C257" s="123"/>
      <c r="D257" s="122" t="s">
        <v>325</v>
      </c>
      <c r="E257" s="77" t="s">
        <v>54</v>
      </c>
      <c r="F257" s="77" t="s">
        <v>235</v>
      </c>
      <c r="G257" s="77" t="s">
        <v>56</v>
      </c>
      <c r="H257" s="78" t="s">
        <v>7</v>
      </c>
      <c r="I257" s="79" t="s">
        <v>57</v>
      </c>
      <c r="J257" s="86" t="s">
        <v>58</v>
      </c>
      <c r="K257" s="86" t="s">
        <v>58</v>
      </c>
      <c r="L257" s="77" t="s">
        <v>59</v>
      </c>
      <c r="M257" s="77">
        <v>2</v>
      </c>
      <c r="N257" s="77">
        <v>4</v>
      </c>
      <c r="O257" s="77">
        <f>M257*N257</f>
        <v>8</v>
      </c>
      <c r="P257" s="80" t="str">
        <f>+IF(AND(O257&gt;1,O257&lt;=4),"BAJO",IF(AND(O257&gt;=5,O257&lt;=8),"MEDIO",IF(AND(O257&gt;=9,O257&lt;=20),"ALTO",IF(AND(O257&gt;=21,O257&lt;=24),"MUY ALTO"))))</f>
        <v>MEDIO</v>
      </c>
      <c r="Q257" s="77">
        <v>25</v>
      </c>
      <c r="R257" s="81">
        <f>O257*Q257</f>
        <v>200</v>
      </c>
      <c r="S257" s="82" t="str">
        <f>+IF(AND(R257&gt;=1,R257&lt;=20),"IV",IF(AND(R257&gt;=40,R257&lt;=120),"III",IF(AND(R257&gt;=150,R257&lt;=500),"II",IF(AND(R257&gt;=600,R257&lt;=4000),"I",0))))</f>
        <v>II</v>
      </c>
      <c r="T257" s="77" t="str">
        <f>+IF(AND(R257&gt;=1,R257&lt;=20),"Aceptable",IF(AND(R257&gt;=40,R257&lt;=120),"Mejorable",IF(AND(R257&gt;=150,R257&lt;=500),"Aceptable con control específico",IF(AND(R257&gt;=600,R257&lt;=4000),"No aceptable",0))))</f>
        <v>Aceptable con control específico</v>
      </c>
      <c r="U257" s="77">
        <v>1</v>
      </c>
      <c r="V257" s="79" t="s">
        <v>60</v>
      </c>
      <c r="W257" s="77" t="s">
        <v>7</v>
      </c>
      <c r="X257" s="77" t="s">
        <v>61</v>
      </c>
      <c r="Y257" s="77" t="s">
        <v>61</v>
      </c>
      <c r="Z257" s="77" t="s">
        <v>61</v>
      </c>
      <c r="AA257" s="83" t="s">
        <v>195</v>
      </c>
      <c r="AB257" s="78" t="s">
        <v>61</v>
      </c>
      <c r="AC257" s="84" t="s">
        <v>63</v>
      </c>
      <c r="AD257" s="101"/>
      <c r="AE257" s="101"/>
      <c r="AF257" s="101"/>
      <c r="AG257" s="101"/>
      <c r="AH257" s="101"/>
      <c r="AI257" s="101"/>
      <c r="AJ257" s="101"/>
      <c r="AK257" s="101"/>
      <c r="AL257" s="101"/>
      <c r="AM257" s="101"/>
      <c r="AN257" s="101"/>
      <c r="AO257" s="101"/>
    </row>
    <row r="258" spans="1:41" ht="83.45" customHeight="1">
      <c r="A258" s="132"/>
      <c r="B258" s="123"/>
      <c r="C258" s="123"/>
      <c r="D258" s="122"/>
      <c r="E258" s="77" t="s">
        <v>72</v>
      </c>
      <c r="F258" s="77" t="s">
        <v>256</v>
      </c>
      <c r="G258" s="77" t="s">
        <v>74</v>
      </c>
      <c r="H258" s="78" t="s">
        <v>7</v>
      </c>
      <c r="I258" s="77" t="s">
        <v>97</v>
      </c>
      <c r="J258" s="86" t="s">
        <v>58</v>
      </c>
      <c r="K258" s="86" t="s">
        <v>58</v>
      </c>
      <c r="L258" s="77" t="s">
        <v>76</v>
      </c>
      <c r="M258" s="77" t="s">
        <v>61</v>
      </c>
      <c r="N258" s="77" t="s">
        <v>61</v>
      </c>
      <c r="O258" s="77" t="s">
        <v>61</v>
      </c>
      <c r="P258" s="77" t="s">
        <v>61</v>
      </c>
      <c r="Q258" s="77" t="s">
        <v>61</v>
      </c>
      <c r="R258" s="77" t="s">
        <v>61</v>
      </c>
      <c r="S258" s="77" t="s">
        <v>61</v>
      </c>
      <c r="T258" s="77" t="s">
        <v>61</v>
      </c>
      <c r="U258" s="77">
        <v>1</v>
      </c>
      <c r="V258" s="77" t="s">
        <v>61</v>
      </c>
      <c r="W258" s="77" t="s">
        <v>7</v>
      </c>
      <c r="X258" s="83" t="s">
        <v>61</v>
      </c>
      <c r="Y258" s="83" t="s">
        <v>61</v>
      </c>
      <c r="Z258" s="83" t="s">
        <v>61</v>
      </c>
      <c r="AA258" s="83" t="s">
        <v>77</v>
      </c>
      <c r="AB258" s="78" t="s">
        <v>61</v>
      </c>
      <c r="AC258" s="84" t="s">
        <v>63</v>
      </c>
      <c r="AD258" s="101"/>
      <c r="AE258" s="101"/>
      <c r="AF258" s="101"/>
      <c r="AG258" s="101"/>
      <c r="AH258" s="101"/>
      <c r="AI258" s="101"/>
      <c r="AJ258" s="101"/>
      <c r="AK258" s="101"/>
      <c r="AL258" s="101"/>
      <c r="AM258" s="101"/>
      <c r="AN258" s="101"/>
      <c r="AO258" s="101"/>
    </row>
    <row r="259" spans="1:41" ht="83.45" customHeight="1">
      <c r="A259" s="132"/>
      <c r="B259" s="123"/>
      <c r="C259" s="123"/>
      <c r="D259" s="122"/>
      <c r="E259" s="77" t="s">
        <v>125</v>
      </c>
      <c r="F259" s="77" t="s">
        <v>99</v>
      </c>
      <c r="G259" s="77" t="s">
        <v>100</v>
      </c>
      <c r="H259" s="78" t="s">
        <v>7</v>
      </c>
      <c r="I259" s="77" t="s">
        <v>101</v>
      </c>
      <c r="J259" s="86" t="s">
        <v>58</v>
      </c>
      <c r="K259" s="86" t="s">
        <v>58</v>
      </c>
      <c r="L259" s="77" t="s">
        <v>102</v>
      </c>
      <c r="M259" s="77">
        <v>2</v>
      </c>
      <c r="N259" s="77">
        <v>4</v>
      </c>
      <c r="O259" s="77">
        <f>M259*N259</f>
        <v>8</v>
      </c>
      <c r="P259" s="82" t="str">
        <f>+IF(AND(O259&gt;1,O259&lt;=4),"BAJO",IF(AND(O259&gt;=5,O259&lt;=8),"MEDIO",IF(AND(O259&gt;=9,O259&lt;=20),"ALTO",IF(AND(O259&gt;=21,O259&lt;=24),"MUY ALTO"))))</f>
        <v>MEDIO</v>
      </c>
      <c r="Q259" s="77">
        <v>10</v>
      </c>
      <c r="R259" s="81">
        <f>O259*Q259</f>
        <v>80</v>
      </c>
      <c r="S259" s="82" t="str">
        <f>+IF(AND(R259&gt;=1,R259&lt;=20),"IV",IF(AND(R259&gt;=40,R259&lt;=120),"III",IF(AND(R259&gt;=150,R259&lt;=500),"II",IF(AND(R259&gt;=600,R259&lt;=4000),"I",0))))</f>
        <v>III</v>
      </c>
      <c r="T259" s="77" t="str">
        <f>+IF(AND(R259&gt;=1,R259&lt;=20),"Aceptable",IF(AND(R259&gt;=40,R259&lt;=120),"Mejorable",IF(AND(R259&gt;=150,R259&lt;=500),"Aceptable con control específico",IF(AND(R259&gt;=600,R259&lt;=4000),"No aceptable",0))))</f>
        <v>Mejorable</v>
      </c>
      <c r="U259" s="77">
        <v>1</v>
      </c>
      <c r="V259" s="77" t="s">
        <v>103</v>
      </c>
      <c r="W259" s="77" t="s">
        <v>7</v>
      </c>
      <c r="X259" s="77" t="s">
        <v>61</v>
      </c>
      <c r="Y259" s="77" t="s">
        <v>61</v>
      </c>
      <c r="Z259" s="77" t="s">
        <v>61</v>
      </c>
      <c r="AA259" s="77" t="s">
        <v>104</v>
      </c>
      <c r="AB259" s="78" t="s">
        <v>61</v>
      </c>
      <c r="AC259" s="84" t="s">
        <v>63</v>
      </c>
      <c r="AD259" s="101"/>
      <c r="AE259" s="101"/>
      <c r="AF259" s="101"/>
      <c r="AG259" s="101"/>
      <c r="AH259" s="101"/>
      <c r="AI259" s="101"/>
      <c r="AJ259" s="101"/>
      <c r="AK259" s="101"/>
      <c r="AL259" s="101"/>
      <c r="AM259" s="101"/>
      <c r="AN259" s="101"/>
      <c r="AO259" s="101"/>
    </row>
    <row r="260" spans="1:41" ht="106.35" customHeight="1">
      <c r="A260" s="134" t="s">
        <v>252</v>
      </c>
      <c r="B260" s="2" t="s">
        <v>326</v>
      </c>
      <c r="C260" s="123" t="s">
        <v>327</v>
      </c>
      <c r="D260" s="122" t="s">
        <v>328</v>
      </c>
      <c r="E260" s="77" t="s">
        <v>54</v>
      </c>
      <c r="F260" s="77" t="s">
        <v>235</v>
      </c>
      <c r="G260" s="77" t="s">
        <v>56</v>
      </c>
      <c r="H260" s="78" t="s">
        <v>7</v>
      </c>
      <c r="I260" s="79" t="s">
        <v>57</v>
      </c>
      <c r="J260" s="86" t="s">
        <v>58</v>
      </c>
      <c r="K260" s="86" t="s">
        <v>58</v>
      </c>
      <c r="L260" s="77" t="s">
        <v>59</v>
      </c>
      <c r="M260" s="77">
        <v>2</v>
      </c>
      <c r="N260" s="77">
        <v>4</v>
      </c>
      <c r="O260" s="77">
        <f>M260*N260</f>
        <v>8</v>
      </c>
      <c r="P260" s="80" t="str">
        <f>+IF(AND(O260&gt;1,O260&lt;=4),"BAJO",IF(AND(O260&gt;=5,O260&lt;=8),"MEDIO",IF(AND(O260&gt;=9,O260&lt;=20),"ALTO",IF(AND(O260&gt;=21,O260&lt;=24),"MUY ALTO"))))</f>
        <v>MEDIO</v>
      </c>
      <c r="Q260" s="77">
        <v>25</v>
      </c>
      <c r="R260" s="81">
        <f>O260*Q260</f>
        <v>200</v>
      </c>
      <c r="S260" s="82" t="str">
        <f>+IF(AND(R260&gt;=1,R260&lt;=20),"IV",IF(AND(R260&gt;=40,R260&lt;=120),"III",IF(AND(R260&gt;=150,R260&lt;=500),"II",IF(AND(R260&gt;=600,R260&lt;=4000),"I",0))))</f>
        <v>II</v>
      </c>
      <c r="T260" s="77" t="str">
        <f>+IF(AND(R260&gt;=1,R260&lt;=20),"Aceptable",IF(AND(R260&gt;=40,R260&lt;=120),"Mejorable",IF(AND(R260&gt;=150,R260&lt;=500),"Aceptable con control específico",IF(AND(R260&gt;=600,R260&lt;=4000),"No aceptable",0))))</f>
        <v>Aceptable con control específico</v>
      </c>
      <c r="U260" s="77">
        <v>1</v>
      </c>
      <c r="V260" s="79" t="s">
        <v>60</v>
      </c>
      <c r="W260" s="77" t="s">
        <v>7</v>
      </c>
      <c r="X260" s="77" t="s">
        <v>61</v>
      </c>
      <c r="Y260" s="77" t="s">
        <v>61</v>
      </c>
      <c r="Z260" s="77" t="s">
        <v>61</v>
      </c>
      <c r="AA260" s="83" t="s">
        <v>195</v>
      </c>
      <c r="AB260" s="78" t="s">
        <v>61</v>
      </c>
      <c r="AC260" s="84" t="s">
        <v>63</v>
      </c>
    </row>
    <row r="261" spans="1:41" ht="62.1" customHeight="1">
      <c r="A261" s="134"/>
      <c r="B261" s="2"/>
      <c r="C261" s="123"/>
      <c r="D261" s="122"/>
      <c r="E261" s="77" t="s">
        <v>72</v>
      </c>
      <c r="F261" s="77" t="s">
        <v>256</v>
      </c>
      <c r="G261" s="77" t="s">
        <v>74</v>
      </c>
      <c r="H261" s="78" t="s">
        <v>7</v>
      </c>
      <c r="I261" s="77" t="s">
        <v>97</v>
      </c>
      <c r="J261" s="86" t="s">
        <v>58</v>
      </c>
      <c r="K261" s="86" t="s">
        <v>58</v>
      </c>
      <c r="L261" s="77" t="s">
        <v>76</v>
      </c>
      <c r="M261" s="77" t="s">
        <v>61</v>
      </c>
      <c r="N261" s="77" t="s">
        <v>61</v>
      </c>
      <c r="O261" s="77" t="s">
        <v>61</v>
      </c>
      <c r="P261" s="77" t="s">
        <v>61</v>
      </c>
      <c r="Q261" s="77" t="s">
        <v>61</v>
      </c>
      <c r="R261" s="77" t="s">
        <v>61</v>
      </c>
      <c r="S261" s="77" t="s">
        <v>61</v>
      </c>
      <c r="T261" s="77" t="s">
        <v>61</v>
      </c>
      <c r="U261" s="77">
        <v>1</v>
      </c>
      <c r="V261" s="77" t="s">
        <v>61</v>
      </c>
      <c r="W261" s="77" t="s">
        <v>7</v>
      </c>
      <c r="X261" s="83" t="s">
        <v>61</v>
      </c>
      <c r="Y261" s="83" t="s">
        <v>61</v>
      </c>
      <c r="Z261" s="83" t="s">
        <v>61</v>
      </c>
      <c r="AA261" s="83" t="s">
        <v>77</v>
      </c>
      <c r="AB261" s="78" t="s">
        <v>61</v>
      </c>
      <c r="AC261" s="84" t="s">
        <v>63</v>
      </c>
    </row>
    <row r="262" spans="1:41" ht="60" customHeight="1">
      <c r="A262" s="134"/>
      <c r="B262" s="2"/>
      <c r="C262" s="123"/>
      <c r="D262" s="122"/>
      <c r="E262" s="77" t="s">
        <v>64</v>
      </c>
      <c r="F262" s="77" t="s">
        <v>159</v>
      </c>
      <c r="G262" s="77" t="s">
        <v>66</v>
      </c>
      <c r="H262" s="78" t="s">
        <v>7</v>
      </c>
      <c r="I262" s="77" t="s">
        <v>67</v>
      </c>
      <c r="J262" s="83" t="s">
        <v>68</v>
      </c>
      <c r="K262" s="78" t="s">
        <v>58</v>
      </c>
      <c r="L262" s="77" t="s">
        <v>69</v>
      </c>
      <c r="M262" s="77">
        <v>2</v>
      </c>
      <c r="N262" s="77">
        <v>4</v>
      </c>
      <c r="O262" s="77">
        <f t="shared" ref="O262:O267" si="60">M262*N262</f>
        <v>8</v>
      </c>
      <c r="P262" s="80" t="str">
        <f t="shared" ref="P262:P267" si="61">+IF(AND(O262&gt;1,O262&lt;=4),"BAJO",IF(AND(O262&gt;=5,O262&lt;=8),"MEDIO",IF(AND(O262&gt;=9,O262&lt;=20),"ALTO",IF(AND(O262&gt;=21,O262&lt;=24),"MUY ALTO"))))</f>
        <v>MEDIO</v>
      </c>
      <c r="Q262" s="77">
        <v>25</v>
      </c>
      <c r="R262" s="81">
        <f t="shared" ref="R262:R267" si="62">O262*Q262</f>
        <v>200</v>
      </c>
      <c r="S262" s="82" t="str">
        <f t="shared" ref="S262:S267" si="63">+IF(AND(R262&gt;=1,R262&lt;=20),"IV",IF(AND(R262&gt;=40,R262&lt;=120),"III",IF(AND(R262&gt;=150,R262&lt;=500),"II",IF(AND(R262&gt;=600,R262&lt;=4000),"I",0))))</f>
        <v>II</v>
      </c>
      <c r="T262" s="77" t="str">
        <f t="shared" ref="T262:T267" si="64">+IF(AND(R262&gt;=1,R262&lt;=20),"Aceptable",IF(AND(R262&gt;=40,R262&lt;=120),"Mejorable",IF(AND(R262&gt;=150,R262&lt;=500),"Aceptable con control específico",IF(AND(R262&gt;=600,R262&lt;=4000),"No aceptable",0))))</f>
        <v>Aceptable con control específico</v>
      </c>
      <c r="U262" s="77">
        <v>1</v>
      </c>
      <c r="V262" s="77" t="s">
        <v>70</v>
      </c>
      <c r="W262" s="77" t="s">
        <v>7</v>
      </c>
      <c r="X262" s="83" t="s">
        <v>61</v>
      </c>
      <c r="Y262" s="83" t="s">
        <v>61</v>
      </c>
      <c r="Z262" s="83" t="s">
        <v>61</v>
      </c>
      <c r="AA262" s="83" t="s">
        <v>161</v>
      </c>
      <c r="AB262" s="78" t="s">
        <v>61</v>
      </c>
      <c r="AC262" s="84" t="s">
        <v>162</v>
      </c>
    </row>
    <row r="263" spans="1:41" ht="60" customHeight="1">
      <c r="A263" s="134"/>
      <c r="B263" s="2"/>
      <c r="C263" s="123"/>
      <c r="D263" s="122"/>
      <c r="E263" s="77" t="s">
        <v>64</v>
      </c>
      <c r="F263" s="77" t="s">
        <v>88</v>
      </c>
      <c r="G263" s="83" t="s">
        <v>89</v>
      </c>
      <c r="H263" s="78" t="s">
        <v>7</v>
      </c>
      <c r="I263" s="77" t="s">
        <v>90</v>
      </c>
      <c r="J263" s="77" t="s">
        <v>91</v>
      </c>
      <c r="K263" s="77" t="s">
        <v>58</v>
      </c>
      <c r="L263" s="77" t="s">
        <v>58</v>
      </c>
      <c r="M263" s="77">
        <v>2</v>
      </c>
      <c r="N263" s="77">
        <v>3</v>
      </c>
      <c r="O263" s="77">
        <f t="shared" si="60"/>
        <v>6</v>
      </c>
      <c r="P263" s="82" t="str">
        <f t="shared" si="61"/>
        <v>MEDIO</v>
      </c>
      <c r="Q263" s="77">
        <v>10</v>
      </c>
      <c r="R263" s="81">
        <f t="shared" si="62"/>
        <v>60</v>
      </c>
      <c r="S263" s="82" t="str">
        <f t="shared" si="63"/>
        <v>III</v>
      </c>
      <c r="T263" s="77" t="str">
        <f t="shared" si="64"/>
        <v>Mejorable</v>
      </c>
      <c r="U263" s="77">
        <v>1</v>
      </c>
      <c r="V263" s="77" t="s">
        <v>92</v>
      </c>
      <c r="W263" s="77" t="s">
        <v>7</v>
      </c>
      <c r="X263" s="77" t="s">
        <v>61</v>
      </c>
      <c r="Y263" s="77" t="s">
        <v>61</v>
      </c>
      <c r="Z263" s="77" t="s">
        <v>93</v>
      </c>
      <c r="AA263" s="77" t="s">
        <v>94</v>
      </c>
      <c r="AB263" s="83" t="s">
        <v>61</v>
      </c>
      <c r="AC263" s="84" t="s">
        <v>95</v>
      </c>
    </row>
    <row r="264" spans="1:41" ht="60" customHeight="1">
      <c r="A264" s="134"/>
      <c r="B264" s="2"/>
      <c r="C264" s="123"/>
      <c r="D264" s="122"/>
      <c r="E264" s="77" t="s">
        <v>78</v>
      </c>
      <c r="F264" s="77" t="s">
        <v>79</v>
      </c>
      <c r="G264" s="83" t="s">
        <v>80</v>
      </c>
      <c r="H264" s="78" t="s">
        <v>7</v>
      </c>
      <c r="I264" s="77" t="s">
        <v>81</v>
      </c>
      <c r="J264" s="77" t="s">
        <v>58</v>
      </c>
      <c r="K264" s="77" t="s">
        <v>58</v>
      </c>
      <c r="L264" s="77" t="s">
        <v>229</v>
      </c>
      <c r="M264" s="77">
        <v>2</v>
      </c>
      <c r="N264" s="77">
        <v>3</v>
      </c>
      <c r="O264" s="77">
        <f t="shared" si="60"/>
        <v>6</v>
      </c>
      <c r="P264" s="82" t="str">
        <f t="shared" si="61"/>
        <v>MEDIO</v>
      </c>
      <c r="Q264" s="77">
        <v>25</v>
      </c>
      <c r="R264" s="81">
        <f t="shared" si="62"/>
        <v>150</v>
      </c>
      <c r="S264" s="82" t="str">
        <f t="shared" si="63"/>
        <v>II</v>
      </c>
      <c r="T264" s="77" t="str">
        <f t="shared" si="64"/>
        <v>Aceptable con control específico</v>
      </c>
      <c r="U264" s="77">
        <v>1</v>
      </c>
      <c r="V264" s="77" t="s">
        <v>83</v>
      </c>
      <c r="W264" s="77" t="s">
        <v>7</v>
      </c>
      <c r="X264" s="77" t="s">
        <v>61</v>
      </c>
      <c r="Y264" s="77" t="s">
        <v>61</v>
      </c>
      <c r="Z264" s="77" t="s">
        <v>84</v>
      </c>
      <c r="AA264" s="77" t="s">
        <v>85</v>
      </c>
      <c r="AB264" s="83" t="s">
        <v>318</v>
      </c>
      <c r="AC264" s="84" t="s">
        <v>87</v>
      </c>
    </row>
    <row r="265" spans="1:41" ht="77.099999999999994" customHeight="1">
      <c r="A265" s="134"/>
      <c r="B265" s="2"/>
      <c r="C265" s="123"/>
      <c r="D265" s="122"/>
      <c r="E265" s="77" t="s">
        <v>105</v>
      </c>
      <c r="F265" s="77" t="s">
        <v>106</v>
      </c>
      <c r="G265" s="77" t="s">
        <v>107</v>
      </c>
      <c r="H265" s="86" t="s">
        <v>7</v>
      </c>
      <c r="I265" s="77" t="s">
        <v>108</v>
      </c>
      <c r="J265" s="77" t="s">
        <v>58</v>
      </c>
      <c r="K265" s="77" t="s">
        <v>58</v>
      </c>
      <c r="L265" s="77" t="s">
        <v>109</v>
      </c>
      <c r="M265" s="77">
        <v>2</v>
      </c>
      <c r="N265" s="77">
        <v>1</v>
      </c>
      <c r="O265" s="77">
        <f t="shared" si="60"/>
        <v>2</v>
      </c>
      <c r="P265" s="77" t="str">
        <f t="shared" si="61"/>
        <v>BAJO</v>
      </c>
      <c r="Q265" s="77">
        <v>60</v>
      </c>
      <c r="R265" s="81">
        <f t="shared" si="62"/>
        <v>120</v>
      </c>
      <c r="S265" s="82" t="str">
        <f t="shared" si="63"/>
        <v>III</v>
      </c>
      <c r="T265" s="77" t="str">
        <f t="shared" si="64"/>
        <v>Mejorable</v>
      </c>
      <c r="U265" s="77">
        <v>1</v>
      </c>
      <c r="V265" s="77" t="s">
        <v>110</v>
      </c>
      <c r="W265" s="77" t="s">
        <v>7</v>
      </c>
      <c r="X265" s="77" t="s">
        <v>61</v>
      </c>
      <c r="Y265" s="77" t="s">
        <v>61</v>
      </c>
      <c r="Z265" s="77" t="s">
        <v>61</v>
      </c>
      <c r="AA265" s="77" t="s">
        <v>111</v>
      </c>
      <c r="AB265" s="78" t="s">
        <v>61</v>
      </c>
      <c r="AC265" s="84" t="s">
        <v>63</v>
      </c>
    </row>
    <row r="266" spans="1:41" ht="59.1" customHeight="1">
      <c r="A266" s="134"/>
      <c r="B266" s="2"/>
      <c r="C266" s="123"/>
      <c r="D266" s="122"/>
      <c r="E266" s="77" t="s">
        <v>125</v>
      </c>
      <c r="F266" s="77" t="s">
        <v>99</v>
      </c>
      <c r="G266" s="77" t="s">
        <v>100</v>
      </c>
      <c r="H266" s="78" t="s">
        <v>7</v>
      </c>
      <c r="I266" s="77" t="s">
        <v>101</v>
      </c>
      <c r="J266" s="86" t="s">
        <v>58</v>
      </c>
      <c r="K266" s="86" t="s">
        <v>58</v>
      </c>
      <c r="L266" s="77" t="s">
        <v>102</v>
      </c>
      <c r="M266" s="77">
        <v>2</v>
      </c>
      <c r="N266" s="77">
        <v>4</v>
      </c>
      <c r="O266" s="77">
        <f t="shared" si="60"/>
        <v>8</v>
      </c>
      <c r="P266" s="77" t="str">
        <f t="shared" si="61"/>
        <v>MEDIO</v>
      </c>
      <c r="Q266" s="77">
        <v>10</v>
      </c>
      <c r="R266" s="81">
        <f t="shared" si="62"/>
        <v>80</v>
      </c>
      <c r="S266" s="82" t="str">
        <f t="shared" si="63"/>
        <v>III</v>
      </c>
      <c r="T266" s="77" t="str">
        <f t="shared" si="64"/>
        <v>Mejorable</v>
      </c>
      <c r="U266" s="77">
        <v>1</v>
      </c>
      <c r="V266" s="77" t="s">
        <v>103</v>
      </c>
      <c r="W266" s="77" t="s">
        <v>7</v>
      </c>
      <c r="X266" s="77" t="s">
        <v>61</v>
      </c>
      <c r="Y266" s="77" t="s">
        <v>61</v>
      </c>
      <c r="Z266" s="77" t="s">
        <v>61</v>
      </c>
      <c r="AA266" s="77" t="s">
        <v>104</v>
      </c>
      <c r="AB266" s="78" t="s">
        <v>61</v>
      </c>
      <c r="AC266" s="84" t="s">
        <v>63</v>
      </c>
    </row>
    <row r="267" spans="1:41" ht="106.35" customHeight="1">
      <c r="A267" s="134"/>
      <c r="B267" s="2"/>
      <c r="C267" s="123"/>
      <c r="D267" s="1" t="s">
        <v>329</v>
      </c>
      <c r="E267" s="77" t="s">
        <v>54</v>
      </c>
      <c r="F267" s="77" t="s">
        <v>235</v>
      </c>
      <c r="G267" s="77" t="s">
        <v>56</v>
      </c>
      <c r="H267" s="78" t="s">
        <v>7</v>
      </c>
      <c r="I267" s="79" t="s">
        <v>57</v>
      </c>
      <c r="J267" s="86" t="s">
        <v>58</v>
      </c>
      <c r="K267" s="86" t="s">
        <v>58</v>
      </c>
      <c r="L267" s="77" t="s">
        <v>59</v>
      </c>
      <c r="M267" s="77">
        <v>2</v>
      </c>
      <c r="N267" s="77">
        <v>4</v>
      </c>
      <c r="O267" s="77">
        <f t="shared" si="60"/>
        <v>8</v>
      </c>
      <c r="P267" s="80" t="str">
        <f t="shared" si="61"/>
        <v>MEDIO</v>
      </c>
      <c r="Q267" s="77">
        <v>25</v>
      </c>
      <c r="R267" s="81">
        <f t="shared" si="62"/>
        <v>200</v>
      </c>
      <c r="S267" s="82" t="str">
        <f t="shared" si="63"/>
        <v>II</v>
      </c>
      <c r="T267" s="77" t="str">
        <f t="shared" si="64"/>
        <v>Aceptable con control específico</v>
      </c>
      <c r="U267" s="77">
        <v>1</v>
      </c>
      <c r="V267" s="79" t="s">
        <v>60</v>
      </c>
      <c r="W267" s="77" t="s">
        <v>7</v>
      </c>
      <c r="X267" s="77" t="s">
        <v>61</v>
      </c>
      <c r="Y267" s="77" t="s">
        <v>61</v>
      </c>
      <c r="Z267" s="77" t="s">
        <v>61</v>
      </c>
      <c r="AA267" s="83" t="s">
        <v>195</v>
      </c>
      <c r="AB267" s="78" t="s">
        <v>61</v>
      </c>
      <c r="AC267" s="84" t="s">
        <v>63</v>
      </c>
    </row>
    <row r="268" spans="1:41" ht="106.35" customHeight="1">
      <c r="A268" s="134"/>
      <c r="B268" s="2"/>
      <c r="C268" s="123"/>
      <c r="D268" s="1"/>
      <c r="E268" s="77" t="s">
        <v>72</v>
      </c>
      <c r="F268" s="77" t="s">
        <v>256</v>
      </c>
      <c r="G268" s="77" t="s">
        <v>74</v>
      </c>
      <c r="H268" s="78" t="s">
        <v>7</v>
      </c>
      <c r="I268" s="77" t="s">
        <v>97</v>
      </c>
      <c r="J268" s="86" t="s">
        <v>58</v>
      </c>
      <c r="K268" s="86" t="s">
        <v>58</v>
      </c>
      <c r="L268" s="77" t="s">
        <v>76</v>
      </c>
      <c r="M268" s="77" t="s">
        <v>61</v>
      </c>
      <c r="N268" s="77" t="s">
        <v>61</v>
      </c>
      <c r="O268" s="77" t="s">
        <v>61</v>
      </c>
      <c r="P268" s="77" t="s">
        <v>61</v>
      </c>
      <c r="Q268" s="77" t="s">
        <v>61</v>
      </c>
      <c r="R268" s="77" t="s">
        <v>61</v>
      </c>
      <c r="S268" s="77" t="s">
        <v>61</v>
      </c>
      <c r="T268" s="77" t="s">
        <v>61</v>
      </c>
      <c r="U268" s="77">
        <v>1</v>
      </c>
      <c r="V268" s="77" t="s">
        <v>61</v>
      </c>
      <c r="W268" s="77" t="s">
        <v>7</v>
      </c>
      <c r="X268" s="83" t="s">
        <v>61</v>
      </c>
      <c r="Y268" s="83" t="s">
        <v>61</v>
      </c>
      <c r="Z268" s="83" t="s">
        <v>61</v>
      </c>
      <c r="AA268" s="83" t="s">
        <v>77</v>
      </c>
      <c r="AB268" s="78" t="s">
        <v>61</v>
      </c>
      <c r="AC268" s="84" t="s">
        <v>63</v>
      </c>
    </row>
    <row r="269" spans="1:41" ht="106.35" customHeight="1">
      <c r="A269" s="134"/>
      <c r="B269" s="2"/>
      <c r="C269" s="123"/>
      <c r="D269" s="93" t="s">
        <v>330</v>
      </c>
      <c r="E269" s="77" t="s">
        <v>72</v>
      </c>
      <c r="F269" s="77" t="s">
        <v>256</v>
      </c>
      <c r="G269" s="77" t="s">
        <v>74</v>
      </c>
      <c r="H269" s="78" t="s">
        <v>7</v>
      </c>
      <c r="I269" s="77" t="s">
        <v>97</v>
      </c>
      <c r="J269" s="86" t="s">
        <v>58</v>
      </c>
      <c r="K269" s="86" t="s">
        <v>58</v>
      </c>
      <c r="L269" s="77" t="s">
        <v>76</v>
      </c>
      <c r="M269" s="77" t="s">
        <v>61</v>
      </c>
      <c r="N269" s="77" t="s">
        <v>61</v>
      </c>
      <c r="O269" s="77" t="s">
        <v>61</v>
      </c>
      <c r="P269" s="77" t="s">
        <v>61</v>
      </c>
      <c r="Q269" s="77" t="s">
        <v>61</v>
      </c>
      <c r="R269" s="77" t="s">
        <v>61</v>
      </c>
      <c r="S269" s="77" t="s">
        <v>61</v>
      </c>
      <c r="T269" s="77" t="s">
        <v>61</v>
      </c>
      <c r="U269" s="77">
        <v>1</v>
      </c>
      <c r="V269" s="77" t="s">
        <v>61</v>
      </c>
      <c r="W269" s="77" t="s">
        <v>7</v>
      </c>
      <c r="X269" s="83" t="s">
        <v>61</v>
      </c>
      <c r="Y269" s="83" t="s">
        <v>61</v>
      </c>
      <c r="Z269" s="83" t="s">
        <v>61</v>
      </c>
      <c r="AA269" s="83" t="s">
        <v>77</v>
      </c>
      <c r="AB269" s="78" t="s">
        <v>61</v>
      </c>
      <c r="AC269" s="84" t="s">
        <v>63</v>
      </c>
    </row>
    <row r="270" spans="1:41" ht="106.35" customHeight="1">
      <c r="A270" s="134"/>
      <c r="B270" s="2"/>
      <c r="C270" s="123"/>
      <c r="D270" s="124" t="s">
        <v>331</v>
      </c>
      <c r="E270" s="77" t="s">
        <v>54</v>
      </c>
      <c r="F270" s="77" t="s">
        <v>235</v>
      </c>
      <c r="G270" s="77" t="s">
        <v>56</v>
      </c>
      <c r="H270" s="78" t="s">
        <v>7</v>
      </c>
      <c r="I270" s="79" t="s">
        <v>57</v>
      </c>
      <c r="J270" s="86" t="s">
        <v>58</v>
      </c>
      <c r="K270" s="86" t="s">
        <v>58</v>
      </c>
      <c r="L270" s="77" t="s">
        <v>59</v>
      </c>
      <c r="M270" s="77">
        <v>2</v>
      </c>
      <c r="N270" s="77">
        <v>4</v>
      </c>
      <c r="O270" s="77">
        <f>M270*N270</f>
        <v>8</v>
      </c>
      <c r="P270" s="80" t="str">
        <f>+IF(AND(O270&gt;1,O270&lt;=4),"BAJO",IF(AND(O270&gt;=5,O270&lt;=8),"MEDIO",IF(AND(O270&gt;=9,O270&lt;=20),"ALTO",IF(AND(O270&gt;=21,O270&lt;=24),"MUY ALTO"))))</f>
        <v>MEDIO</v>
      </c>
      <c r="Q270" s="77">
        <v>25</v>
      </c>
      <c r="R270" s="81">
        <f>O270*Q270</f>
        <v>200</v>
      </c>
      <c r="S270" s="82" t="str">
        <f>+IF(AND(R270&gt;=1,R270&lt;=20),"IV",IF(AND(R270&gt;=40,R270&lt;=120),"III",IF(AND(R270&gt;=150,R270&lt;=500),"II",IF(AND(R270&gt;=600,R270&lt;=4000),"I",0))))</f>
        <v>II</v>
      </c>
      <c r="T270" s="77" t="str">
        <f>+IF(AND(R270&gt;=1,R270&lt;=20),"Aceptable",IF(AND(R270&gt;=40,R270&lt;=120),"Mejorable",IF(AND(R270&gt;=150,R270&lt;=500),"Aceptable con control específico",IF(AND(R270&gt;=600,R270&lt;=4000),"No aceptable",0))))</f>
        <v>Aceptable con control específico</v>
      </c>
      <c r="U270" s="77">
        <v>1</v>
      </c>
      <c r="V270" s="79" t="s">
        <v>60</v>
      </c>
      <c r="W270" s="77" t="s">
        <v>7</v>
      </c>
      <c r="X270" s="77" t="s">
        <v>61</v>
      </c>
      <c r="Y270" s="77" t="s">
        <v>61</v>
      </c>
      <c r="Z270" s="77" t="s">
        <v>61</v>
      </c>
      <c r="AA270" s="83" t="s">
        <v>195</v>
      </c>
      <c r="AB270" s="78" t="s">
        <v>61</v>
      </c>
      <c r="AC270" s="84" t="s">
        <v>63</v>
      </c>
    </row>
    <row r="271" spans="1:41" ht="106.35" customHeight="1">
      <c r="A271" s="134"/>
      <c r="B271" s="2"/>
      <c r="C271" s="123"/>
      <c r="D271" s="124"/>
      <c r="E271" s="77" t="s">
        <v>72</v>
      </c>
      <c r="F271" s="77" t="s">
        <v>256</v>
      </c>
      <c r="G271" s="77" t="s">
        <v>74</v>
      </c>
      <c r="H271" s="78" t="s">
        <v>7</v>
      </c>
      <c r="I271" s="77" t="s">
        <v>97</v>
      </c>
      <c r="J271" s="86" t="s">
        <v>58</v>
      </c>
      <c r="K271" s="86" t="s">
        <v>58</v>
      </c>
      <c r="L271" s="77" t="s">
        <v>76</v>
      </c>
      <c r="M271" s="77" t="s">
        <v>61</v>
      </c>
      <c r="N271" s="77" t="s">
        <v>61</v>
      </c>
      <c r="O271" s="77" t="s">
        <v>61</v>
      </c>
      <c r="P271" s="77" t="s">
        <v>61</v>
      </c>
      <c r="Q271" s="77" t="s">
        <v>61</v>
      </c>
      <c r="R271" s="77" t="s">
        <v>61</v>
      </c>
      <c r="S271" s="77" t="s">
        <v>61</v>
      </c>
      <c r="T271" s="77" t="s">
        <v>61</v>
      </c>
      <c r="U271" s="77">
        <v>1</v>
      </c>
      <c r="V271" s="77" t="s">
        <v>61</v>
      </c>
      <c r="W271" s="77" t="s">
        <v>7</v>
      </c>
      <c r="X271" s="83" t="s">
        <v>61</v>
      </c>
      <c r="Y271" s="83" t="s">
        <v>61</v>
      </c>
      <c r="Z271" s="83" t="s">
        <v>61</v>
      </c>
      <c r="AA271" s="83" t="s">
        <v>77</v>
      </c>
      <c r="AB271" s="78" t="s">
        <v>61</v>
      </c>
      <c r="AC271" s="84" t="s">
        <v>63</v>
      </c>
    </row>
    <row r="272" spans="1:41" ht="106.35" customHeight="1">
      <c r="A272" s="134"/>
      <c r="B272" s="2"/>
      <c r="C272" s="123"/>
      <c r="D272" s="122" t="s">
        <v>332</v>
      </c>
      <c r="E272" s="77" t="s">
        <v>54</v>
      </c>
      <c r="F272" s="77" t="s">
        <v>235</v>
      </c>
      <c r="G272" s="77" t="s">
        <v>56</v>
      </c>
      <c r="H272" s="78" t="s">
        <v>7</v>
      </c>
      <c r="I272" s="79" t="s">
        <v>57</v>
      </c>
      <c r="J272" s="86" t="s">
        <v>58</v>
      </c>
      <c r="K272" s="86" t="s">
        <v>58</v>
      </c>
      <c r="L272" s="77" t="s">
        <v>59</v>
      </c>
      <c r="M272" s="77">
        <v>2</v>
      </c>
      <c r="N272" s="77">
        <v>4</v>
      </c>
      <c r="O272" s="77">
        <f>M272*N272</f>
        <v>8</v>
      </c>
      <c r="P272" s="80" t="str">
        <f>+IF(AND(O272&gt;1,O272&lt;=4),"BAJO",IF(AND(O272&gt;=5,O272&lt;=8),"MEDIO",IF(AND(O272&gt;=9,O272&lt;=20),"ALTO",IF(AND(O272&gt;=21,O272&lt;=24),"MUY ALTO"))))</f>
        <v>MEDIO</v>
      </c>
      <c r="Q272" s="77">
        <v>25</v>
      </c>
      <c r="R272" s="81">
        <f>O272*Q272</f>
        <v>200</v>
      </c>
      <c r="S272" s="82" t="str">
        <f>+IF(AND(R272&gt;=1,R272&lt;=20),"IV",IF(AND(R272&gt;=40,R272&lt;=120),"III",IF(AND(R272&gt;=150,R272&lt;=500),"II",IF(AND(R272&gt;=600,R272&lt;=4000),"I",0))))</f>
        <v>II</v>
      </c>
      <c r="T272" s="77" t="str">
        <f>+IF(AND(R272&gt;=1,R272&lt;=20),"Aceptable",IF(AND(R272&gt;=40,R272&lt;=120),"Mejorable",IF(AND(R272&gt;=150,R272&lt;=500),"Aceptable con control específico",IF(AND(R272&gt;=600,R272&lt;=4000),"No aceptable",0))))</f>
        <v>Aceptable con control específico</v>
      </c>
      <c r="U272" s="77">
        <v>1</v>
      </c>
      <c r="V272" s="79" t="s">
        <v>60</v>
      </c>
      <c r="W272" s="77" t="s">
        <v>7</v>
      </c>
      <c r="X272" s="77" t="s">
        <v>61</v>
      </c>
      <c r="Y272" s="77" t="s">
        <v>61</v>
      </c>
      <c r="Z272" s="77" t="s">
        <v>61</v>
      </c>
      <c r="AA272" s="83" t="s">
        <v>195</v>
      </c>
      <c r="AB272" s="78" t="s">
        <v>61</v>
      </c>
      <c r="AC272" s="84" t="s">
        <v>63</v>
      </c>
    </row>
    <row r="273" spans="1:29" ht="106.35" customHeight="1">
      <c r="A273" s="134"/>
      <c r="B273" s="2"/>
      <c r="C273" s="123"/>
      <c r="D273" s="122"/>
      <c r="E273" s="77" t="s">
        <v>72</v>
      </c>
      <c r="F273" s="77" t="s">
        <v>256</v>
      </c>
      <c r="G273" s="77" t="s">
        <v>74</v>
      </c>
      <c r="H273" s="78" t="s">
        <v>7</v>
      </c>
      <c r="I273" s="77" t="s">
        <v>97</v>
      </c>
      <c r="J273" s="86" t="s">
        <v>58</v>
      </c>
      <c r="K273" s="86" t="s">
        <v>58</v>
      </c>
      <c r="L273" s="77" t="s">
        <v>76</v>
      </c>
      <c r="M273" s="77" t="s">
        <v>61</v>
      </c>
      <c r="N273" s="77" t="s">
        <v>61</v>
      </c>
      <c r="O273" s="77" t="s">
        <v>61</v>
      </c>
      <c r="P273" s="77" t="s">
        <v>61</v>
      </c>
      <c r="Q273" s="77" t="s">
        <v>61</v>
      </c>
      <c r="R273" s="77" t="s">
        <v>61</v>
      </c>
      <c r="S273" s="77" t="s">
        <v>61</v>
      </c>
      <c r="T273" s="77" t="s">
        <v>61</v>
      </c>
      <c r="U273" s="77">
        <v>1</v>
      </c>
      <c r="V273" s="77" t="s">
        <v>61</v>
      </c>
      <c r="W273" s="77" t="s">
        <v>7</v>
      </c>
      <c r="X273" s="83" t="s">
        <v>61</v>
      </c>
      <c r="Y273" s="83" t="s">
        <v>61</v>
      </c>
      <c r="Z273" s="83" t="s">
        <v>61</v>
      </c>
      <c r="AA273" s="83" t="s">
        <v>77</v>
      </c>
      <c r="AB273" s="78" t="s">
        <v>61</v>
      </c>
      <c r="AC273" s="84" t="s">
        <v>63</v>
      </c>
    </row>
    <row r="274" spans="1:29" ht="106.35" customHeight="1">
      <c r="A274" s="134"/>
      <c r="B274" s="2"/>
      <c r="C274" s="123"/>
      <c r="D274" s="122" t="s">
        <v>333</v>
      </c>
      <c r="E274" s="77" t="s">
        <v>54</v>
      </c>
      <c r="F274" s="77" t="s">
        <v>235</v>
      </c>
      <c r="G274" s="77" t="s">
        <v>56</v>
      </c>
      <c r="H274" s="78" t="s">
        <v>7</v>
      </c>
      <c r="I274" s="79" t="s">
        <v>57</v>
      </c>
      <c r="J274" s="86" t="s">
        <v>58</v>
      </c>
      <c r="K274" s="86" t="s">
        <v>58</v>
      </c>
      <c r="L274" s="77" t="s">
        <v>59</v>
      </c>
      <c r="M274" s="77">
        <v>2</v>
      </c>
      <c r="N274" s="77">
        <v>4</v>
      </c>
      <c r="O274" s="77">
        <f>M274*N274</f>
        <v>8</v>
      </c>
      <c r="P274" s="80" t="str">
        <f>+IF(AND(O274&gt;1,O274&lt;=4),"BAJO",IF(AND(O274&gt;=5,O274&lt;=8),"MEDIO",IF(AND(O274&gt;=9,O274&lt;=20),"ALTO",IF(AND(O274&gt;=21,O274&lt;=24),"MUY ALTO"))))</f>
        <v>MEDIO</v>
      </c>
      <c r="Q274" s="77">
        <v>25</v>
      </c>
      <c r="R274" s="81">
        <f>O274*Q274</f>
        <v>200</v>
      </c>
      <c r="S274" s="82" t="str">
        <f>+IF(AND(R274&gt;=1,R274&lt;=20),"IV",IF(AND(R274&gt;=40,R274&lt;=120),"III",IF(AND(R274&gt;=150,R274&lt;=500),"II",IF(AND(R274&gt;=600,R274&lt;=4000),"I",0))))</f>
        <v>II</v>
      </c>
      <c r="T274" s="77" t="str">
        <f>+IF(AND(R274&gt;=1,R274&lt;=20),"Aceptable",IF(AND(R274&gt;=40,R274&lt;=120),"Mejorable",IF(AND(R274&gt;=150,R274&lt;=500),"Aceptable con control específico",IF(AND(R274&gt;=600,R274&lt;=4000),"No aceptable",0))))</f>
        <v>Aceptable con control específico</v>
      </c>
      <c r="U274" s="77">
        <v>1</v>
      </c>
      <c r="V274" s="79" t="s">
        <v>60</v>
      </c>
      <c r="W274" s="77" t="s">
        <v>7</v>
      </c>
      <c r="X274" s="77" t="s">
        <v>61</v>
      </c>
      <c r="Y274" s="77" t="s">
        <v>61</v>
      </c>
      <c r="Z274" s="77" t="s">
        <v>61</v>
      </c>
      <c r="AA274" s="83" t="s">
        <v>195</v>
      </c>
      <c r="AB274" s="78" t="s">
        <v>61</v>
      </c>
      <c r="AC274" s="84" t="s">
        <v>63</v>
      </c>
    </row>
    <row r="275" spans="1:29" ht="106.35" customHeight="1">
      <c r="A275" s="134"/>
      <c r="B275" s="2"/>
      <c r="C275" s="123"/>
      <c r="D275" s="122"/>
      <c r="E275" s="77" t="s">
        <v>72</v>
      </c>
      <c r="F275" s="77" t="s">
        <v>256</v>
      </c>
      <c r="G275" s="77" t="s">
        <v>74</v>
      </c>
      <c r="H275" s="78" t="s">
        <v>7</v>
      </c>
      <c r="I275" s="77" t="s">
        <v>97</v>
      </c>
      <c r="J275" s="86" t="s">
        <v>58</v>
      </c>
      <c r="K275" s="86" t="s">
        <v>58</v>
      </c>
      <c r="L275" s="77" t="s">
        <v>76</v>
      </c>
      <c r="M275" s="77" t="s">
        <v>61</v>
      </c>
      <c r="N275" s="77" t="s">
        <v>61</v>
      </c>
      <c r="O275" s="77" t="s">
        <v>61</v>
      </c>
      <c r="P275" s="77" t="s">
        <v>61</v>
      </c>
      <c r="Q275" s="77" t="s">
        <v>61</v>
      </c>
      <c r="R275" s="77" t="s">
        <v>61</v>
      </c>
      <c r="S275" s="77" t="s">
        <v>61</v>
      </c>
      <c r="T275" s="77" t="s">
        <v>61</v>
      </c>
      <c r="U275" s="77">
        <v>1</v>
      </c>
      <c r="V275" s="77" t="s">
        <v>61</v>
      </c>
      <c r="W275" s="77" t="s">
        <v>7</v>
      </c>
      <c r="X275" s="83" t="s">
        <v>61</v>
      </c>
      <c r="Y275" s="83" t="s">
        <v>61</v>
      </c>
      <c r="Z275" s="83" t="s">
        <v>61</v>
      </c>
      <c r="AA275" s="83" t="s">
        <v>77</v>
      </c>
      <c r="AB275" s="78" t="s">
        <v>61</v>
      </c>
      <c r="AC275" s="84" t="s">
        <v>63</v>
      </c>
    </row>
    <row r="276" spans="1:29" ht="106.35" customHeight="1">
      <c r="A276" s="134"/>
      <c r="B276" s="2"/>
      <c r="C276" s="123"/>
      <c r="D276" s="122" t="s">
        <v>334</v>
      </c>
      <c r="E276" s="77" t="s">
        <v>72</v>
      </c>
      <c r="F276" s="77" t="s">
        <v>256</v>
      </c>
      <c r="G276" s="77" t="s">
        <v>74</v>
      </c>
      <c r="H276" s="78" t="s">
        <v>7</v>
      </c>
      <c r="I276" s="77" t="s">
        <v>97</v>
      </c>
      <c r="J276" s="86" t="s">
        <v>58</v>
      </c>
      <c r="K276" s="86" t="s">
        <v>58</v>
      </c>
      <c r="L276" s="77" t="s">
        <v>76</v>
      </c>
      <c r="M276" s="77" t="s">
        <v>61</v>
      </c>
      <c r="N276" s="77" t="s">
        <v>61</v>
      </c>
      <c r="O276" s="77" t="s">
        <v>61</v>
      </c>
      <c r="P276" s="77" t="s">
        <v>61</v>
      </c>
      <c r="Q276" s="77" t="s">
        <v>61</v>
      </c>
      <c r="R276" s="77" t="s">
        <v>61</v>
      </c>
      <c r="S276" s="77" t="s">
        <v>61</v>
      </c>
      <c r="T276" s="77" t="s">
        <v>61</v>
      </c>
      <c r="U276" s="77">
        <v>1</v>
      </c>
      <c r="V276" s="77" t="s">
        <v>61</v>
      </c>
      <c r="W276" s="77" t="s">
        <v>7</v>
      </c>
      <c r="X276" s="83" t="s">
        <v>61</v>
      </c>
      <c r="Y276" s="83" t="s">
        <v>61</v>
      </c>
      <c r="Z276" s="83" t="s">
        <v>61</v>
      </c>
      <c r="AA276" s="83" t="s">
        <v>77</v>
      </c>
      <c r="AB276" s="78" t="s">
        <v>61</v>
      </c>
      <c r="AC276" s="84" t="s">
        <v>63</v>
      </c>
    </row>
    <row r="277" spans="1:29" ht="106.35" customHeight="1">
      <c r="A277" s="134"/>
      <c r="B277" s="2"/>
      <c r="C277" s="123"/>
      <c r="D277" s="122"/>
      <c r="E277" s="77" t="s">
        <v>169</v>
      </c>
      <c r="F277" s="77" t="s">
        <v>335</v>
      </c>
      <c r="G277" s="83" t="s">
        <v>336</v>
      </c>
      <c r="H277" s="78" t="s">
        <v>7</v>
      </c>
      <c r="I277" s="97" t="s">
        <v>337</v>
      </c>
      <c r="J277" s="86" t="s">
        <v>58</v>
      </c>
      <c r="K277" s="86" t="s">
        <v>58</v>
      </c>
      <c r="L277" s="77" t="s">
        <v>58</v>
      </c>
      <c r="M277" s="77">
        <v>2</v>
      </c>
      <c r="N277" s="77">
        <v>1</v>
      </c>
      <c r="O277" s="77">
        <f>M277*N277</f>
        <v>2</v>
      </c>
      <c r="P277" s="80" t="str">
        <f>+IF(AND(O277&gt;1,O277&lt;=4),"BAJO",IF(AND(O277&gt;=5,O277&lt;=8),"MEDIO",IF(AND(O277&gt;=9,O277&lt;=20),"ALTO",IF(AND(O277&gt;=21,O277&lt;=24),"MUY ALTO"))))</f>
        <v>BAJO</v>
      </c>
      <c r="Q277" s="77">
        <v>25</v>
      </c>
      <c r="R277" s="81">
        <f>O277*Q277</f>
        <v>50</v>
      </c>
      <c r="S277" s="82" t="str">
        <f>+IF(AND(R277&gt;=1,R277&lt;=20),"IV",IF(AND(R277&gt;=40,R277&lt;=120),"III",IF(AND(R277&gt;=150,R277&lt;=500),"II",IF(AND(R277&gt;=600,R277&lt;=4000),"I",0))))</f>
        <v>III</v>
      </c>
      <c r="T277" s="77" t="str">
        <f>+IF(AND(R277&gt;=1,R277&lt;=20),"Aceptable",IF(AND(R277&gt;=40,R277&lt;=120),"Mejorable",IF(AND(R277&gt;=150,R277&lt;=500),"Aceptable con control específico",IF(AND(R277&gt;=600,R277&lt;=4000),"No aceptable",0))))</f>
        <v>Mejorable</v>
      </c>
      <c r="U277" s="77">
        <v>5</v>
      </c>
      <c r="V277" s="97" t="s">
        <v>338</v>
      </c>
      <c r="W277" s="77" t="s">
        <v>7</v>
      </c>
      <c r="X277" s="77" t="s">
        <v>61</v>
      </c>
      <c r="Y277" s="77" t="s">
        <v>61</v>
      </c>
      <c r="Z277" s="77" t="s">
        <v>61</v>
      </c>
      <c r="AA277" s="79" t="s">
        <v>339</v>
      </c>
      <c r="AB277" s="78" t="s">
        <v>61</v>
      </c>
      <c r="AC277" s="84" t="s">
        <v>63</v>
      </c>
    </row>
    <row r="278" spans="1:29" ht="106.35" customHeight="1">
      <c r="A278" s="134"/>
      <c r="B278" s="2"/>
      <c r="C278" s="123"/>
      <c r="D278" s="1" t="s">
        <v>340</v>
      </c>
      <c r="E278" s="77" t="s">
        <v>54</v>
      </c>
      <c r="F278" s="77" t="s">
        <v>235</v>
      </c>
      <c r="G278" s="77" t="s">
        <v>56</v>
      </c>
      <c r="H278" s="78" t="s">
        <v>7</v>
      </c>
      <c r="I278" s="79" t="s">
        <v>57</v>
      </c>
      <c r="J278" s="86" t="s">
        <v>58</v>
      </c>
      <c r="K278" s="86" t="s">
        <v>58</v>
      </c>
      <c r="L278" s="77" t="s">
        <v>59</v>
      </c>
      <c r="M278" s="77">
        <v>2</v>
      </c>
      <c r="N278" s="77">
        <v>4</v>
      </c>
      <c r="O278" s="77">
        <f>M278*N278</f>
        <v>8</v>
      </c>
      <c r="P278" s="80" t="str">
        <f>+IF(AND(O278&gt;1,O278&lt;=4),"BAJO",IF(AND(O278&gt;=5,O278&lt;=8),"MEDIO",IF(AND(O278&gt;=9,O278&lt;=20),"ALTO",IF(AND(O278&gt;=21,O278&lt;=24),"MUY ALTO"))))</f>
        <v>MEDIO</v>
      </c>
      <c r="Q278" s="77">
        <v>25</v>
      </c>
      <c r="R278" s="81">
        <f>O278*Q278</f>
        <v>200</v>
      </c>
      <c r="S278" s="82" t="str">
        <f>+IF(AND(R278&gt;=1,R278&lt;=20),"IV",IF(AND(R278&gt;=40,R278&lt;=120),"III",IF(AND(R278&gt;=150,R278&lt;=500),"II",IF(AND(R278&gt;=600,R278&lt;=4000),"I",0))))</f>
        <v>II</v>
      </c>
      <c r="T278" s="77" t="str">
        <f>+IF(AND(R278&gt;=1,R278&lt;=20),"Aceptable",IF(AND(R278&gt;=40,R278&lt;=120),"Mejorable",IF(AND(R278&gt;=150,R278&lt;=500),"Aceptable con control específico",IF(AND(R278&gt;=600,R278&lt;=4000),"No aceptable",0))))</f>
        <v>Aceptable con control específico</v>
      </c>
      <c r="U278" s="77">
        <v>1</v>
      </c>
      <c r="V278" s="79" t="s">
        <v>60</v>
      </c>
      <c r="W278" s="77" t="s">
        <v>7</v>
      </c>
      <c r="X278" s="77" t="s">
        <v>61</v>
      </c>
      <c r="Y278" s="77" t="s">
        <v>61</v>
      </c>
      <c r="Z278" s="77" t="s">
        <v>61</v>
      </c>
      <c r="AA278" s="83" t="s">
        <v>195</v>
      </c>
      <c r="AB278" s="78" t="s">
        <v>61</v>
      </c>
      <c r="AC278" s="84" t="s">
        <v>63</v>
      </c>
    </row>
    <row r="279" spans="1:29" ht="106.35" customHeight="1">
      <c r="A279" s="134"/>
      <c r="B279" s="2"/>
      <c r="C279" s="123"/>
      <c r="D279" s="1"/>
      <c r="E279" s="77" t="s">
        <v>72</v>
      </c>
      <c r="F279" s="77" t="s">
        <v>256</v>
      </c>
      <c r="G279" s="77" t="s">
        <v>74</v>
      </c>
      <c r="H279" s="78" t="s">
        <v>7</v>
      </c>
      <c r="I279" s="77" t="s">
        <v>97</v>
      </c>
      <c r="J279" s="86" t="s">
        <v>58</v>
      </c>
      <c r="K279" s="86" t="s">
        <v>58</v>
      </c>
      <c r="L279" s="77" t="s">
        <v>76</v>
      </c>
      <c r="M279" s="77" t="s">
        <v>61</v>
      </c>
      <c r="N279" s="77" t="s">
        <v>61</v>
      </c>
      <c r="O279" s="77" t="s">
        <v>61</v>
      </c>
      <c r="P279" s="77" t="s">
        <v>61</v>
      </c>
      <c r="Q279" s="77" t="s">
        <v>61</v>
      </c>
      <c r="R279" s="77" t="s">
        <v>61</v>
      </c>
      <c r="S279" s="77" t="s">
        <v>61</v>
      </c>
      <c r="T279" s="77" t="s">
        <v>61</v>
      </c>
      <c r="U279" s="77">
        <v>1</v>
      </c>
      <c r="V279" s="77" t="s">
        <v>61</v>
      </c>
      <c r="W279" s="77" t="s">
        <v>7</v>
      </c>
      <c r="X279" s="83" t="s">
        <v>61</v>
      </c>
      <c r="Y279" s="83" t="s">
        <v>61</v>
      </c>
      <c r="Z279" s="83" t="s">
        <v>61</v>
      </c>
      <c r="AA279" s="83" t="s">
        <v>77</v>
      </c>
      <c r="AB279" s="78" t="s">
        <v>61</v>
      </c>
      <c r="AC279" s="84" t="s">
        <v>63</v>
      </c>
    </row>
    <row r="280" spans="1:29" ht="106.35" customHeight="1">
      <c r="A280" s="134"/>
      <c r="B280" s="2"/>
      <c r="C280" s="123"/>
      <c r="D280" s="76" t="s">
        <v>341</v>
      </c>
      <c r="E280" s="77" t="s">
        <v>72</v>
      </c>
      <c r="F280" s="77" t="s">
        <v>256</v>
      </c>
      <c r="G280" s="77" t="s">
        <v>74</v>
      </c>
      <c r="H280" s="78" t="s">
        <v>7</v>
      </c>
      <c r="I280" s="77" t="s">
        <v>97</v>
      </c>
      <c r="J280" s="86" t="s">
        <v>58</v>
      </c>
      <c r="K280" s="86" t="s">
        <v>58</v>
      </c>
      <c r="L280" s="77" t="s">
        <v>76</v>
      </c>
      <c r="M280" s="77" t="s">
        <v>61</v>
      </c>
      <c r="N280" s="77" t="s">
        <v>61</v>
      </c>
      <c r="O280" s="77" t="s">
        <v>61</v>
      </c>
      <c r="P280" s="77" t="s">
        <v>61</v>
      </c>
      <c r="Q280" s="77" t="s">
        <v>61</v>
      </c>
      <c r="R280" s="77" t="s">
        <v>61</v>
      </c>
      <c r="S280" s="77" t="s">
        <v>61</v>
      </c>
      <c r="T280" s="77" t="s">
        <v>61</v>
      </c>
      <c r="U280" s="77">
        <v>1</v>
      </c>
      <c r="V280" s="77" t="s">
        <v>61</v>
      </c>
      <c r="W280" s="77" t="s">
        <v>7</v>
      </c>
      <c r="X280" s="83" t="s">
        <v>61</v>
      </c>
      <c r="Y280" s="83" t="s">
        <v>61</v>
      </c>
      <c r="Z280" s="83" t="s">
        <v>61</v>
      </c>
      <c r="AA280" s="83" t="s">
        <v>77</v>
      </c>
      <c r="AB280" s="78" t="s">
        <v>61</v>
      </c>
      <c r="AC280" s="84" t="s">
        <v>63</v>
      </c>
    </row>
    <row r="281" spans="1:29" ht="94.7" customHeight="1">
      <c r="A281" s="134"/>
      <c r="B281" s="2"/>
      <c r="C281" s="123" t="s">
        <v>342</v>
      </c>
      <c r="D281" s="133" t="s">
        <v>343</v>
      </c>
      <c r="E281" s="77" t="s">
        <v>54</v>
      </c>
      <c r="F281" s="77" t="s">
        <v>274</v>
      </c>
      <c r="G281" s="77" t="s">
        <v>344</v>
      </c>
      <c r="H281" s="78" t="s">
        <v>7</v>
      </c>
      <c r="I281" s="79" t="s">
        <v>345</v>
      </c>
      <c r="J281" s="78" t="s">
        <v>58</v>
      </c>
      <c r="K281" s="77" t="s">
        <v>58</v>
      </c>
      <c r="L281" s="77" t="s">
        <v>59</v>
      </c>
      <c r="M281" s="77">
        <v>2</v>
      </c>
      <c r="N281" s="77">
        <v>2</v>
      </c>
      <c r="O281" s="77">
        <f>M281*N281</f>
        <v>4</v>
      </c>
      <c r="P281" s="80" t="str">
        <f>+IF(AND(O281&gt;1,O281&lt;=4),"BAJO",IF(AND(O281&gt;=5,O281&lt;=8),"MEDIO",IF(AND(O281&gt;=9,O281&lt;=20),"ALTO",IF(AND(O281&gt;=21,O281&lt;=24),"MUY ALTO"))))</f>
        <v>BAJO</v>
      </c>
      <c r="Q281" s="77">
        <v>25</v>
      </c>
      <c r="R281" s="81">
        <f>O281*Q281</f>
        <v>100</v>
      </c>
      <c r="S281" s="82" t="str">
        <f>+IF(AND(R281&gt;=1,R281&lt;=20),"IV",IF(AND(R281&gt;=40,R281&lt;=120),"III",IF(AND(R281&gt;=150,R281&lt;=500),"II",IF(AND(R281&gt;=600,R281&lt;=4000),"I",0))))</f>
        <v>III</v>
      </c>
      <c r="T281" s="77" t="str">
        <f>+IF(AND(R281&gt;=1,R281&lt;=20),"Aceptable",IF(AND(R281&gt;=40,R281&lt;=120),"Mejorable",IF(AND(R281&gt;=150,R281&lt;=500),"Aceptable con control específico",IF(AND(R281&gt;=600,R281&lt;=4000),"No aceptable",0))))</f>
        <v>Mejorable</v>
      </c>
      <c r="U281" s="77">
        <v>1</v>
      </c>
      <c r="V281" s="79" t="s">
        <v>346</v>
      </c>
      <c r="W281" s="77" t="s">
        <v>7</v>
      </c>
      <c r="X281" s="83" t="s">
        <v>61</v>
      </c>
      <c r="Y281" s="83" t="s">
        <v>61</v>
      </c>
      <c r="Z281" s="83" t="s">
        <v>61</v>
      </c>
      <c r="AA281" s="83" t="s">
        <v>279</v>
      </c>
      <c r="AB281" s="78" t="s">
        <v>61</v>
      </c>
      <c r="AC281" s="84" t="s">
        <v>63</v>
      </c>
    </row>
    <row r="282" spans="1:29" ht="89.45" customHeight="1">
      <c r="A282" s="134"/>
      <c r="B282" s="2"/>
      <c r="C282" s="123"/>
      <c r="D282" s="133"/>
      <c r="E282" s="77" t="s">
        <v>72</v>
      </c>
      <c r="F282" s="77" t="s">
        <v>347</v>
      </c>
      <c r="G282" s="77" t="s">
        <v>74</v>
      </c>
      <c r="H282" s="78" t="s">
        <v>7</v>
      </c>
      <c r="I282" s="77" t="s">
        <v>97</v>
      </c>
      <c r="J282" s="86" t="s">
        <v>58</v>
      </c>
      <c r="K282" s="86" t="s">
        <v>58</v>
      </c>
      <c r="L282" s="77" t="s">
        <v>76</v>
      </c>
      <c r="M282" s="77" t="s">
        <v>61</v>
      </c>
      <c r="N282" s="77" t="s">
        <v>61</v>
      </c>
      <c r="O282" s="77" t="s">
        <v>61</v>
      </c>
      <c r="P282" s="82" t="s">
        <v>61</v>
      </c>
      <c r="Q282" s="77" t="s">
        <v>61</v>
      </c>
      <c r="R282" s="77" t="s">
        <v>61</v>
      </c>
      <c r="S282" s="77" t="s">
        <v>61</v>
      </c>
      <c r="T282" s="77" t="s">
        <v>61</v>
      </c>
      <c r="U282" s="77">
        <v>1</v>
      </c>
      <c r="V282" s="77" t="s">
        <v>61</v>
      </c>
      <c r="W282" s="77" t="s">
        <v>7</v>
      </c>
      <c r="X282" s="83" t="s">
        <v>61</v>
      </c>
      <c r="Y282" s="83" t="s">
        <v>61</v>
      </c>
      <c r="Z282" s="83" t="s">
        <v>61</v>
      </c>
      <c r="AA282" s="83" t="s">
        <v>77</v>
      </c>
      <c r="AB282" s="78" t="s">
        <v>61</v>
      </c>
      <c r="AC282" s="84" t="s">
        <v>63</v>
      </c>
    </row>
    <row r="283" spans="1:29" ht="89.45" customHeight="1">
      <c r="A283" s="134"/>
      <c r="B283" s="2"/>
      <c r="C283" s="123"/>
      <c r="D283" s="133"/>
      <c r="E283" s="77" t="s">
        <v>78</v>
      </c>
      <c r="F283" s="77" t="s">
        <v>79</v>
      </c>
      <c r="G283" s="83" t="s">
        <v>80</v>
      </c>
      <c r="H283" s="78" t="s">
        <v>7</v>
      </c>
      <c r="I283" s="77" t="s">
        <v>81</v>
      </c>
      <c r="J283" s="77" t="s">
        <v>58</v>
      </c>
      <c r="K283" s="77" t="s">
        <v>58</v>
      </c>
      <c r="L283" s="77" t="s">
        <v>229</v>
      </c>
      <c r="M283" s="77">
        <v>2</v>
      </c>
      <c r="N283" s="77">
        <v>3</v>
      </c>
      <c r="O283" s="77">
        <f t="shared" ref="O283:O288" si="65">M283*N283</f>
        <v>6</v>
      </c>
      <c r="P283" s="82" t="str">
        <f t="shared" ref="P283:P288" si="66">+IF(AND(O283&gt;1,O283&lt;=4),"BAJO",IF(AND(O283&gt;=5,O283&lt;=8),"MEDIO",IF(AND(O283&gt;=9,O283&lt;=20),"ALTO",IF(AND(O283&gt;=21,O283&lt;=24),"MUY ALTO"))))</f>
        <v>MEDIO</v>
      </c>
      <c r="Q283" s="77">
        <v>25</v>
      </c>
      <c r="R283" s="81">
        <f t="shared" ref="R283:R288" si="67">O283*Q283</f>
        <v>150</v>
      </c>
      <c r="S283" s="82" t="str">
        <f t="shared" ref="S283:S288" si="68">+IF(AND(R283&gt;=1,R283&lt;=20),"IV",IF(AND(R283&gt;=40,R283&lt;=120),"III",IF(AND(R283&gt;=150,R283&lt;=500),"II",IF(AND(R283&gt;=600,R283&lt;=4000),"I",0))))</f>
        <v>II</v>
      </c>
      <c r="T283" s="77" t="str">
        <f t="shared" ref="T283:T288" si="69">+IF(AND(R283&gt;=1,R283&lt;=20),"Aceptable",IF(AND(R283&gt;=40,R283&lt;=120),"Mejorable",IF(AND(R283&gt;=150,R283&lt;=500),"Aceptable con control específico",IF(AND(R283&gt;=600,R283&lt;=4000),"No aceptable",0))))</f>
        <v>Aceptable con control específico</v>
      </c>
      <c r="U283" s="77">
        <v>1</v>
      </c>
      <c r="V283" s="77" t="s">
        <v>83</v>
      </c>
      <c r="W283" s="77" t="s">
        <v>7</v>
      </c>
      <c r="X283" s="77" t="s">
        <v>61</v>
      </c>
      <c r="Y283" s="77" t="s">
        <v>61</v>
      </c>
      <c r="Z283" s="77" t="s">
        <v>84</v>
      </c>
      <c r="AA283" s="77" t="s">
        <v>85</v>
      </c>
      <c r="AB283" s="83" t="s">
        <v>318</v>
      </c>
      <c r="AC283" s="84" t="s">
        <v>87</v>
      </c>
    </row>
    <row r="284" spans="1:29" ht="50.85" customHeight="1">
      <c r="A284" s="134"/>
      <c r="B284" s="2"/>
      <c r="C284" s="123"/>
      <c r="D284" s="133"/>
      <c r="E284" s="77" t="s">
        <v>125</v>
      </c>
      <c r="F284" s="77" t="s">
        <v>99</v>
      </c>
      <c r="G284" s="77" t="s">
        <v>100</v>
      </c>
      <c r="H284" s="78" t="s">
        <v>7</v>
      </c>
      <c r="I284" s="77" t="s">
        <v>101</v>
      </c>
      <c r="J284" s="86" t="s">
        <v>58</v>
      </c>
      <c r="K284" s="86" t="s">
        <v>58</v>
      </c>
      <c r="L284" s="77" t="s">
        <v>102</v>
      </c>
      <c r="M284" s="77">
        <v>2</v>
      </c>
      <c r="N284" s="77">
        <v>4</v>
      </c>
      <c r="O284" s="77">
        <f t="shared" si="65"/>
        <v>8</v>
      </c>
      <c r="P284" s="82" t="str">
        <f t="shared" si="66"/>
        <v>MEDIO</v>
      </c>
      <c r="Q284" s="77">
        <v>10</v>
      </c>
      <c r="R284" s="81">
        <f t="shared" si="67"/>
        <v>80</v>
      </c>
      <c r="S284" s="82" t="str">
        <f t="shared" si="68"/>
        <v>III</v>
      </c>
      <c r="T284" s="77" t="str">
        <f t="shared" si="69"/>
        <v>Mejorable</v>
      </c>
      <c r="U284" s="77">
        <v>1</v>
      </c>
      <c r="V284" s="77" t="s">
        <v>103</v>
      </c>
      <c r="W284" s="77" t="s">
        <v>7</v>
      </c>
      <c r="X284" s="77" t="s">
        <v>61</v>
      </c>
      <c r="Y284" s="77" t="s">
        <v>61</v>
      </c>
      <c r="Z284" s="77" t="s">
        <v>61</v>
      </c>
      <c r="AA284" s="77" t="s">
        <v>104</v>
      </c>
      <c r="AB284" s="78" t="s">
        <v>61</v>
      </c>
      <c r="AC284" s="84" t="s">
        <v>63</v>
      </c>
    </row>
    <row r="285" spans="1:29" ht="57.95" customHeight="1">
      <c r="A285" s="134"/>
      <c r="B285" s="2"/>
      <c r="C285" s="123"/>
      <c r="D285" s="133"/>
      <c r="E285" s="77" t="s">
        <v>64</v>
      </c>
      <c r="F285" s="77" t="s">
        <v>159</v>
      </c>
      <c r="G285" s="77" t="s">
        <v>66</v>
      </c>
      <c r="H285" s="78" t="s">
        <v>7</v>
      </c>
      <c r="I285" s="77" t="s">
        <v>67</v>
      </c>
      <c r="J285" s="83" t="s">
        <v>68</v>
      </c>
      <c r="K285" s="78" t="s">
        <v>58</v>
      </c>
      <c r="L285" s="77" t="s">
        <v>69</v>
      </c>
      <c r="M285" s="77">
        <v>2</v>
      </c>
      <c r="N285" s="77">
        <v>4</v>
      </c>
      <c r="O285" s="77">
        <f t="shared" si="65"/>
        <v>8</v>
      </c>
      <c r="P285" s="80" t="str">
        <f t="shared" si="66"/>
        <v>MEDIO</v>
      </c>
      <c r="Q285" s="77">
        <v>25</v>
      </c>
      <c r="R285" s="81">
        <f t="shared" si="67"/>
        <v>200</v>
      </c>
      <c r="S285" s="82" t="str">
        <f t="shared" si="68"/>
        <v>II</v>
      </c>
      <c r="T285" s="77" t="str">
        <f t="shared" si="69"/>
        <v>Aceptable con control específico</v>
      </c>
      <c r="U285" s="77">
        <v>1</v>
      </c>
      <c r="V285" s="77" t="s">
        <v>70</v>
      </c>
      <c r="W285" s="77" t="s">
        <v>7</v>
      </c>
      <c r="X285" s="83" t="s">
        <v>61</v>
      </c>
      <c r="Y285" s="83" t="s">
        <v>61</v>
      </c>
      <c r="Z285" s="83" t="s">
        <v>61</v>
      </c>
      <c r="AA285" s="83" t="s">
        <v>161</v>
      </c>
      <c r="AB285" s="78" t="s">
        <v>61</v>
      </c>
      <c r="AC285" s="84" t="s">
        <v>162</v>
      </c>
    </row>
    <row r="286" spans="1:29" ht="57.95" customHeight="1">
      <c r="A286" s="134"/>
      <c r="B286" s="2"/>
      <c r="C286" s="123"/>
      <c r="D286" s="133"/>
      <c r="E286" s="77" t="s">
        <v>64</v>
      </c>
      <c r="F286" s="77" t="s">
        <v>88</v>
      </c>
      <c r="G286" s="83" t="s">
        <v>89</v>
      </c>
      <c r="H286" s="78" t="s">
        <v>7</v>
      </c>
      <c r="I286" s="77" t="s">
        <v>90</v>
      </c>
      <c r="J286" s="77" t="s">
        <v>91</v>
      </c>
      <c r="K286" s="77" t="s">
        <v>58</v>
      </c>
      <c r="L286" s="77" t="s">
        <v>58</v>
      </c>
      <c r="M286" s="77">
        <v>2</v>
      </c>
      <c r="N286" s="77">
        <v>3</v>
      </c>
      <c r="O286" s="77">
        <f t="shared" si="65"/>
        <v>6</v>
      </c>
      <c r="P286" s="82" t="str">
        <f t="shared" si="66"/>
        <v>MEDIO</v>
      </c>
      <c r="Q286" s="77">
        <v>10</v>
      </c>
      <c r="R286" s="81">
        <f t="shared" si="67"/>
        <v>60</v>
      </c>
      <c r="S286" s="82" t="str">
        <f t="shared" si="68"/>
        <v>III</v>
      </c>
      <c r="T286" s="77" t="str">
        <f t="shared" si="69"/>
        <v>Mejorable</v>
      </c>
      <c r="U286" s="77">
        <v>1</v>
      </c>
      <c r="V286" s="77" t="s">
        <v>92</v>
      </c>
      <c r="W286" s="77" t="s">
        <v>7</v>
      </c>
      <c r="X286" s="77" t="s">
        <v>61</v>
      </c>
      <c r="Y286" s="77" t="s">
        <v>61</v>
      </c>
      <c r="Z286" s="77" t="s">
        <v>93</v>
      </c>
      <c r="AA286" s="77" t="s">
        <v>94</v>
      </c>
      <c r="AB286" s="83" t="s">
        <v>61</v>
      </c>
      <c r="AC286" s="84" t="s">
        <v>95</v>
      </c>
    </row>
    <row r="287" spans="1:29" ht="63.2" customHeight="1">
      <c r="A287" s="134"/>
      <c r="B287" s="2"/>
      <c r="C287" s="123"/>
      <c r="D287" s="133"/>
      <c r="E287" s="77" t="s">
        <v>105</v>
      </c>
      <c r="F287" s="77" t="s">
        <v>106</v>
      </c>
      <c r="G287" s="77" t="s">
        <v>107</v>
      </c>
      <c r="H287" s="86" t="s">
        <v>7</v>
      </c>
      <c r="I287" s="77" t="s">
        <v>108</v>
      </c>
      <c r="J287" s="77" t="s">
        <v>58</v>
      </c>
      <c r="K287" s="77" t="s">
        <v>58</v>
      </c>
      <c r="L287" s="77" t="s">
        <v>109</v>
      </c>
      <c r="M287" s="77">
        <v>2</v>
      </c>
      <c r="N287" s="77">
        <v>1</v>
      </c>
      <c r="O287" s="77">
        <f t="shared" si="65"/>
        <v>2</v>
      </c>
      <c r="P287" s="82" t="str">
        <f t="shared" si="66"/>
        <v>BAJO</v>
      </c>
      <c r="Q287" s="77">
        <v>60</v>
      </c>
      <c r="R287" s="81">
        <f t="shared" si="67"/>
        <v>120</v>
      </c>
      <c r="S287" s="82" t="str">
        <f t="shared" si="68"/>
        <v>III</v>
      </c>
      <c r="T287" s="77" t="str">
        <f t="shared" si="69"/>
        <v>Mejorable</v>
      </c>
      <c r="U287" s="77">
        <v>1</v>
      </c>
      <c r="V287" s="77" t="s">
        <v>110</v>
      </c>
      <c r="W287" s="77" t="s">
        <v>7</v>
      </c>
      <c r="X287" s="77" t="s">
        <v>61</v>
      </c>
      <c r="Y287" s="77" t="s">
        <v>61</v>
      </c>
      <c r="Z287" s="77" t="s">
        <v>61</v>
      </c>
      <c r="AA287" s="77" t="s">
        <v>111</v>
      </c>
      <c r="AB287" s="78" t="s">
        <v>61</v>
      </c>
      <c r="AC287" s="84" t="s">
        <v>63</v>
      </c>
    </row>
    <row r="288" spans="1:29" ht="71.099999999999994" customHeight="1">
      <c r="A288" s="134"/>
      <c r="B288" s="2"/>
      <c r="C288" s="123"/>
      <c r="D288" s="133" t="s">
        <v>348</v>
      </c>
      <c r="E288" s="77" t="s">
        <v>54</v>
      </c>
      <c r="F288" s="77" t="s">
        <v>274</v>
      </c>
      <c r="G288" s="77" t="s">
        <v>344</v>
      </c>
      <c r="H288" s="86" t="s">
        <v>7</v>
      </c>
      <c r="I288" s="79" t="s">
        <v>345</v>
      </c>
      <c r="J288" s="78" t="s">
        <v>58</v>
      </c>
      <c r="K288" s="77" t="s">
        <v>58</v>
      </c>
      <c r="L288" s="77" t="s">
        <v>59</v>
      </c>
      <c r="M288" s="77">
        <v>2</v>
      </c>
      <c r="N288" s="77">
        <v>2</v>
      </c>
      <c r="O288" s="77">
        <f t="shared" si="65"/>
        <v>4</v>
      </c>
      <c r="P288" s="80" t="str">
        <f t="shared" si="66"/>
        <v>BAJO</v>
      </c>
      <c r="Q288" s="77">
        <v>25</v>
      </c>
      <c r="R288" s="81">
        <f t="shared" si="67"/>
        <v>100</v>
      </c>
      <c r="S288" s="82" t="str">
        <f t="shared" si="68"/>
        <v>III</v>
      </c>
      <c r="T288" s="77" t="str">
        <f t="shared" si="69"/>
        <v>Mejorable</v>
      </c>
      <c r="U288" s="77">
        <v>1</v>
      </c>
      <c r="V288" s="79" t="s">
        <v>346</v>
      </c>
      <c r="W288" s="77" t="s">
        <v>7</v>
      </c>
      <c r="X288" s="83" t="s">
        <v>61</v>
      </c>
      <c r="Y288" s="83" t="s">
        <v>61</v>
      </c>
      <c r="Z288" s="83" t="s">
        <v>61</v>
      </c>
      <c r="AA288" s="83" t="s">
        <v>279</v>
      </c>
      <c r="AB288" s="78" t="s">
        <v>61</v>
      </c>
      <c r="AC288" s="84" t="s">
        <v>63</v>
      </c>
    </row>
    <row r="289" spans="1:64" ht="74.849999999999994" customHeight="1">
      <c r="A289" s="134"/>
      <c r="B289" s="2"/>
      <c r="C289" s="123"/>
      <c r="D289" s="133"/>
      <c r="E289" s="77" t="s">
        <v>72</v>
      </c>
      <c r="F289" s="77" t="s">
        <v>347</v>
      </c>
      <c r="G289" s="77" t="s">
        <v>74</v>
      </c>
      <c r="H289" s="78" t="s">
        <v>7</v>
      </c>
      <c r="I289" s="77" t="s">
        <v>97</v>
      </c>
      <c r="J289" s="86" t="s">
        <v>58</v>
      </c>
      <c r="K289" s="86" t="s">
        <v>58</v>
      </c>
      <c r="L289" s="77" t="s">
        <v>76</v>
      </c>
      <c r="M289" s="77" t="s">
        <v>61</v>
      </c>
      <c r="N289" s="77" t="s">
        <v>61</v>
      </c>
      <c r="O289" s="77" t="s">
        <v>61</v>
      </c>
      <c r="P289" s="82" t="s">
        <v>61</v>
      </c>
      <c r="Q289" s="77" t="s">
        <v>61</v>
      </c>
      <c r="R289" s="77" t="s">
        <v>61</v>
      </c>
      <c r="S289" s="77" t="s">
        <v>61</v>
      </c>
      <c r="T289" s="77" t="s">
        <v>61</v>
      </c>
      <c r="U289" s="77">
        <v>1</v>
      </c>
      <c r="V289" s="77" t="s">
        <v>61</v>
      </c>
      <c r="W289" s="77" t="s">
        <v>7</v>
      </c>
      <c r="X289" s="83" t="s">
        <v>61</v>
      </c>
      <c r="Y289" s="83" t="s">
        <v>61</v>
      </c>
      <c r="Z289" s="83" t="s">
        <v>61</v>
      </c>
      <c r="AA289" s="83" t="s">
        <v>77</v>
      </c>
      <c r="AB289" s="78" t="s">
        <v>61</v>
      </c>
      <c r="AC289" s="84" t="s">
        <v>63</v>
      </c>
    </row>
    <row r="290" spans="1:64" ht="84.2" customHeight="1">
      <c r="A290" s="134"/>
      <c r="B290" s="2"/>
      <c r="C290" s="123" t="s">
        <v>349</v>
      </c>
      <c r="D290" s="133" t="s">
        <v>350</v>
      </c>
      <c r="E290" s="77" t="s">
        <v>54</v>
      </c>
      <c r="F290" s="77" t="s">
        <v>274</v>
      </c>
      <c r="G290" s="77" t="s">
        <v>344</v>
      </c>
      <c r="H290" s="78" t="s">
        <v>7</v>
      </c>
      <c r="I290" s="79" t="s">
        <v>345</v>
      </c>
      <c r="J290" s="78" t="s">
        <v>58</v>
      </c>
      <c r="K290" s="77" t="s">
        <v>58</v>
      </c>
      <c r="L290" s="77" t="s">
        <v>59</v>
      </c>
      <c r="M290" s="77">
        <v>2</v>
      </c>
      <c r="N290" s="77">
        <v>2</v>
      </c>
      <c r="O290" s="77">
        <f>M290*N290</f>
        <v>4</v>
      </c>
      <c r="P290" s="80" t="str">
        <f>+IF(AND(O290&gt;1,O290&lt;=4),"BAJO",IF(AND(O290&gt;=5,O290&lt;=8),"MEDIO",IF(AND(O290&gt;=9,O290&lt;=20),"ALTO",IF(AND(O290&gt;=21,O290&lt;=24),"MUY ALTO"))))</f>
        <v>BAJO</v>
      </c>
      <c r="Q290" s="77">
        <v>25</v>
      </c>
      <c r="R290" s="81">
        <f>O290*Q290</f>
        <v>100</v>
      </c>
      <c r="S290" s="82" t="str">
        <f>+IF(AND(R290&gt;=1,R290&lt;=20),"IV",IF(AND(R290&gt;=40,R290&lt;=120),"III",IF(AND(R290&gt;=150,R290&lt;=500),"II",IF(AND(R290&gt;=600,R290&lt;=4000),"I",0))))</f>
        <v>III</v>
      </c>
      <c r="T290" s="77" t="str">
        <f>+IF(AND(R290&gt;=1,R290&lt;=20),"Aceptable",IF(AND(R290&gt;=40,R290&lt;=120),"Mejorable",IF(AND(R290&gt;=150,R290&lt;=500),"Aceptable con control específico",IF(AND(R290&gt;=600,R290&lt;=4000),"No aceptable",0))))</f>
        <v>Mejorable</v>
      </c>
      <c r="U290" s="77">
        <v>2</v>
      </c>
      <c r="V290" s="79" t="s">
        <v>346</v>
      </c>
      <c r="W290" s="77" t="s">
        <v>7</v>
      </c>
      <c r="X290" s="83" t="s">
        <v>61</v>
      </c>
      <c r="Y290" s="83" t="s">
        <v>61</v>
      </c>
      <c r="Z290" s="83" t="s">
        <v>61</v>
      </c>
      <c r="AA290" s="83" t="s">
        <v>279</v>
      </c>
      <c r="AB290" s="78" t="s">
        <v>61</v>
      </c>
      <c r="AC290" s="84" t="s">
        <v>63</v>
      </c>
    </row>
    <row r="291" spans="1:64" ht="75.599999999999994" customHeight="1">
      <c r="A291" s="134"/>
      <c r="B291" s="2"/>
      <c r="C291" s="123"/>
      <c r="D291" s="133"/>
      <c r="E291" s="77" t="s">
        <v>72</v>
      </c>
      <c r="F291" s="77" t="s">
        <v>347</v>
      </c>
      <c r="G291" s="77" t="s">
        <v>74</v>
      </c>
      <c r="H291" s="78" t="s">
        <v>7</v>
      </c>
      <c r="I291" s="77" t="s">
        <v>97</v>
      </c>
      <c r="J291" s="86" t="s">
        <v>58</v>
      </c>
      <c r="K291" s="86" t="s">
        <v>58</v>
      </c>
      <c r="L291" s="77" t="s">
        <v>76</v>
      </c>
      <c r="M291" s="77" t="s">
        <v>61</v>
      </c>
      <c r="N291" s="77" t="s">
        <v>61</v>
      </c>
      <c r="O291" s="77" t="s">
        <v>61</v>
      </c>
      <c r="P291" s="82" t="s">
        <v>61</v>
      </c>
      <c r="Q291" s="77" t="s">
        <v>61</v>
      </c>
      <c r="R291" s="77" t="s">
        <v>61</v>
      </c>
      <c r="S291" s="77" t="s">
        <v>61</v>
      </c>
      <c r="T291" s="77" t="s">
        <v>61</v>
      </c>
      <c r="U291" s="77">
        <v>2</v>
      </c>
      <c r="V291" s="77" t="s">
        <v>61</v>
      </c>
      <c r="W291" s="77" t="s">
        <v>7</v>
      </c>
      <c r="X291" s="83" t="s">
        <v>61</v>
      </c>
      <c r="Y291" s="83" t="s">
        <v>61</v>
      </c>
      <c r="Z291" s="83" t="s">
        <v>61</v>
      </c>
      <c r="AA291" s="83" t="s">
        <v>77</v>
      </c>
      <c r="AB291" s="78" t="s">
        <v>61</v>
      </c>
      <c r="AC291" s="84" t="s">
        <v>63</v>
      </c>
    </row>
    <row r="292" spans="1:64" ht="75.599999999999994" customHeight="1">
      <c r="A292" s="134"/>
      <c r="B292" s="2"/>
      <c r="C292" s="123"/>
      <c r="D292" s="133"/>
      <c r="E292" s="77" t="s">
        <v>78</v>
      </c>
      <c r="F292" s="77" t="s">
        <v>79</v>
      </c>
      <c r="G292" s="83" t="s">
        <v>80</v>
      </c>
      <c r="H292" s="78" t="s">
        <v>7</v>
      </c>
      <c r="I292" s="77" t="s">
        <v>81</v>
      </c>
      <c r="J292" s="77" t="s">
        <v>58</v>
      </c>
      <c r="K292" s="77" t="s">
        <v>58</v>
      </c>
      <c r="L292" s="77" t="s">
        <v>229</v>
      </c>
      <c r="M292" s="77">
        <v>2</v>
      </c>
      <c r="N292" s="77">
        <v>3</v>
      </c>
      <c r="O292" s="77">
        <f>M292*N292</f>
        <v>6</v>
      </c>
      <c r="P292" s="82" t="str">
        <f>+IF(AND(O292&gt;1,O292&lt;=4),"BAJO",IF(AND(O292&gt;=5,O292&lt;=8),"MEDIO",IF(AND(O292&gt;=9,O292&lt;=20),"ALTO",IF(AND(O292&gt;=21,O292&lt;=24),"MUY ALTO"))))</f>
        <v>MEDIO</v>
      </c>
      <c r="Q292" s="77">
        <v>25</v>
      </c>
      <c r="R292" s="81">
        <f>O292*Q292</f>
        <v>150</v>
      </c>
      <c r="S292" s="82" t="str">
        <f>+IF(AND(R292&gt;=1,R292&lt;=20),"IV",IF(AND(R292&gt;=40,R292&lt;=120),"III",IF(AND(R292&gt;=150,R292&lt;=500),"II",IF(AND(R292&gt;=600,R292&lt;=4000),"I",0))))</f>
        <v>II</v>
      </c>
      <c r="T292" s="77" t="str">
        <f>+IF(AND(R292&gt;=1,R292&lt;=20),"Aceptable",IF(AND(R292&gt;=40,R292&lt;=120),"Mejorable",IF(AND(R292&gt;=150,R292&lt;=500),"Aceptable con control específico",IF(AND(R292&gt;=600,R292&lt;=4000),"No aceptable",0))))</f>
        <v>Aceptable con control específico</v>
      </c>
      <c r="U292" s="77">
        <v>2</v>
      </c>
      <c r="V292" s="77" t="s">
        <v>83</v>
      </c>
      <c r="W292" s="77" t="s">
        <v>7</v>
      </c>
      <c r="X292" s="77" t="s">
        <v>61</v>
      </c>
      <c r="Y292" s="77" t="s">
        <v>61</v>
      </c>
      <c r="Z292" s="77" t="s">
        <v>84</v>
      </c>
      <c r="AA292" s="77" t="s">
        <v>85</v>
      </c>
      <c r="AB292" s="83" t="s">
        <v>318</v>
      </c>
      <c r="AC292" s="84" t="s">
        <v>87</v>
      </c>
    </row>
    <row r="293" spans="1:64" ht="106.35" customHeight="1">
      <c r="A293" s="134"/>
      <c r="B293" s="2"/>
      <c r="C293" s="123"/>
      <c r="D293" s="133" t="s">
        <v>351</v>
      </c>
      <c r="E293" s="77" t="s">
        <v>54</v>
      </c>
      <c r="F293" s="77" t="s">
        <v>274</v>
      </c>
      <c r="G293" s="77" t="s">
        <v>344</v>
      </c>
      <c r="H293" s="78" t="s">
        <v>7</v>
      </c>
      <c r="I293" s="79" t="s">
        <v>345</v>
      </c>
      <c r="J293" s="78" t="s">
        <v>58</v>
      </c>
      <c r="K293" s="77" t="s">
        <v>58</v>
      </c>
      <c r="L293" s="77" t="s">
        <v>59</v>
      </c>
      <c r="M293" s="77">
        <v>2</v>
      </c>
      <c r="N293" s="77">
        <v>2</v>
      </c>
      <c r="O293" s="77">
        <f>M293*N293</f>
        <v>4</v>
      </c>
      <c r="P293" s="80" t="str">
        <f>+IF(AND(O293&gt;1,O293&lt;=4),"BAJO",IF(AND(O293&gt;=5,O293&lt;=8),"MEDIO",IF(AND(O293&gt;=9,O293&lt;=20),"ALTO",IF(AND(O293&gt;=21,O293&lt;=24),"MUY ALTO"))))</f>
        <v>BAJO</v>
      </c>
      <c r="Q293" s="77">
        <v>25</v>
      </c>
      <c r="R293" s="81">
        <f>O293*Q293</f>
        <v>100</v>
      </c>
      <c r="S293" s="82" t="str">
        <f>+IF(AND(R293&gt;=1,R293&lt;=20),"IV",IF(AND(R293&gt;=40,R293&lt;=120),"III",IF(AND(R293&gt;=150,R293&lt;=500),"II",IF(AND(R293&gt;=600,R293&lt;=4000),"I",0))))</f>
        <v>III</v>
      </c>
      <c r="T293" s="77" t="str">
        <f>+IF(AND(R293&gt;=1,R293&lt;=20),"Aceptable",IF(AND(R293&gt;=40,R293&lt;=120),"Mejorable",IF(AND(R293&gt;=150,R293&lt;=500),"Aceptable con control específico",IF(AND(R293&gt;=600,R293&lt;=4000),"No aceptable",0))))</f>
        <v>Mejorable</v>
      </c>
      <c r="U293" s="77">
        <v>2</v>
      </c>
      <c r="V293" s="79" t="s">
        <v>346</v>
      </c>
      <c r="W293" s="77" t="s">
        <v>7</v>
      </c>
      <c r="X293" s="83" t="s">
        <v>61</v>
      </c>
      <c r="Y293" s="83" t="s">
        <v>61</v>
      </c>
      <c r="Z293" s="83" t="s">
        <v>61</v>
      </c>
      <c r="AA293" s="83" t="s">
        <v>279</v>
      </c>
      <c r="AB293" s="78" t="s">
        <v>61</v>
      </c>
      <c r="AC293" s="84" t="s">
        <v>63</v>
      </c>
    </row>
    <row r="294" spans="1:64" ht="80.849999999999994" customHeight="1">
      <c r="A294" s="134"/>
      <c r="B294" s="2"/>
      <c r="C294" s="123"/>
      <c r="D294" s="133"/>
      <c r="E294" s="77" t="s">
        <v>72</v>
      </c>
      <c r="F294" s="77" t="s">
        <v>347</v>
      </c>
      <c r="G294" s="77" t="s">
        <v>74</v>
      </c>
      <c r="H294" s="78" t="s">
        <v>7</v>
      </c>
      <c r="I294" s="77" t="s">
        <v>97</v>
      </c>
      <c r="J294" s="86" t="s">
        <v>58</v>
      </c>
      <c r="K294" s="86" t="s">
        <v>58</v>
      </c>
      <c r="L294" s="77" t="s">
        <v>76</v>
      </c>
      <c r="M294" s="77" t="s">
        <v>61</v>
      </c>
      <c r="N294" s="77" t="s">
        <v>61</v>
      </c>
      <c r="O294" s="77" t="s">
        <v>61</v>
      </c>
      <c r="P294" s="82" t="s">
        <v>61</v>
      </c>
      <c r="Q294" s="77" t="s">
        <v>61</v>
      </c>
      <c r="R294" s="77" t="s">
        <v>61</v>
      </c>
      <c r="S294" s="77" t="s">
        <v>61</v>
      </c>
      <c r="T294" s="77" t="s">
        <v>61</v>
      </c>
      <c r="U294" s="77">
        <v>2</v>
      </c>
      <c r="V294" s="77" t="s">
        <v>61</v>
      </c>
      <c r="W294" s="77" t="s">
        <v>7</v>
      </c>
      <c r="X294" s="83" t="s">
        <v>61</v>
      </c>
      <c r="Y294" s="83" t="s">
        <v>61</v>
      </c>
      <c r="Z294" s="83" t="s">
        <v>61</v>
      </c>
      <c r="AA294" s="83" t="s">
        <v>77</v>
      </c>
      <c r="AB294" s="78" t="s">
        <v>61</v>
      </c>
      <c r="AC294" s="84" t="s">
        <v>63</v>
      </c>
    </row>
    <row r="295" spans="1:64" ht="72.95" customHeight="1">
      <c r="A295" s="134"/>
      <c r="B295" s="2"/>
      <c r="C295" s="123"/>
      <c r="D295" s="133"/>
      <c r="E295" s="77" t="s">
        <v>211</v>
      </c>
      <c r="F295" s="77" t="s">
        <v>212</v>
      </c>
      <c r="G295" s="77" t="s">
        <v>213</v>
      </c>
      <c r="H295" s="78" t="s">
        <v>7</v>
      </c>
      <c r="I295" s="77" t="s">
        <v>172</v>
      </c>
      <c r="J295" s="86" t="s">
        <v>58</v>
      </c>
      <c r="K295" s="86" t="s">
        <v>58</v>
      </c>
      <c r="L295" s="86" t="s">
        <v>58</v>
      </c>
      <c r="M295" s="77">
        <v>2</v>
      </c>
      <c r="N295" s="77">
        <v>3</v>
      </c>
      <c r="O295" s="77">
        <f>M295*N295</f>
        <v>6</v>
      </c>
      <c r="P295" s="80" t="str">
        <f>+IF(AND(O295&gt;1,O295&lt;=4),"BAJO",IF(AND(O295&gt;=5,O295&lt;=8),"MEDIO",IF(AND(O295&gt;=9,O295&lt;=20),"ALTO",IF(AND(O295&gt;=21,O295&lt;=24),"MUY ALTO"))))</f>
        <v>MEDIO</v>
      </c>
      <c r="Q295" s="77">
        <v>25</v>
      </c>
      <c r="R295" s="81">
        <f>O295*Q295</f>
        <v>150</v>
      </c>
      <c r="S295" s="82" t="str">
        <f>+IF(AND(R295&gt;=1,R295&lt;=20),"IV",IF(AND(R295&gt;=40,R295&lt;=120),"III",IF(AND(R295&gt;=150,R295&lt;=500),"II",IF(AND(R295&gt;=600,R295&lt;=4000),"I",0))))</f>
        <v>II</v>
      </c>
      <c r="T295" s="77" t="str">
        <f>+IF(AND(R295&gt;=1,R295&lt;=20),"Aceptable",IF(AND(R295&gt;=40,R295&lt;=120),"Mejorable",IF(AND(R295&gt;=150,R295&lt;=500),"Aceptable con control específico",IF(AND(R295&gt;=600,R295&lt;=4000),"No aceptable",0))))</f>
        <v>Aceptable con control específico</v>
      </c>
      <c r="U295" s="77">
        <v>2</v>
      </c>
      <c r="V295" s="79" t="s">
        <v>315</v>
      </c>
      <c r="W295" s="77" t="s">
        <v>7</v>
      </c>
      <c r="X295" s="83" t="s">
        <v>61</v>
      </c>
      <c r="Y295" s="83" t="s">
        <v>61</v>
      </c>
      <c r="Z295" s="83" t="s">
        <v>61</v>
      </c>
      <c r="AA295" s="83" t="s">
        <v>216</v>
      </c>
      <c r="AB295" s="78" t="s">
        <v>61</v>
      </c>
      <c r="AC295" s="84" t="s">
        <v>63</v>
      </c>
    </row>
    <row r="296" spans="1:64" ht="72.95" customHeight="1">
      <c r="A296" s="134"/>
      <c r="B296" s="2"/>
      <c r="C296" s="123"/>
      <c r="D296" s="133"/>
      <c r="E296" s="77" t="s">
        <v>64</v>
      </c>
      <c r="F296" s="77" t="s">
        <v>159</v>
      </c>
      <c r="G296" s="77" t="s">
        <v>66</v>
      </c>
      <c r="H296" s="78" t="s">
        <v>7</v>
      </c>
      <c r="I296" s="77" t="s">
        <v>67</v>
      </c>
      <c r="J296" s="83" t="s">
        <v>68</v>
      </c>
      <c r="K296" s="78" t="s">
        <v>58</v>
      </c>
      <c r="L296" s="77" t="s">
        <v>69</v>
      </c>
      <c r="M296" s="77">
        <v>2</v>
      </c>
      <c r="N296" s="77">
        <v>4</v>
      </c>
      <c r="O296" s="77">
        <f>M296*N296</f>
        <v>8</v>
      </c>
      <c r="P296" s="80" t="str">
        <f>+IF(AND(O296&gt;1,O296&lt;=4),"BAJO",IF(AND(O296&gt;=5,O296&lt;=8),"MEDIO",IF(AND(O296&gt;=9,O296&lt;=20),"ALTO",IF(AND(O296&gt;=21,O296&lt;=24),"MUY ALTO"))))</f>
        <v>MEDIO</v>
      </c>
      <c r="Q296" s="77">
        <v>25</v>
      </c>
      <c r="R296" s="81">
        <f>O296*Q296</f>
        <v>200</v>
      </c>
      <c r="S296" s="82" t="str">
        <f>+IF(AND(R296&gt;=1,R296&lt;=20),"IV",IF(AND(R296&gt;=40,R296&lt;=120),"III",IF(AND(R296&gt;=150,R296&lt;=500),"II",IF(AND(R296&gt;=600,R296&lt;=4000),"I",0))))</f>
        <v>II</v>
      </c>
      <c r="T296" s="77" t="str">
        <f>+IF(AND(R296&gt;=1,R296&lt;=20),"Aceptable",IF(AND(R296&gt;=40,R296&lt;=120),"Mejorable",IF(AND(R296&gt;=150,R296&lt;=500),"Aceptable con control específico",IF(AND(R296&gt;=600,R296&lt;=4000),"No aceptable",0))))</f>
        <v>Aceptable con control específico</v>
      </c>
      <c r="U296" s="77">
        <v>1</v>
      </c>
      <c r="V296" s="77" t="s">
        <v>70</v>
      </c>
      <c r="W296" s="77" t="s">
        <v>7</v>
      </c>
      <c r="X296" s="83" t="s">
        <v>61</v>
      </c>
      <c r="Y296" s="83" t="s">
        <v>61</v>
      </c>
      <c r="Z296" s="83" t="s">
        <v>61</v>
      </c>
      <c r="AA296" s="83" t="s">
        <v>161</v>
      </c>
      <c r="AB296" s="78" t="s">
        <v>61</v>
      </c>
      <c r="AC296" s="84" t="s">
        <v>162</v>
      </c>
    </row>
    <row r="297" spans="1:64" ht="72.95" customHeight="1">
      <c r="A297" s="134"/>
      <c r="B297" s="2"/>
      <c r="C297" s="123"/>
      <c r="D297" s="133"/>
      <c r="E297" s="77" t="s">
        <v>64</v>
      </c>
      <c r="F297" s="77" t="s">
        <v>88</v>
      </c>
      <c r="G297" s="83" t="s">
        <v>89</v>
      </c>
      <c r="H297" s="78" t="s">
        <v>7</v>
      </c>
      <c r="I297" s="77" t="s">
        <v>90</v>
      </c>
      <c r="J297" s="77" t="s">
        <v>91</v>
      </c>
      <c r="K297" s="77" t="s">
        <v>58</v>
      </c>
      <c r="L297" s="77" t="s">
        <v>58</v>
      </c>
      <c r="M297" s="77">
        <v>2</v>
      </c>
      <c r="N297" s="77">
        <v>3</v>
      </c>
      <c r="O297" s="77">
        <f>M297*N297</f>
        <v>6</v>
      </c>
      <c r="P297" s="82" t="str">
        <f>+IF(AND(O297&gt;1,O297&lt;=4),"BAJO",IF(AND(O297&gt;=5,O297&lt;=8),"MEDIO",IF(AND(O297&gt;=9,O297&lt;=20),"ALTO",IF(AND(O297&gt;=21,O297&lt;=24),"MUY ALTO"))))</f>
        <v>MEDIO</v>
      </c>
      <c r="Q297" s="77">
        <v>10</v>
      </c>
      <c r="R297" s="81">
        <f>O297*Q297</f>
        <v>60</v>
      </c>
      <c r="S297" s="82" t="str">
        <f>+IF(AND(R297&gt;=1,R297&lt;=20),"IV",IF(AND(R297&gt;=40,R297&lt;=120),"III",IF(AND(R297&gt;=150,R297&lt;=500),"II",IF(AND(R297&gt;=600,R297&lt;=4000),"I",0))))</f>
        <v>III</v>
      </c>
      <c r="T297" s="77" t="str">
        <f>+IF(AND(R297&gt;=1,R297&lt;=20),"Aceptable",IF(AND(R297&gt;=40,R297&lt;=120),"Mejorable",IF(AND(R297&gt;=150,R297&lt;=500),"Aceptable con control específico",IF(AND(R297&gt;=600,R297&lt;=4000),"No aceptable",0))))</f>
        <v>Mejorable</v>
      </c>
      <c r="U297" s="77">
        <v>2</v>
      </c>
      <c r="V297" s="77" t="s">
        <v>92</v>
      </c>
      <c r="W297" s="77" t="s">
        <v>7</v>
      </c>
      <c r="X297" s="77" t="s">
        <v>61</v>
      </c>
      <c r="Y297" s="77" t="s">
        <v>61</v>
      </c>
      <c r="Z297" s="77" t="s">
        <v>93</v>
      </c>
      <c r="AA297" s="77" t="s">
        <v>94</v>
      </c>
      <c r="AB297" s="83" t="s">
        <v>61</v>
      </c>
      <c r="AC297" s="84" t="s">
        <v>95</v>
      </c>
    </row>
    <row r="298" spans="1:64" ht="86.85" customHeight="1">
      <c r="A298" s="134"/>
      <c r="B298" s="2"/>
      <c r="C298" s="123"/>
      <c r="D298" s="102" t="s">
        <v>352</v>
      </c>
      <c r="E298" s="77" t="s">
        <v>72</v>
      </c>
      <c r="F298" s="77" t="s">
        <v>266</v>
      </c>
      <c r="G298" s="77" t="s">
        <v>353</v>
      </c>
      <c r="H298" s="78" t="s">
        <v>7</v>
      </c>
      <c r="I298" s="77" t="s">
        <v>354</v>
      </c>
      <c r="J298" s="86" t="s">
        <v>58</v>
      </c>
      <c r="K298" s="86" t="s">
        <v>58</v>
      </c>
      <c r="L298" s="77" t="s">
        <v>76</v>
      </c>
      <c r="M298" s="77" t="s">
        <v>61</v>
      </c>
      <c r="N298" s="77" t="s">
        <v>61</v>
      </c>
      <c r="O298" s="77" t="s">
        <v>61</v>
      </c>
      <c r="P298" s="82" t="s">
        <v>61</v>
      </c>
      <c r="Q298" s="77" t="s">
        <v>61</v>
      </c>
      <c r="R298" s="77" t="s">
        <v>61</v>
      </c>
      <c r="S298" s="77" t="s">
        <v>61</v>
      </c>
      <c r="T298" s="77" t="s">
        <v>61</v>
      </c>
      <c r="U298" s="77">
        <v>2</v>
      </c>
      <c r="V298" s="77" t="s">
        <v>61</v>
      </c>
      <c r="W298" s="77" t="s">
        <v>7</v>
      </c>
      <c r="X298" s="83" t="s">
        <v>61</v>
      </c>
      <c r="Y298" s="83" t="s">
        <v>61</v>
      </c>
      <c r="Z298" s="83" t="s">
        <v>61</v>
      </c>
      <c r="AA298" s="83" t="s">
        <v>77</v>
      </c>
      <c r="AB298" s="78" t="s">
        <v>61</v>
      </c>
      <c r="AC298" s="84" t="s">
        <v>63</v>
      </c>
    </row>
    <row r="299" spans="1:64" ht="95.85" customHeight="1">
      <c r="A299" s="134"/>
      <c r="B299" s="2"/>
      <c r="C299" s="123"/>
      <c r="D299" s="102" t="s">
        <v>255</v>
      </c>
      <c r="E299" s="77" t="s">
        <v>54</v>
      </c>
      <c r="F299" s="77" t="s">
        <v>274</v>
      </c>
      <c r="G299" s="77" t="s">
        <v>355</v>
      </c>
      <c r="H299" s="78" t="s">
        <v>7</v>
      </c>
      <c r="I299" s="79" t="s">
        <v>57</v>
      </c>
      <c r="J299" s="86" t="s">
        <v>58</v>
      </c>
      <c r="K299" s="86" t="s">
        <v>58</v>
      </c>
      <c r="L299" s="77" t="s">
        <v>59</v>
      </c>
      <c r="M299" s="77">
        <v>2</v>
      </c>
      <c r="N299" s="77">
        <v>3</v>
      </c>
      <c r="O299" s="77">
        <f>M299*N299</f>
        <v>6</v>
      </c>
      <c r="P299" s="80" t="str">
        <f>+IF(AND(O299&gt;1,O299&lt;=4),"BAJO",IF(AND(O299&gt;=5,O299&lt;=8),"MEDIO",IF(AND(O299&gt;=9,O299&lt;=20),"ALTO",IF(AND(O299&gt;=21,O299&lt;=24),"MUY ALTO"))))</f>
        <v>MEDIO</v>
      </c>
      <c r="Q299" s="77">
        <v>25</v>
      </c>
      <c r="R299" s="81">
        <f>O299*Q299</f>
        <v>150</v>
      </c>
      <c r="S299" s="82" t="str">
        <f>+IF(AND(R299&gt;=1,R299&lt;=20),"IV",IF(AND(R299&gt;=40,R299&lt;=120),"III",IF(AND(R299&gt;=150,R299&lt;=500),"II",IF(AND(R299&gt;=600,R299&lt;=4000),"I",0))))</f>
        <v>II</v>
      </c>
      <c r="T299" s="77" t="str">
        <f>+IF(AND(R299&gt;=1,R299&lt;=20),"Aceptable",IF(AND(R299&gt;=40,R299&lt;=120),"Mejorable",IF(AND(R299&gt;=150,R299&lt;=500),"Aceptable con control específico",IF(AND(R299&gt;=600,R299&lt;=4000),"No aceptable",0))))</f>
        <v>Aceptable con control específico</v>
      </c>
      <c r="U299" s="77">
        <v>2</v>
      </c>
      <c r="V299" s="79" t="s">
        <v>307</v>
      </c>
      <c r="W299" s="77" t="s">
        <v>7</v>
      </c>
      <c r="X299" s="83" t="s">
        <v>61</v>
      </c>
      <c r="Y299" s="83" t="s">
        <v>61</v>
      </c>
      <c r="Z299" s="83" t="s">
        <v>61</v>
      </c>
      <c r="AA299" s="83" t="s">
        <v>356</v>
      </c>
      <c r="AB299" s="78" t="s">
        <v>61</v>
      </c>
      <c r="AC299" s="84" t="s">
        <v>162</v>
      </c>
    </row>
    <row r="300" spans="1:64" ht="84.95" customHeight="1">
      <c r="A300" s="134"/>
      <c r="B300" s="2"/>
      <c r="C300" s="123"/>
      <c r="D300" s="135" t="s">
        <v>357</v>
      </c>
      <c r="E300" s="77" t="s">
        <v>54</v>
      </c>
      <c r="F300" s="77" t="s">
        <v>274</v>
      </c>
      <c r="G300" s="103" t="s">
        <v>344</v>
      </c>
      <c r="H300" s="78" t="s">
        <v>7</v>
      </c>
      <c r="I300" s="79" t="s">
        <v>57</v>
      </c>
      <c r="J300" s="86" t="s">
        <v>58</v>
      </c>
      <c r="K300" s="86" t="s">
        <v>58</v>
      </c>
      <c r="L300" s="77" t="s">
        <v>59</v>
      </c>
      <c r="M300" s="77">
        <v>6</v>
      </c>
      <c r="N300" s="77">
        <v>3</v>
      </c>
      <c r="O300" s="77">
        <f>M300*N300</f>
        <v>18</v>
      </c>
      <c r="P300" s="80" t="str">
        <f>+IF(AND(O300&gt;1,O300&lt;=4),"BAJO",IF(AND(O300&gt;=5,O300&lt;=8),"MEDIO",IF(AND(O300&gt;=9,O300&lt;=20),"ALTO",IF(AND(O300&gt;=21,O300&lt;=24),"MUY ALTO"))))</f>
        <v>ALTO</v>
      </c>
      <c r="Q300" s="77">
        <v>25</v>
      </c>
      <c r="R300" s="81">
        <f>O300*Q300</f>
        <v>450</v>
      </c>
      <c r="S300" s="82" t="str">
        <f>+IF(AND(R300&gt;=1,R300&lt;=20),"IV",IF(AND(R300&gt;=40,R300&lt;=120),"III",IF(AND(R300&gt;=150,R300&lt;=500),"II",IF(AND(R300&gt;=600,R300&lt;=4000),"I",0))))</f>
        <v>II</v>
      </c>
      <c r="T300" s="77" t="str">
        <f>+IF(AND(R300&gt;=1,R300&lt;=20),"Aceptable",IF(AND(R300&gt;=40,R300&lt;=120),"Mejorable",IF(AND(R300&gt;=150,R300&lt;=500),"Aceptable con control específico",IF(AND(R300&gt;=600,R300&lt;=4000),"No aceptable",0))))</f>
        <v>Aceptable con control específico</v>
      </c>
      <c r="U300" s="77">
        <v>4</v>
      </c>
      <c r="V300" s="79" t="s">
        <v>307</v>
      </c>
      <c r="W300" s="77" t="s">
        <v>7</v>
      </c>
      <c r="X300" s="83" t="s">
        <v>61</v>
      </c>
      <c r="Y300" s="83" t="s">
        <v>61</v>
      </c>
      <c r="Z300" s="83" t="s">
        <v>61</v>
      </c>
      <c r="AA300" s="83" t="s">
        <v>279</v>
      </c>
      <c r="AB300" s="78" t="s">
        <v>61</v>
      </c>
      <c r="AC300" s="84" t="s">
        <v>162</v>
      </c>
    </row>
    <row r="301" spans="1:64" ht="76.5">
      <c r="A301" s="134"/>
      <c r="B301" s="2"/>
      <c r="C301" s="123"/>
      <c r="D301" s="135"/>
      <c r="E301" s="77" t="s">
        <v>72</v>
      </c>
      <c r="F301" s="77" t="s">
        <v>347</v>
      </c>
      <c r="G301" s="77" t="s">
        <v>74</v>
      </c>
      <c r="H301" s="78" t="s">
        <v>7</v>
      </c>
      <c r="I301" s="77" t="s">
        <v>97</v>
      </c>
      <c r="J301" s="86" t="s">
        <v>58</v>
      </c>
      <c r="K301" s="86" t="s">
        <v>58</v>
      </c>
      <c r="L301" s="77" t="s">
        <v>76</v>
      </c>
      <c r="M301" s="77">
        <v>2</v>
      </c>
      <c r="N301" s="77">
        <v>3</v>
      </c>
      <c r="O301" s="77">
        <f>M301*N301</f>
        <v>6</v>
      </c>
      <c r="P301" s="80" t="str">
        <f>+IF(AND(O301&gt;1,O301&lt;=4),"BAJO",IF(AND(O301&gt;=5,O301&lt;=8),"MEDIO",IF(AND(O301&gt;=9,O301&lt;=20),"ALTO",IF(AND(O301&gt;=21,O301&lt;=24),"MUY ALTO"))))</f>
        <v>MEDIO</v>
      </c>
      <c r="Q301" s="77">
        <v>10</v>
      </c>
      <c r="R301" s="81">
        <f>O301*Q301</f>
        <v>60</v>
      </c>
      <c r="S301" s="82" t="str">
        <f>+IF(AND(R301&gt;=1,R301&lt;=20),"IV",IF(AND(R301&gt;=40,R301&lt;=120),"III",IF(AND(R301&gt;=150,R301&lt;=500),"II",IF(AND(R301&gt;=600,R301&lt;=4000),"I",0))))</f>
        <v>III</v>
      </c>
      <c r="T301" s="77" t="str">
        <f>+IF(AND(R301&gt;=1,R301&lt;=20),"Aceptable",IF(AND(R301&gt;=40,R301&lt;=120),"Mejorable",IF(AND(R301&gt;=150,R301&lt;=500),"Aceptable con control específico",IF(AND(R301&gt;=600,R301&lt;=4000),"No aceptable",0))))</f>
        <v>Mejorable</v>
      </c>
      <c r="U301" s="77">
        <v>4</v>
      </c>
      <c r="V301" s="77" t="s">
        <v>358</v>
      </c>
      <c r="W301" s="77" t="s">
        <v>7</v>
      </c>
      <c r="X301" s="83" t="s">
        <v>61</v>
      </c>
      <c r="Y301" s="83" t="s">
        <v>61</v>
      </c>
      <c r="Z301" s="83" t="s">
        <v>61</v>
      </c>
      <c r="AA301" s="83" t="s">
        <v>359</v>
      </c>
      <c r="AB301" s="78" t="s">
        <v>61</v>
      </c>
      <c r="AC301" s="84" t="s">
        <v>63</v>
      </c>
    </row>
    <row r="302" spans="1:64" ht="81.599999999999994" customHeight="1">
      <c r="A302" s="134"/>
      <c r="B302" s="2"/>
      <c r="C302" s="2" t="s">
        <v>360</v>
      </c>
      <c r="D302" s="135" t="s">
        <v>361</v>
      </c>
      <c r="E302" s="77" t="s">
        <v>54</v>
      </c>
      <c r="F302" s="77" t="s">
        <v>274</v>
      </c>
      <c r="G302" s="77" t="s">
        <v>344</v>
      </c>
      <c r="H302" s="78" t="s">
        <v>7</v>
      </c>
      <c r="I302" s="79" t="s">
        <v>345</v>
      </c>
      <c r="J302" s="78" t="s">
        <v>58</v>
      </c>
      <c r="K302" s="77" t="s">
        <v>58</v>
      </c>
      <c r="L302" s="77" t="s">
        <v>59</v>
      </c>
      <c r="M302" s="77">
        <v>2</v>
      </c>
      <c r="N302" s="77">
        <v>2</v>
      </c>
      <c r="O302" s="77">
        <f>M302*N302</f>
        <v>4</v>
      </c>
      <c r="P302" s="80" t="str">
        <f>+IF(AND(O302&gt;1,O302&lt;=4),"BAJO",IF(AND(O302&gt;=5,O302&lt;=8),"MEDIO",IF(AND(O302&gt;=9,O302&lt;=20),"ALTO",IF(AND(O302&gt;=21,O302&lt;=24),"MUY ALTO"))))</f>
        <v>BAJO</v>
      </c>
      <c r="Q302" s="77">
        <v>25</v>
      </c>
      <c r="R302" s="81">
        <f>O302*Q302</f>
        <v>100</v>
      </c>
      <c r="S302" s="82" t="str">
        <f>+IF(AND(R302&gt;=1,R302&lt;=20),"IV",IF(AND(R302&gt;=40,R302&lt;=120),"III",IF(AND(R302&gt;=150,R302&lt;=500),"II",IF(AND(R302&gt;=600,R302&lt;=4000),"I",0))))</f>
        <v>III</v>
      </c>
      <c r="T302" s="77" t="str">
        <f>+IF(AND(R302&gt;=1,R302&lt;=20),"Aceptable",IF(AND(R302&gt;=40,R302&lt;=120),"Mejorable",IF(AND(R302&gt;=150,R302&lt;=500),"Aceptable con control específico",IF(AND(R302&gt;=600,R302&lt;=4000),"No aceptable",0))))</f>
        <v>Mejorable</v>
      </c>
      <c r="U302" s="77">
        <v>2</v>
      </c>
      <c r="V302" s="79" t="s">
        <v>346</v>
      </c>
      <c r="W302" s="77" t="s">
        <v>7</v>
      </c>
      <c r="X302" s="83" t="s">
        <v>61</v>
      </c>
      <c r="Y302" s="83" t="s">
        <v>61</v>
      </c>
      <c r="Z302" s="83" t="s">
        <v>61</v>
      </c>
      <c r="AA302" s="83" t="s">
        <v>279</v>
      </c>
      <c r="AB302" s="78" t="s">
        <v>61</v>
      </c>
      <c r="AC302" s="84" t="s">
        <v>63</v>
      </c>
      <c r="AD302" s="96"/>
      <c r="AE302" s="96"/>
      <c r="AF302" s="96"/>
      <c r="AG302" s="96"/>
      <c r="AH302" s="96"/>
      <c r="AI302" s="96"/>
      <c r="AJ302" s="96"/>
      <c r="AK302" s="96"/>
      <c r="AL302" s="96"/>
      <c r="AM302" s="96"/>
      <c r="AN302" s="96"/>
      <c r="AO302" s="96"/>
      <c r="AP302" s="96"/>
      <c r="AQ302" s="17"/>
      <c r="AR302" s="17"/>
      <c r="AS302" s="17"/>
      <c r="AT302" s="17"/>
      <c r="AU302" s="17"/>
      <c r="AV302" s="17"/>
      <c r="AW302" s="17"/>
      <c r="AX302" s="17"/>
      <c r="AY302" s="17"/>
      <c r="AZ302" s="17"/>
      <c r="BA302" s="17"/>
      <c r="BB302" s="17"/>
      <c r="BC302" s="17"/>
      <c r="BD302" s="17"/>
      <c r="BE302" s="17"/>
      <c r="BF302" s="17"/>
      <c r="BG302" s="17"/>
      <c r="BH302" s="17"/>
      <c r="BI302" s="17"/>
      <c r="BJ302" s="17"/>
      <c r="BK302" s="17"/>
      <c r="BL302" s="17"/>
    </row>
    <row r="303" spans="1:64" ht="81.599999999999994" customHeight="1">
      <c r="A303" s="134"/>
      <c r="B303" s="2"/>
      <c r="C303" s="2"/>
      <c r="D303" s="135"/>
      <c r="E303" s="77" t="s">
        <v>72</v>
      </c>
      <c r="F303" s="77" t="s">
        <v>347</v>
      </c>
      <c r="G303" s="77" t="s">
        <v>74</v>
      </c>
      <c r="H303" s="78" t="s">
        <v>7</v>
      </c>
      <c r="I303" s="77" t="s">
        <v>97</v>
      </c>
      <c r="J303" s="86" t="s">
        <v>58</v>
      </c>
      <c r="K303" s="86" t="s">
        <v>58</v>
      </c>
      <c r="L303" s="77" t="s">
        <v>76</v>
      </c>
      <c r="M303" s="77" t="s">
        <v>61</v>
      </c>
      <c r="N303" s="77" t="s">
        <v>61</v>
      </c>
      <c r="O303" s="77" t="s">
        <v>61</v>
      </c>
      <c r="P303" s="82" t="s">
        <v>61</v>
      </c>
      <c r="Q303" s="77" t="s">
        <v>61</v>
      </c>
      <c r="R303" s="77" t="s">
        <v>61</v>
      </c>
      <c r="S303" s="77" t="s">
        <v>61</v>
      </c>
      <c r="T303" s="77" t="s">
        <v>61</v>
      </c>
      <c r="U303" s="77">
        <v>2</v>
      </c>
      <c r="V303" s="77" t="s">
        <v>61</v>
      </c>
      <c r="W303" s="77" t="s">
        <v>7</v>
      </c>
      <c r="X303" s="83" t="s">
        <v>61</v>
      </c>
      <c r="Y303" s="83" t="s">
        <v>61</v>
      </c>
      <c r="Z303" s="83" t="s">
        <v>61</v>
      </c>
      <c r="AA303" s="83" t="s">
        <v>77</v>
      </c>
      <c r="AB303" s="78" t="s">
        <v>61</v>
      </c>
      <c r="AC303" s="84" t="s">
        <v>63</v>
      </c>
      <c r="AD303" s="23"/>
      <c r="AE303" s="23"/>
      <c r="AF303" s="23"/>
      <c r="AG303" s="23"/>
      <c r="AH303" s="23"/>
      <c r="AI303" s="23"/>
      <c r="AJ303" s="23"/>
      <c r="AK303" s="23"/>
      <c r="AL303" s="23"/>
      <c r="AM303" s="23"/>
      <c r="AN303" s="23"/>
      <c r="AO303" s="23"/>
      <c r="AP303" s="23"/>
    </row>
    <row r="304" spans="1:64" ht="76.349999999999994" customHeight="1">
      <c r="A304" s="134"/>
      <c r="B304" s="2"/>
      <c r="C304" s="2"/>
      <c r="D304" s="135"/>
      <c r="E304" s="77" t="s">
        <v>125</v>
      </c>
      <c r="F304" s="77" t="s">
        <v>99</v>
      </c>
      <c r="G304" s="77" t="s">
        <v>100</v>
      </c>
      <c r="H304" s="78" t="s">
        <v>7</v>
      </c>
      <c r="I304" s="77" t="s">
        <v>101</v>
      </c>
      <c r="J304" s="86" t="s">
        <v>58</v>
      </c>
      <c r="K304" s="86" t="s">
        <v>58</v>
      </c>
      <c r="L304" s="77" t="s">
        <v>102</v>
      </c>
      <c r="M304" s="77">
        <v>2</v>
      </c>
      <c r="N304" s="77">
        <v>4</v>
      </c>
      <c r="O304" s="77">
        <f>M304*N304</f>
        <v>8</v>
      </c>
      <c r="P304" s="82" t="str">
        <f>+IF(AND(O304&gt;1,O304&lt;=4),"BAJO",IF(AND(O304&gt;=5,O304&lt;=8),"MEDIO",IF(AND(O304&gt;=9,O304&lt;=20),"ALTO",IF(AND(O304&gt;=21,O304&lt;=24),"MUY ALTO"))))</f>
        <v>MEDIO</v>
      </c>
      <c r="Q304" s="77">
        <v>10</v>
      </c>
      <c r="R304" s="81">
        <f>O304*Q304</f>
        <v>80</v>
      </c>
      <c r="S304" s="82" t="str">
        <f>+IF(AND(R304&gt;=1,R304&lt;=20),"IV",IF(AND(R304&gt;=40,R304&lt;=120),"III",IF(AND(R304&gt;=150,R304&lt;=500),"II",IF(AND(R304&gt;=600,R304&lt;=4000),"I",0))))</f>
        <v>III</v>
      </c>
      <c r="T304" s="77" t="str">
        <f>+IF(AND(R304&gt;=1,R304&lt;=20),"Aceptable",IF(AND(R304&gt;=40,R304&lt;=120),"Mejorable",IF(AND(R304&gt;=150,R304&lt;=500),"Aceptable con control específico",IF(AND(R304&gt;=600,R304&lt;=4000),"No aceptable",0))))</f>
        <v>Mejorable</v>
      </c>
      <c r="U304" s="77">
        <v>2</v>
      </c>
      <c r="V304" s="77" t="s">
        <v>103</v>
      </c>
      <c r="W304" s="77" t="s">
        <v>7</v>
      </c>
      <c r="X304" s="77" t="s">
        <v>61</v>
      </c>
      <c r="Y304" s="77" t="s">
        <v>61</v>
      </c>
      <c r="Z304" s="77" t="s">
        <v>61</v>
      </c>
      <c r="AA304" s="77" t="s">
        <v>104</v>
      </c>
      <c r="AB304" s="78" t="s">
        <v>61</v>
      </c>
      <c r="AC304" s="84" t="s">
        <v>63</v>
      </c>
      <c r="AD304" s="23"/>
      <c r="AE304" s="23"/>
      <c r="AF304" s="23"/>
      <c r="AG304" s="23"/>
      <c r="AH304" s="23"/>
      <c r="AI304" s="23"/>
      <c r="AJ304" s="23"/>
      <c r="AK304" s="23"/>
      <c r="AL304" s="23"/>
      <c r="AM304" s="23"/>
      <c r="AN304" s="23"/>
      <c r="AO304" s="23"/>
      <c r="AP304" s="23"/>
    </row>
    <row r="305" spans="1:42" ht="76.349999999999994" customHeight="1">
      <c r="A305" s="134"/>
      <c r="B305" s="2"/>
      <c r="C305" s="2"/>
      <c r="D305" s="135"/>
      <c r="E305" s="77" t="s">
        <v>64</v>
      </c>
      <c r="F305" s="77" t="s">
        <v>159</v>
      </c>
      <c r="G305" s="77" t="s">
        <v>66</v>
      </c>
      <c r="H305" s="78" t="s">
        <v>7</v>
      </c>
      <c r="I305" s="77" t="s">
        <v>67</v>
      </c>
      <c r="J305" s="83" t="s">
        <v>68</v>
      </c>
      <c r="K305" s="78" t="s">
        <v>58</v>
      </c>
      <c r="L305" s="77" t="s">
        <v>69</v>
      </c>
      <c r="M305" s="77">
        <v>2</v>
      </c>
      <c r="N305" s="77">
        <v>4</v>
      </c>
      <c r="O305" s="77">
        <f>M305*N305</f>
        <v>8</v>
      </c>
      <c r="P305" s="80" t="str">
        <f>+IF(AND(O305&gt;1,O305&lt;=4),"BAJO",IF(AND(O305&gt;=5,O305&lt;=8),"MEDIO",IF(AND(O305&gt;=9,O305&lt;=20),"ALTO",IF(AND(O305&gt;=21,O305&lt;=24),"MUY ALTO"))))</f>
        <v>MEDIO</v>
      </c>
      <c r="Q305" s="77">
        <v>25</v>
      </c>
      <c r="R305" s="81">
        <f>O305*Q305</f>
        <v>200</v>
      </c>
      <c r="S305" s="82" t="str">
        <f>+IF(AND(R305&gt;=1,R305&lt;=20),"IV",IF(AND(R305&gt;=40,R305&lt;=120),"III",IF(AND(R305&gt;=150,R305&lt;=500),"II",IF(AND(R305&gt;=600,R305&lt;=4000),"I",0))))</f>
        <v>II</v>
      </c>
      <c r="T305" s="77" t="str">
        <f>+IF(AND(R305&gt;=1,R305&lt;=20),"Aceptable",IF(AND(R305&gt;=40,R305&lt;=120),"Mejorable",IF(AND(R305&gt;=150,R305&lt;=500),"Aceptable con control específico",IF(AND(R305&gt;=600,R305&lt;=4000),"No aceptable",0))))</f>
        <v>Aceptable con control específico</v>
      </c>
      <c r="U305" s="77">
        <v>2</v>
      </c>
      <c r="V305" s="77" t="s">
        <v>70</v>
      </c>
      <c r="W305" s="77" t="s">
        <v>7</v>
      </c>
      <c r="X305" s="83" t="s">
        <v>61</v>
      </c>
      <c r="Y305" s="83" t="s">
        <v>61</v>
      </c>
      <c r="Z305" s="83" t="s">
        <v>61</v>
      </c>
      <c r="AA305" s="83" t="s">
        <v>161</v>
      </c>
      <c r="AB305" s="78" t="s">
        <v>61</v>
      </c>
      <c r="AC305" s="84" t="s">
        <v>162</v>
      </c>
      <c r="AD305" s="23"/>
      <c r="AE305" s="23"/>
      <c r="AF305" s="23"/>
      <c r="AG305" s="23"/>
      <c r="AH305" s="23"/>
      <c r="AI305" s="23"/>
      <c r="AJ305" s="23"/>
      <c r="AK305" s="23"/>
      <c r="AL305" s="23"/>
      <c r="AM305" s="23"/>
      <c r="AN305" s="23"/>
      <c r="AO305" s="23"/>
      <c r="AP305" s="23"/>
    </row>
    <row r="306" spans="1:42" ht="76.349999999999994" customHeight="1">
      <c r="A306" s="134"/>
      <c r="B306" s="2"/>
      <c r="C306" s="2"/>
      <c r="D306" s="135"/>
      <c r="E306" s="77" t="s">
        <v>64</v>
      </c>
      <c r="F306" s="77" t="s">
        <v>88</v>
      </c>
      <c r="G306" s="83" t="s">
        <v>89</v>
      </c>
      <c r="H306" s="78" t="s">
        <v>7</v>
      </c>
      <c r="I306" s="77" t="s">
        <v>90</v>
      </c>
      <c r="J306" s="77" t="s">
        <v>91</v>
      </c>
      <c r="K306" s="77" t="s">
        <v>58</v>
      </c>
      <c r="L306" s="77" t="s">
        <v>58</v>
      </c>
      <c r="M306" s="77">
        <v>2</v>
      </c>
      <c r="N306" s="77">
        <v>3</v>
      </c>
      <c r="O306" s="77">
        <f>M306*N306</f>
        <v>6</v>
      </c>
      <c r="P306" s="82" t="str">
        <f>+IF(AND(O306&gt;1,O306&lt;=4),"BAJO",IF(AND(O306&gt;=5,O306&lt;=8),"MEDIO",IF(AND(O306&gt;=9,O306&lt;=20),"ALTO",IF(AND(O306&gt;=21,O306&lt;=24),"MUY ALTO"))))</f>
        <v>MEDIO</v>
      </c>
      <c r="Q306" s="77">
        <v>10</v>
      </c>
      <c r="R306" s="81">
        <f>O306*Q306</f>
        <v>60</v>
      </c>
      <c r="S306" s="82" t="str">
        <f>+IF(AND(R306&gt;=1,R306&lt;=20),"IV",IF(AND(R306&gt;=40,R306&lt;=120),"III",IF(AND(R306&gt;=150,R306&lt;=500),"II",IF(AND(R306&gt;=600,R306&lt;=4000),"I",0))))</f>
        <v>III</v>
      </c>
      <c r="T306" s="77" t="str">
        <f>+IF(AND(R306&gt;=1,R306&lt;=20),"Aceptable",IF(AND(R306&gt;=40,R306&lt;=120),"Mejorable",IF(AND(R306&gt;=150,R306&lt;=500),"Aceptable con control específico",IF(AND(R306&gt;=600,R306&lt;=4000),"No aceptable",0))))</f>
        <v>Mejorable</v>
      </c>
      <c r="U306" s="77">
        <v>2</v>
      </c>
      <c r="V306" s="77" t="s">
        <v>92</v>
      </c>
      <c r="W306" s="77" t="s">
        <v>7</v>
      </c>
      <c r="X306" s="77" t="s">
        <v>61</v>
      </c>
      <c r="Y306" s="77" t="s">
        <v>61</v>
      </c>
      <c r="Z306" s="77" t="s">
        <v>93</v>
      </c>
      <c r="AA306" s="77" t="s">
        <v>94</v>
      </c>
      <c r="AB306" s="83" t="s">
        <v>61</v>
      </c>
      <c r="AC306" s="84" t="s">
        <v>95</v>
      </c>
      <c r="AD306" s="23"/>
      <c r="AE306" s="23"/>
      <c r="AF306" s="23"/>
      <c r="AG306" s="23"/>
      <c r="AH306" s="23"/>
      <c r="AI306" s="23"/>
      <c r="AJ306" s="23"/>
      <c r="AK306" s="23"/>
      <c r="AL306" s="23"/>
      <c r="AM306" s="23"/>
      <c r="AN306" s="23"/>
      <c r="AO306" s="23"/>
      <c r="AP306" s="23"/>
    </row>
    <row r="307" spans="1:42" ht="76.349999999999994" customHeight="1">
      <c r="A307" s="134"/>
      <c r="B307" s="2"/>
      <c r="C307" s="2"/>
      <c r="D307" s="135"/>
      <c r="E307" s="77" t="s">
        <v>105</v>
      </c>
      <c r="F307" s="77" t="s">
        <v>106</v>
      </c>
      <c r="G307" s="77" t="s">
        <v>107</v>
      </c>
      <c r="H307" s="86" t="s">
        <v>7</v>
      </c>
      <c r="I307" s="77" t="s">
        <v>108</v>
      </c>
      <c r="J307" s="77" t="s">
        <v>58</v>
      </c>
      <c r="K307" s="77" t="s">
        <v>58</v>
      </c>
      <c r="L307" s="77" t="s">
        <v>109</v>
      </c>
      <c r="M307" s="77">
        <v>2</v>
      </c>
      <c r="N307" s="77">
        <v>1</v>
      </c>
      <c r="O307" s="77">
        <f>M307*N307</f>
        <v>2</v>
      </c>
      <c r="P307" s="82" t="str">
        <f>+IF(AND(O307&gt;1,O307&lt;=4),"BAJO",IF(AND(O307&gt;=5,O307&lt;=8),"MEDIO",IF(AND(O307&gt;=9,O307&lt;=20),"ALTO",IF(AND(O307&gt;=21,O307&lt;=24),"MUY ALTO"))))</f>
        <v>BAJO</v>
      </c>
      <c r="Q307" s="77">
        <v>60</v>
      </c>
      <c r="R307" s="81">
        <f>O307*Q307</f>
        <v>120</v>
      </c>
      <c r="S307" s="82" t="str">
        <f>+IF(AND(R307&gt;=1,R307&lt;=20),"IV",IF(AND(R307&gt;=40,R307&lt;=120),"III",IF(AND(R307&gt;=150,R307&lt;=500),"II",IF(AND(R307&gt;=600,R307&lt;=4000),"I",0))))</f>
        <v>III</v>
      </c>
      <c r="T307" s="77" t="str">
        <f>+IF(AND(R307&gt;=1,R307&lt;=20),"Aceptable",IF(AND(R307&gt;=40,R307&lt;=120),"Mejorable",IF(AND(R307&gt;=150,R307&lt;=500),"Aceptable con control específico",IF(AND(R307&gt;=600,R307&lt;=4000),"No aceptable",0))))</f>
        <v>Mejorable</v>
      </c>
      <c r="U307" s="77">
        <v>2</v>
      </c>
      <c r="V307" s="77" t="s">
        <v>110</v>
      </c>
      <c r="W307" s="77" t="s">
        <v>7</v>
      </c>
      <c r="X307" s="77" t="s">
        <v>61</v>
      </c>
      <c r="Y307" s="77" t="s">
        <v>61</v>
      </c>
      <c r="Z307" s="77" t="s">
        <v>61</v>
      </c>
      <c r="AA307" s="77" t="s">
        <v>111</v>
      </c>
      <c r="AB307" s="78" t="s">
        <v>61</v>
      </c>
      <c r="AC307" s="84" t="s">
        <v>63</v>
      </c>
      <c r="AD307" s="23"/>
      <c r="AE307" s="23"/>
      <c r="AF307" s="23"/>
      <c r="AG307" s="23"/>
      <c r="AH307" s="23"/>
      <c r="AI307" s="23"/>
      <c r="AJ307" s="23"/>
      <c r="AK307" s="23"/>
      <c r="AL307" s="23"/>
      <c r="AM307" s="23"/>
      <c r="AN307" s="23"/>
      <c r="AO307" s="23"/>
      <c r="AP307" s="23"/>
    </row>
    <row r="308" spans="1:42" ht="81.599999999999994" customHeight="1">
      <c r="A308" s="134"/>
      <c r="B308" s="2"/>
      <c r="C308" s="2"/>
      <c r="D308" s="122" t="s">
        <v>362</v>
      </c>
      <c r="E308" s="77" t="s">
        <v>54</v>
      </c>
      <c r="F308" s="77" t="s">
        <v>274</v>
      </c>
      <c r="G308" s="77" t="s">
        <v>344</v>
      </c>
      <c r="H308" s="78" t="s">
        <v>7</v>
      </c>
      <c r="I308" s="79" t="s">
        <v>345</v>
      </c>
      <c r="J308" s="78" t="s">
        <v>58</v>
      </c>
      <c r="K308" s="77" t="s">
        <v>58</v>
      </c>
      <c r="L308" s="77" t="s">
        <v>59</v>
      </c>
      <c r="M308" s="77">
        <v>2</v>
      </c>
      <c r="N308" s="77">
        <v>2</v>
      </c>
      <c r="O308" s="77">
        <f>M308*N308</f>
        <v>4</v>
      </c>
      <c r="P308" s="80" t="str">
        <f>+IF(AND(O308&gt;1,O308&lt;=4),"BAJO",IF(AND(O308&gt;=5,O308&lt;=8),"MEDIO",IF(AND(O308&gt;=9,O308&lt;=20),"ALTO",IF(AND(O308&gt;=21,O308&lt;=24),"MUY ALTO"))))</f>
        <v>BAJO</v>
      </c>
      <c r="Q308" s="77">
        <v>25</v>
      </c>
      <c r="R308" s="81">
        <f>O308*Q308</f>
        <v>100</v>
      </c>
      <c r="S308" s="82" t="str">
        <f>+IF(AND(R308&gt;=1,R308&lt;=20),"IV",IF(AND(R308&gt;=40,R308&lt;=120),"III",IF(AND(R308&gt;=150,R308&lt;=500),"II",IF(AND(R308&gt;=600,R308&lt;=4000),"I",0))))</f>
        <v>III</v>
      </c>
      <c r="T308" s="77" t="str">
        <f>+IF(AND(R308&gt;=1,R308&lt;=20),"Aceptable",IF(AND(R308&gt;=40,R308&lt;=120),"Mejorable",IF(AND(R308&gt;=150,R308&lt;=500),"Aceptable con control específico",IF(AND(R308&gt;=600,R308&lt;=4000),"No aceptable",0))))</f>
        <v>Mejorable</v>
      </c>
      <c r="U308" s="77">
        <v>2</v>
      </c>
      <c r="V308" s="79" t="s">
        <v>346</v>
      </c>
      <c r="W308" s="77" t="s">
        <v>7</v>
      </c>
      <c r="X308" s="83" t="s">
        <v>61</v>
      </c>
      <c r="Y308" s="83" t="s">
        <v>61</v>
      </c>
      <c r="Z308" s="83" t="s">
        <v>61</v>
      </c>
      <c r="AA308" s="83" t="s">
        <v>279</v>
      </c>
      <c r="AB308" s="78" t="s">
        <v>61</v>
      </c>
      <c r="AC308" s="84" t="s">
        <v>63</v>
      </c>
      <c r="AD308" s="96"/>
      <c r="AE308" s="96"/>
      <c r="AF308" s="23"/>
      <c r="AG308" s="23"/>
      <c r="AH308" s="23"/>
      <c r="AI308" s="23"/>
      <c r="AJ308" s="23"/>
      <c r="AK308" s="23"/>
      <c r="AL308" s="23"/>
      <c r="AM308" s="23"/>
      <c r="AN308" s="23"/>
      <c r="AO308" s="23"/>
      <c r="AP308" s="23"/>
    </row>
    <row r="309" spans="1:42" ht="81.599999999999994" customHeight="1">
      <c r="A309" s="134"/>
      <c r="B309" s="2"/>
      <c r="C309" s="2"/>
      <c r="D309" s="122"/>
      <c r="E309" s="77" t="s">
        <v>72</v>
      </c>
      <c r="F309" s="77" t="s">
        <v>347</v>
      </c>
      <c r="G309" s="77" t="s">
        <v>74</v>
      </c>
      <c r="H309" s="78" t="s">
        <v>7</v>
      </c>
      <c r="I309" s="77" t="s">
        <v>97</v>
      </c>
      <c r="J309" s="86" t="s">
        <v>58</v>
      </c>
      <c r="K309" s="86" t="s">
        <v>58</v>
      </c>
      <c r="L309" s="77" t="s">
        <v>76</v>
      </c>
      <c r="M309" s="77" t="s">
        <v>61</v>
      </c>
      <c r="N309" s="77" t="s">
        <v>61</v>
      </c>
      <c r="O309" s="77" t="s">
        <v>61</v>
      </c>
      <c r="P309" s="77" t="s">
        <v>61</v>
      </c>
      <c r="Q309" s="77" t="s">
        <v>61</v>
      </c>
      <c r="R309" s="77" t="s">
        <v>61</v>
      </c>
      <c r="S309" s="77" t="s">
        <v>61</v>
      </c>
      <c r="T309" s="77" t="s">
        <v>61</v>
      </c>
      <c r="U309" s="77">
        <v>2</v>
      </c>
      <c r="V309" s="77" t="s">
        <v>61</v>
      </c>
      <c r="W309" s="77" t="s">
        <v>7</v>
      </c>
      <c r="X309" s="83" t="s">
        <v>61</v>
      </c>
      <c r="Y309" s="83" t="s">
        <v>61</v>
      </c>
      <c r="Z309" s="83" t="s">
        <v>61</v>
      </c>
      <c r="AA309" s="83" t="s">
        <v>77</v>
      </c>
      <c r="AB309" s="78" t="s">
        <v>61</v>
      </c>
      <c r="AC309" s="84" t="s">
        <v>63</v>
      </c>
      <c r="AD309" s="23"/>
      <c r="AE309" s="23"/>
      <c r="AF309" s="23"/>
      <c r="AG309" s="23"/>
      <c r="AH309" s="23"/>
      <c r="AI309" s="23"/>
      <c r="AJ309" s="23"/>
      <c r="AK309" s="23"/>
      <c r="AL309" s="23"/>
      <c r="AM309" s="23"/>
      <c r="AN309" s="23"/>
      <c r="AO309" s="23"/>
      <c r="AP309" s="23"/>
    </row>
    <row r="310" spans="1:42" ht="81.599999999999994" customHeight="1">
      <c r="A310" s="134"/>
      <c r="B310" s="2"/>
      <c r="C310" s="2"/>
      <c r="D310" s="122"/>
      <c r="E310" s="77" t="s">
        <v>78</v>
      </c>
      <c r="F310" s="77" t="s">
        <v>79</v>
      </c>
      <c r="G310" s="83" t="s">
        <v>80</v>
      </c>
      <c r="H310" s="78" t="s">
        <v>7</v>
      </c>
      <c r="I310" s="77" t="s">
        <v>81</v>
      </c>
      <c r="J310" s="77" t="s">
        <v>58</v>
      </c>
      <c r="K310" s="77" t="s">
        <v>58</v>
      </c>
      <c r="L310" s="77" t="s">
        <v>229</v>
      </c>
      <c r="M310" s="77">
        <v>6</v>
      </c>
      <c r="N310" s="77">
        <v>3</v>
      </c>
      <c r="O310" s="77">
        <f>M310*N310</f>
        <v>18</v>
      </c>
      <c r="P310" s="82" t="str">
        <f>+IF(AND(O310&gt;1,O310&lt;=4),"BAJO",IF(AND(O310&gt;=5,O310&lt;=8),"MEDIO",IF(AND(O310&gt;=9,O310&lt;=20),"ALTO",IF(AND(O310&gt;=21,O310&lt;=24),"MUY ALTO"))))</f>
        <v>ALTO</v>
      </c>
      <c r="Q310" s="77">
        <v>25</v>
      </c>
      <c r="R310" s="81">
        <f>O310*Q310</f>
        <v>450</v>
      </c>
      <c r="S310" s="82" t="str">
        <f>+IF(AND(R310&gt;=1,R310&lt;=20),"IV",IF(AND(R310&gt;=40,R310&lt;=120),"III",IF(AND(R310&gt;=150,R310&lt;=500),"II",IF(AND(R310&gt;=600,R310&lt;=4000),"I",0))))</f>
        <v>II</v>
      </c>
      <c r="T310" s="77" t="str">
        <f>+IF(AND(R310&gt;=1,R310&lt;=20),"Aceptable",IF(AND(R310&gt;=40,R310&lt;=120),"Mejorable",IF(AND(R310&gt;=150,R310&lt;=500),"Aceptable con control específico",IF(AND(R310&gt;=600,R310&lt;=4000),"No aceptable",0))))</f>
        <v>Aceptable con control específico</v>
      </c>
      <c r="U310" s="77">
        <v>2</v>
      </c>
      <c r="V310" s="77" t="s">
        <v>83</v>
      </c>
      <c r="W310" s="77" t="s">
        <v>7</v>
      </c>
      <c r="X310" s="77" t="s">
        <v>61</v>
      </c>
      <c r="Y310" s="77" t="s">
        <v>61</v>
      </c>
      <c r="Z310" s="77" t="s">
        <v>84</v>
      </c>
      <c r="AA310" s="77" t="s">
        <v>85</v>
      </c>
      <c r="AB310" s="83" t="s">
        <v>318</v>
      </c>
      <c r="AC310" s="84" t="s">
        <v>87</v>
      </c>
      <c r="AO310" s="23"/>
      <c r="AP310" s="23"/>
    </row>
    <row r="311" spans="1:42" ht="81.599999999999994" customHeight="1">
      <c r="A311" s="134"/>
      <c r="B311" s="2"/>
      <c r="C311" s="2"/>
      <c r="D311" s="122" t="s">
        <v>363</v>
      </c>
      <c r="E311" s="77" t="s">
        <v>54</v>
      </c>
      <c r="F311" s="104" t="s">
        <v>364</v>
      </c>
      <c r="G311" s="77" t="s">
        <v>365</v>
      </c>
      <c r="H311" s="78" t="s">
        <v>7</v>
      </c>
      <c r="I311" s="79" t="s">
        <v>366</v>
      </c>
      <c r="J311" s="86" t="s">
        <v>367</v>
      </c>
      <c r="K311" s="86" t="s">
        <v>58</v>
      </c>
      <c r="L311" s="77" t="s">
        <v>59</v>
      </c>
      <c r="M311" s="77">
        <v>2</v>
      </c>
      <c r="N311" s="77">
        <v>3</v>
      </c>
      <c r="O311" s="77">
        <f>M311*N311</f>
        <v>6</v>
      </c>
      <c r="P311" s="80" t="str">
        <f>+IF(AND(O311&gt;1,O311&lt;=4),"BAJO",IF(AND(O311&gt;=5,O311&lt;=8),"MEDIO",IF(AND(O311&gt;=9,O311&lt;=20),"ALTO",IF(AND(O311&gt;=21,O311&lt;=24),"MUY ALTO"))))</f>
        <v>MEDIO</v>
      </c>
      <c r="Q311" s="77">
        <v>25</v>
      </c>
      <c r="R311" s="81">
        <f>O311*Q311</f>
        <v>150</v>
      </c>
      <c r="S311" s="82" t="str">
        <f>+IF(AND(R311&gt;=1,R311&lt;=20),"IV",IF(AND(R311&gt;=40,R311&lt;=120),"III",IF(AND(R311&gt;=150,R311&lt;=500),"II",IF(AND(R311&gt;=600,R311&lt;=4000),"I",0))))</f>
        <v>II</v>
      </c>
      <c r="T311" s="77" t="str">
        <f>+IF(AND(R311&gt;=1,R311&lt;=20),"Aceptable",IF(AND(R311&gt;=40,R311&lt;=120),"Mejorable",IF(AND(R311&gt;=150,R311&lt;=500),"Aceptable con control específico",IF(AND(R311&gt;=600,R311&lt;=4000),"No aceptable",0))))</f>
        <v>Aceptable con control específico</v>
      </c>
      <c r="U311" s="77">
        <v>2</v>
      </c>
      <c r="V311" s="79" t="s">
        <v>368</v>
      </c>
      <c r="W311" s="77" t="s">
        <v>7</v>
      </c>
      <c r="X311" s="77" t="s">
        <v>61</v>
      </c>
      <c r="Y311" s="77" t="s">
        <v>61</v>
      </c>
      <c r="Z311" s="77" t="s">
        <v>61</v>
      </c>
      <c r="AA311" s="83" t="s">
        <v>369</v>
      </c>
      <c r="AB311" s="78" t="s">
        <v>61</v>
      </c>
      <c r="AC311" s="84" t="s">
        <v>63</v>
      </c>
    </row>
    <row r="312" spans="1:42" ht="81.599999999999994" customHeight="1">
      <c r="A312" s="134"/>
      <c r="B312" s="2"/>
      <c r="C312" s="2"/>
      <c r="D312" s="122"/>
      <c r="E312" s="77" t="s">
        <v>64</v>
      </c>
      <c r="F312" s="77" t="s">
        <v>159</v>
      </c>
      <c r="G312" s="77" t="s">
        <v>66</v>
      </c>
      <c r="H312" s="78" t="s">
        <v>7</v>
      </c>
      <c r="I312" s="77" t="s">
        <v>67</v>
      </c>
      <c r="J312" s="83" t="s">
        <v>68</v>
      </c>
      <c r="K312" s="78" t="s">
        <v>58</v>
      </c>
      <c r="L312" s="77" t="s">
        <v>69</v>
      </c>
      <c r="M312" s="77">
        <v>2</v>
      </c>
      <c r="N312" s="77">
        <v>4</v>
      </c>
      <c r="O312" s="77">
        <f>M312*N312</f>
        <v>8</v>
      </c>
      <c r="P312" s="80" t="str">
        <f>+IF(AND(O312&gt;1,O312&lt;=4),"BAJO",IF(AND(O312&gt;=5,O312&lt;=8),"MEDIO",IF(AND(O312&gt;=9,O312&lt;=20),"ALTO",IF(AND(O312&gt;=21,O312&lt;=24),"MUY ALTO"))))</f>
        <v>MEDIO</v>
      </c>
      <c r="Q312" s="77">
        <v>25</v>
      </c>
      <c r="R312" s="81">
        <f>O312*Q312</f>
        <v>200</v>
      </c>
      <c r="S312" s="82" t="str">
        <f>+IF(AND(R312&gt;=1,R312&lt;=20),"IV",IF(AND(R312&gt;=40,R312&lt;=120),"III",IF(AND(R312&gt;=150,R312&lt;=500),"II",IF(AND(R312&gt;=600,R312&lt;=4000),"I",0))))</f>
        <v>II</v>
      </c>
      <c r="T312" s="77" t="str">
        <f>+IF(AND(R312&gt;=1,R312&lt;=20),"Aceptable",IF(AND(R312&gt;=40,R312&lt;=120),"Mejorable",IF(AND(R312&gt;=150,R312&lt;=500),"Aceptable con control específico",IF(AND(R312&gt;=600,R312&lt;=4000),"No aceptable",0))))</f>
        <v>Aceptable con control específico</v>
      </c>
      <c r="U312" s="77">
        <v>2</v>
      </c>
      <c r="V312" s="77" t="s">
        <v>70</v>
      </c>
      <c r="W312" s="77" t="s">
        <v>7</v>
      </c>
      <c r="X312" s="83" t="s">
        <v>61</v>
      </c>
      <c r="Y312" s="83" t="s">
        <v>61</v>
      </c>
      <c r="Z312" s="83" t="s">
        <v>61</v>
      </c>
      <c r="AA312" s="83" t="s">
        <v>161</v>
      </c>
      <c r="AB312" s="78" t="s">
        <v>61</v>
      </c>
      <c r="AC312" s="84" t="s">
        <v>162</v>
      </c>
      <c r="AD312" s="23"/>
      <c r="AE312" s="23"/>
      <c r="AF312" s="23"/>
      <c r="AG312" s="23"/>
      <c r="AH312" s="23"/>
      <c r="AI312" s="23"/>
      <c r="AJ312" s="23"/>
      <c r="AK312" s="23"/>
      <c r="AL312" s="23"/>
      <c r="AM312" s="23"/>
      <c r="AN312" s="23"/>
      <c r="AO312" s="23"/>
      <c r="AP312" s="23"/>
    </row>
    <row r="313" spans="1:42" ht="81.599999999999994" customHeight="1">
      <c r="A313" s="132" t="s">
        <v>252</v>
      </c>
      <c r="B313" s="123" t="s">
        <v>370</v>
      </c>
      <c r="C313" s="123" t="s">
        <v>371</v>
      </c>
      <c r="D313" s="136" t="s">
        <v>372</v>
      </c>
      <c r="E313" s="77" t="s">
        <v>54</v>
      </c>
      <c r="F313" s="77" t="s">
        <v>235</v>
      </c>
      <c r="G313" s="77" t="s">
        <v>56</v>
      </c>
      <c r="H313" s="78" t="s">
        <v>7</v>
      </c>
      <c r="I313" s="79" t="s">
        <v>57</v>
      </c>
      <c r="J313" s="86" t="s">
        <v>58</v>
      </c>
      <c r="K313" s="86" t="s">
        <v>58</v>
      </c>
      <c r="L313" s="77" t="s">
        <v>59</v>
      </c>
      <c r="M313" s="77">
        <v>2</v>
      </c>
      <c r="N313" s="77">
        <v>4</v>
      </c>
      <c r="O313" s="77">
        <f>M313*N313</f>
        <v>8</v>
      </c>
      <c r="P313" s="80" t="str">
        <f>+IF(AND(O313&gt;1,O313&lt;=4),"BAJO",IF(AND(O313&gt;=5,O313&lt;=8),"MEDIO",IF(AND(O313&gt;=9,O313&lt;=20),"ALTO",IF(AND(O313&gt;=21,O313&lt;=24),"MUY ALTO"))))</f>
        <v>MEDIO</v>
      </c>
      <c r="Q313" s="77">
        <v>25</v>
      </c>
      <c r="R313" s="81">
        <f>O313*Q313</f>
        <v>200</v>
      </c>
      <c r="S313" s="82" t="str">
        <f>+IF(AND(R313&gt;=1,R313&lt;=20),"IV",IF(AND(R313&gt;=40,R313&lt;=120),"III",IF(AND(R313&gt;=150,R313&lt;=500),"II",IF(AND(R313&gt;=600,R313&lt;=4000),"I",0))))</f>
        <v>II</v>
      </c>
      <c r="T313" s="77" t="str">
        <f>+IF(AND(R313&gt;=1,R313&lt;=20),"Aceptable",IF(AND(R313&gt;=40,R313&lt;=120),"Mejorable",IF(AND(R313&gt;=150,R313&lt;=500),"Aceptable con control específico",IF(AND(R313&gt;=600,R313&lt;=4000),"No aceptable",0))))</f>
        <v>Aceptable con control específico</v>
      </c>
      <c r="U313" s="77">
        <v>1</v>
      </c>
      <c r="V313" s="79" t="s">
        <v>60</v>
      </c>
      <c r="W313" s="77" t="s">
        <v>7</v>
      </c>
      <c r="X313" s="77" t="s">
        <v>61</v>
      </c>
      <c r="Y313" s="77" t="s">
        <v>61</v>
      </c>
      <c r="Z313" s="77" t="s">
        <v>61</v>
      </c>
      <c r="AA313" s="83" t="s">
        <v>195</v>
      </c>
      <c r="AB313" s="78" t="s">
        <v>61</v>
      </c>
      <c r="AC313" s="84" t="s">
        <v>63</v>
      </c>
      <c r="AD313" s="23"/>
      <c r="AE313" s="23"/>
      <c r="AF313" s="23"/>
      <c r="AG313" s="23"/>
      <c r="AH313" s="23"/>
      <c r="AI313" s="23"/>
      <c r="AJ313" s="23"/>
      <c r="AK313" s="23"/>
      <c r="AL313" s="23"/>
      <c r="AM313" s="23"/>
      <c r="AN313" s="23"/>
      <c r="AO313" s="23"/>
      <c r="AP313" s="23"/>
    </row>
    <row r="314" spans="1:42" ht="81.599999999999994" customHeight="1">
      <c r="A314" s="132"/>
      <c r="B314" s="123"/>
      <c r="C314" s="123"/>
      <c r="D314" s="136"/>
      <c r="E314" s="77" t="s">
        <v>72</v>
      </c>
      <c r="F314" s="77" t="s">
        <v>256</v>
      </c>
      <c r="G314" s="77" t="s">
        <v>74</v>
      </c>
      <c r="H314" s="78" t="s">
        <v>7</v>
      </c>
      <c r="I314" s="77" t="s">
        <v>97</v>
      </c>
      <c r="J314" s="86" t="s">
        <v>58</v>
      </c>
      <c r="K314" s="86" t="s">
        <v>58</v>
      </c>
      <c r="L314" s="77" t="s">
        <v>76</v>
      </c>
      <c r="M314" s="77" t="s">
        <v>61</v>
      </c>
      <c r="N314" s="77" t="s">
        <v>61</v>
      </c>
      <c r="O314" s="77" t="s">
        <v>61</v>
      </c>
      <c r="P314" s="77" t="s">
        <v>61</v>
      </c>
      <c r="Q314" s="77" t="s">
        <v>61</v>
      </c>
      <c r="R314" s="77" t="s">
        <v>61</v>
      </c>
      <c r="S314" s="77" t="s">
        <v>61</v>
      </c>
      <c r="T314" s="77" t="s">
        <v>61</v>
      </c>
      <c r="U314" s="77">
        <v>1</v>
      </c>
      <c r="V314" s="77" t="s">
        <v>61</v>
      </c>
      <c r="W314" s="77" t="s">
        <v>7</v>
      </c>
      <c r="X314" s="83" t="s">
        <v>61</v>
      </c>
      <c r="Y314" s="83" t="s">
        <v>61</v>
      </c>
      <c r="Z314" s="83" t="s">
        <v>61</v>
      </c>
      <c r="AA314" s="83" t="s">
        <v>77</v>
      </c>
      <c r="AB314" s="78" t="s">
        <v>61</v>
      </c>
      <c r="AC314" s="84" t="s">
        <v>63</v>
      </c>
      <c r="AD314" s="23"/>
      <c r="AE314" s="23"/>
      <c r="AF314" s="23"/>
      <c r="AG314" s="23"/>
      <c r="AH314" s="23"/>
      <c r="AI314" s="23"/>
      <c r="AJ314" s="23"/>
      <c r="AK314" s="23"/>
      <c r="AL314" s="23"/>
      <c r="AM314" s="23"/>
      <c r="AN314" s="23"/>
      <c r="AO314" s="23"/>
      <c r="AP314" s="23"/>
    </row>
    <row r="315" spans="1:42" ht="60" customHeight="1">
      <c r="A315" s="132"/>
      <c r="B315" s="123"/>
      <c r="C315" s="123"/>
      <c r="D315" s="136"/>
      <c r="E315" s="77" t="s">
        <v>78</v>
      </c>
      <c r="F315" s="77" t="s">
        <v>79</v>
      </c>
      <c r="G315" s="83" t="s">
        <v>80</v>
      </c>
      <c r="H315" s="78" t="s">
        <v>7</v>
      </c>
      <c r="I315" s="77" t="s">
        <v>81</v>
      </c>
      <c r="J315" s="77" t="s">
        <v>58</v>
      </c>
      <c r="K315" s="77" t="s">
        <v>58</v>
      </c>
      <c r="L315" s="77" t="s">
        <v>229</v>
      </c>
      <c r="M315" s="77">
        <v>2</v>
      </c>
      <c r="N315" s="77">
        <v>3</v>
      </c>
      <c r="O315" s="77">
        <f>M315*N315</f>
        <v>6</v>
      </c>
      <c r="P315" s="82" t="str">
        <f>+IF(AND(O315&gt;1,O315&lt;=4),"BAJO",IF(AND(O315&gt;=5,O315&lt;=8),"MEDIO",IF(AND(O315&gt;=9,O315&lt;=20),"ALTO",IF(AND(O315&gt;=21,O315&lt;=24),"MUY ALTO"))))</f>
        <v>MEDIO</v>
      </c>
      <c r="Q315" s="77">
        <v>25</v>
      </c>
      <c r="R315" s="81">
        <f>O315*Q315</f>
        <v>150</v>
      </c>
      <c r="S315" s="82" t="str">
        <f>+IF(AND(R315&gt;=1,R315&lt;=20),"IV",IF(AND(R315&gt;=40,R315&lt;=120),"III",IF(AND(R315&gt;=150,R315&lt;=500),"II",IF(AND(R315&gt;=600,R315&lt;=4000),"I",0))))</f>
        <v>II</v>
      </c>
      <c r="T315" s="77" t="str">
        <f>+IF(AND(R315&gt;=1,R315&lt;=20),"Aceptable",IF(AND(R315&gt;=40,R315&lt;=120),"Mejorable",IF(AND(R315&gt;=150,R315&lt;=500),"Aceptable con control específico",IF(AND(R315&gt;=600,R315&lt;=4000),"No aceptable",0))))</f>
        <v>Aceptable con control específico</v>
      </c>
      <c r="U315" s="77">
        <v>1</v>
      </c>
      <c r="V315" s="77" t="s">
        <v>83</v>
      </c>
      <c r="W315" s="77" t="s">
        <v>7</v>
      </c>
      <c r="X315" s="77" t="s">
        <v>61</v>
      </c>
      <c r="Y315" s="77" t="s">
        <v>61</v>
      </c>
      <c r="Z315" s="77" t="s">
        <v>84</v>
      </c>
      <c r="AA315" s="77" t="s">
        <v>85</v>
      </c>
      <c r="AB315" s="83" t="s">
        <v>318</v>
      </c>
      <c r="AC315" s="84" t="s">
        <v>87</v>
      </c>
    </row>
    <row r="316" spans="1:42" ht="81.599999999999994" customHeight="1">
      <c r="A316" s="132"/>
      <c r="B316" s="123"/>
      <c r="C316" s="123"/>
      <c r="D316" s="136"/>
      <c r="E316" s="77" t="s">
        <v>64</v>
      </c>
      <c r="F316" s="77" t="s">
        <v>159</v>
      </c>
      <c r="G316" s="77" t="s">
        <v>66</v>
      </c>
      <c r="H316" s="78" t="s">
        <v>7</v>
      </c>
      <c r="I316" s="77" t="s">
        <v>67</v>
      </c>
      <c r="J316" s="83" t="s">
        <v>68</v>
      </c>
      <c r="K316" s="78" t="s">
        <v>58</v>
      </c>
      <c r="L316" s="77" t="s">
        <v>69</v>
      </c>
      <c r="M316" s="77">
        <v>2</v>
      </c>
      <c r="N316" s="77">
        <v>4</v>
      </c>
      <c r="O316" s="77">
        <f>M316*N316</f>
        <v>8</v>
      </c>
      <c r="P316" s="80" t="str">
        <f>+IF(AND(O316&gt;1,O316&lt;=4),"BAJO",IF(AND(O316&gt;=5,O316&lt;=8),"MEDIO",IF(AND(O316&gt;=9,O316&lt;=20),"ALTO",IF(AND(O316&gt;=21,O316&lt;=24),"MUY ALTO"))))</f>
        <v>MEDIO</v>
      </c>
      <c r="Q316" s="77">
        <v>25</v>
      </c>
      <c r="R316" s="81">
        <f>O316*Q316</f>
        <v>200</v>
      </c>
      <c r="S316" s="82" t="str">
        <f>+IF(AND(R316&gt;=1,R316&lt;=20),"IV",IF(AND(R316&gt;=40,R316&lt;=120),"III",IF(AND(R316&gt;=150,R316&lt;=500),"II",IF(AND(R316&gt;=600,R316&lt;=4000),"I",0))))</f>
        <v>II</v>
      </c>
      <c r="T316" s="77" t="str">
        <f>+IF(AND(R316&gt;=1,R316&lt;=20),"Aceptable",IF(AND(R316&gt;=40,R316&lt;=120),"Mejorable",IF(AND(R316&gt;=150,R316&lt;=500),"Aceptable con control específico",IF(AND(R316&gt;=600,R316&lt;=4000),"No aceptable",0))))</f>
        <v>Aceptable con control específico</v>
      </c>
      <c r="U316" s="77">
        <v>1</v>
      </c>
      <c r="V316" s="77" t="s">
        <v>70</v>
      </c>
      <c r="W316" s="77" t="s">
        <v>7</v>
      </c>
      <c r="X316" s="83" t="s">
        <v>61</v>
      </c>
      <c r="Y316" s="83" t="s">
        <v>61</v>
      </c>
      <c r="Z316" s="83" t="s">
        <v>61</v>
      </c>
      <c r="AA316" s="83" t="s">
        <v>161</v>
      </c>
      <c r="AB316" s="78" t="s">
        <v>61</v>
      </c>
      <c r="AC316" s="84" t="s">
        <v>162</v>
      </c>
      <c r="AD316" s="23"/>
      <c r="AE316" s="23"/>
      <c r="AF316" s="23"/>
      <c r="AG316" s="23"/>
      <c r="AH316" s="23"/>
      <c r="AI316" s="23"/>
      <c r="AJ316" s="23"/>
      <c r="AK316" s="23"/>
      <c r="AL316" s="23"/>
      <c r="AM316" s="23"/>
      <c r="AN316" s="23"/>
      <c r="AO316" s="23"/>
      <c r="AP316" s="23"/>
    </row>
    <row r="317" spans="1:42" ht="81.599999999999994" customHeight="1">
      <c r="A317" s="132"/>
      <c r="B317" s="123"/>
      <c r="C317" s="123"/>
      <c r="D317" s="136"/>
      <c r="E317" s="77" t="s">
        <v>64</v>
      </c>
      <c r="F317" s="77" t="s">
        <v>88</v>
      </c>
      <c r="G317" s="83" t="s">
        <v>89</v>
      </c>
      <c r="H317" s="78" t="s">
        <v>7</v>
      </c>
      <c r="I317" s="77" t="s">
        <v>90</v>
      </c>
      <c r="J317" s="77" t="s">
        <v>91</v>
      </c>
      <c r="K317" s="77" t="s">
        <v>58</v>
      </c>
      <c r="L317" s="77" t="s">
        <v>58</v>
      </c>
      <c r="M317" s="77">
        <v>2</v>
      </c>
      <c r="N317" s="77">
        <v>3</v>
      </c>
      <c r="O317" s="77">
        <f>M317*N317</f>
        <v>6</v>
      </c>
      <c r="P317" s="82" t="str">
        <f>+IF(AND(O317&gt;1,O317&lt;=4),"BAJO",IF(AND(O317&gt;=5,O317&lt;=8),"MEDIO",IF(AND(O317&gt;=9,O317&lt;=20),"ALTO",IF(AND(O317&gt;=21,O317&lt;=24),"MUY ALTO"))))</f>
        <v>MEDIO</v>
      </c>
      <c r="Q317" s="77">
        <v>10</v>
      </c>
      <c r="R317" s="81">
        <f>O317*Q317</f>
        <v>60</v>
      </c>
      <c r="S317" s="82" t="str">
        <f>+IF(AND(R317&gt;=1,R317&lt;=20),"IV",IF(AND(R317&gt;=40,R317&lt;=120),"III",IF(AND(R317&gt;=150,R317&lt;=500),"II",IF(AND(R317&gt;=600,R317&lt;=4000),"I",0))))</f>
        <v>III</v>
      </c>
      <c r="T317" s="77" t="str">
        <f>+IF(AND(R317&gt;=1,R317&lt;=20),"Aceptable",IF(AND(R317&gt;=40,R317&lt;=120),"Mejorable",IF(AND(R317&gt;=150,R317&lt;=500),"Aceptable con control específico",IF(AND(R317&gt;=600,R317&lt;=4000),"No aceptable",0))))</f>
        <v>Mejorable</v>
      </c>
      <c r="U317" s="77">
        <v>1</v>
      </c>
      <c r="V317" s="77" t="s">
        <v>92</v>
      </c>
      <c r="W317" s="77" t="s">
        <v>7</v>
      </c>
      <c r="X317" s="77" t="s">
        <v>61</v>
      </c>
      <c r="Y317" s="77" t="s">
        <v>61</v>
      </c>
      <c r="Z317" s="77" t="s">
        <v>93</v>
      </c>
      <c r="AA317" s="77" t="s">
        <v>94</v>
      </c>
      <c r="AB317" s="83" t="s">
        <v>61</v>
      </c>
      <c r="AC317" s="84" t="s">
        <v>95</v>
      </c>
      <c r="AD317" s="23"/>
      <c r="AE317" s="23"/>
      <c r="AF317" s="23"/>
      <c r="AG317" s="23"/>
      <c r="AH317" s="23"/>
      <c r="AI317" s="23"/>
      <c r="AJ317" s="23"/>
      <c r="AK317" s="23"/>
      <c r="AL317" s="23"/>
      <c r="AM317" s="23"/>
      <c r="AN317" s="23"/>
      <c r="AO317" s="23"/>
      <c r="AP317" s="23"/>
    </row>
    <row r="318" spans="1:42" ht="81.599999999999994" customHeight="1">
      <c r="A318" s="132"/>
      <c r="B318" s="123"/>
      <c r="C318" s="123"/>
      <c r="D318" s="136"/>
      <c r="E318" s="77" t="s">
        <v>105</v>
      </c>
      <c r="F318" s="77" t="s">
        <v>106</v>
      </c>
      <c r="G318" s="77" t="s">
        <v>107</v>
      </c>
      <c r="H318" s="86" t="s">
        <v>7</v>
      </c>
      <c r="I318" s="77" t="s">
        <v>108</v>
      </c>
      <c r="J318" s="77" t="s">
        <v>58</v>
      </c>
      <c r="K318" s="77" t="s">
        <v>58</v>
      </c>
      <c r="L318" s="77" t="s">
        <v>109</v>
      </c>
      <c r="M318" s="77">
        <v>2</v>
      </c>
      <c r="N318" s="77">
        <v>1</v>
      </c>
      <c r="O318" s="77">
        <f>M318*N318</f>
        <v>2</v>
      </c>
      <c r="P318" s="77" t="str">
        <f>+IF(AND(O318&gt;1,O318&lt;=4),"BAJO",IF(AND(O318&gt;=5,O318&lt;=8),"MEDIO",IF(AND(O318&gt;=9,O318&lt;=20),"ALTO",IF(AND(O318&gt;=21,O318&lt;=24),"MUY ALTO"))))</f>
        <v>BAJO</v>
      </c>
      <c r="Q318" s="77">
        <v>60</v>
      </c>
      <c r="R318" s="81">
        <f>O318*Q318</f>
        <v>120</v>
      </c>
      <c r="S318" s="82" t="str">
        <f>+IF(AND(R318&gt;=1,R318&lt;=20),"IV",IF(AND(R318&gt;=40,R318&lt;=120),"III",IF(AND(R318&gt;=150,R318&lt;=500),"II",IF(AND(R318&gt;=600,R318&lt;=4000),"I",0))))</f>
        <v>III</v>
      </c>
      <c r="T318" s="77" t="str">
        <f>+IF(AND(R318&gt;=1,R318&lt;=20),"Aceptable",IF(AND(R318&gt;=40,R318&lt;=120),"Mejorable",IF(AND(R318&gt;=150,R318&lt;=500),"Aceptable con control específico",IF(AND(R318&gt;=600,R318&lt;=4000),"No aceptable",0))))</f>
        <v>Mejorable</v>
      </c>
      <c r="U318" s="77">
        <v>1</v>
      </c>
      <c r="V318" s="77" t="s">
        <v>110</v>
      </c>
      <c r="W318" s="77" t="s">
        <v>7</v>
      </c>
      <c r="X318" s="77" t="s">
        <v>61</v>
      </c>
      <c r="Y318" s="77" t="s">
        <v>61</v>
      </c>
      <c r="Z318" s="77" t="s">
        <v>61</v>
      </c>
      <c r="AA318" s="77" t="s">
        <v>111</v>
      </c>
      <c r="AB318" s="78" t="s">
        <v>61</v>
      </c>
      <c r="AC318" s="84" t="s">
        <v>63</v>
      </c>
      <c r="AD318" s="23"/>
      <c r="AE318" s="23"/>
      <c r="AF318" s="23"/>
      <c r="AG318" s="23"/>
      <c r="AH318" s="23"/>
      <c r="AI318" s="23"/>
      <c r="AJ318" s="23"/>
      <c r="AK318" s="23"/>
      <c r="AL318" s="23"/>
      <c r="AM318" s="23"/>
      <c r="AN318" s="23"/>
      <c r="AO318" s="23"/>
      <c r="AP318" s="23"/>
    </row>
    <row r="319" spans="1:42" ht="81.599999999999994" customHeight="1">
      <c r="A319" s="132"/>
      <c r="B319" s="123"/>
      <c r="C319" s="123"/>
      <c r="D319" s="136"/>
      <c r="E319" s="77" t="s">
        <v>125</v>
      </c>
      <c r="F319" s="77" t="s">
        <v>99</v>
      </c>
      <c r="G319" s="77" t="s">
        <v>100</v>
      </c>
      <c r="H319" s="78" t="s">
        <v>7</v>
      </c>
      <c r="I319" s="77" t="s">
        <v>101</v>
      </c>
      <c r="J319" s="86" t="s">
        <v>58</v>
      </c>
      <c r="K319" s="86" t="s">
        <v>58</v>
      </c>
      <c r="L319" s="77" t="s">
        <v>102</v>
      </c>
      <c r="M319" s="77">
        <v>2</v>
      </c>
      <c r="N319" s="77">
        <v>4</v>
      </c>
      <c r="O319" s="77">
        <f>M319*N319</f>
        <v>8</v>
      </c>
      <c r="P319" s="77" t="str">
        <f>+IF(AND(O319&gt;1,O319&lt;=4),"BAJO",IF(AND(O319&gt;=5,O319&lt;=8),"MEDIO",IF(AND(O319&gt;=9,O319&lt;=20),"ALTO",IF(AND(O319&gt;=21,O319&lt;=24),"MUY ALTO"))))</f>
        <v>MEDIO</v>
      </c>
      <c r="Q319" s="77">
        <v>10</v>
      </c>
      <c r="R319" s="81">
        <f>O319*Q319</f>
        <v>80</v>
      </c>
      <c r="S319" s="82" t="str">
        <f>+IF(AND(R319&gt;=1,R319&lt;=20),"IV",IF(AND(R319&gt;=40,R319&lt;=120),"III",IF(AND(R319&gt;=150,R319&lt;=500),"II",IF(AND(R319&gt;=600,R319&lt;=4000),"I",0))))</f>
        <v>III</v>
      </c>
      <c r="T319" s="77" t="str">
        <f>+IF(AND(R319&gt;=1,R319&lt;=20),"Aceptable",IF(AND(R319&gt;=40,R319&lt;=120),"Mejorable",IF(AND(R319&gt;=150,R319&lt;=500),"Aceptable con control específico",IF(AND(R319&gt;=600,R319&lt;=4000),"No aceptable",0))))</f>
        <v>Mejorable</v>
      </c>
      <c r="U319" s="77">
        <v>1</v>
      </c>
      <c r="V319" s="77" t="s">
        <v>103</v>
      </c>
      <c r="W319" s="77" t="s">
        <v>7</v>
      </c>
      <c r="X319" s="77" t="s">
        <v>61</v>
      </c>
      <c r="Y319" s="77" t="s">
        <v>61</v>
      </c>
      <c r="Z319" s="77" t="s">
        <v>61</v>
      </c>
      <c r="AA319" s="77" t="s">
        <v>104</v>
      </c>
      <c r="AB319" s="78" t="s">
        <v>61</v>
      </c>
      <c r="AC319" s="84" t="s">
        <v>63</v>
      </c>
      <c r="AD319" s="23"/>
      <c r="AE319" s="23"/>
      <c r="AF319" s="23"/>
      <c r="AG319" s="23"/>
      <c r="AH319" s="23"/>
      <c r="AI319" s="23"/>
      <c r="AJ319" s="23"/>
      <c r="AK319" s="23"/>
      <c r="AL319" s="23"/>
      <c r="AM319" s="23"/>
      <c r="AN319" s="23"/>
      <c r="AO319" s="23"/>
      <c r="AP319" s="23"/>
    </row>
    <row r="320" spans="1:42" ht="81.599999999999994" customHeight="1">
      <c r="A320" s="132"/>
      <c r="B320" s="123"/>
      <c r="C320" s="123"/>
      <c r="D320" s="105" t="s">
        <v>373</v>
      </c>
      <c r="E320" s="77" t="s">
        <v>72</v>
      </c>
      <c r="F320" s="77" t="s">
        <v>256</v>
      </c>
      <c r="G320" s="77" t="s">
        <v>74</v>
      </c>
      <c r="H320" s="78" t="s">
        <v>7</v>
      </c>
      <c r="I320" s="77" t="s">
        <v>97</v>
      </c>
      <c r="J320" s="86" t="s">
        <v>58</v>
      </c>
      <c r="K320" s="86" t="s">
        <v>58</v>
      </c>
      <c r="L320" s="77" t="s">
        <v>76</v>
      </c>
      <c r="M320" s="77" t="s">
        <v>61</v>
      </c>
      <c r="N320" s="77" t="s">
        <v>61</v>
      </c>
      <c r="O320" s="77" t="s">
        <v>61</v>
      </c>
      <c r="P320" s="77" t="s">
        <v>61</v>
      </c>
      <c r="Q320" s="77" t="s">
        <v>61</v>
      </c>
      <c r="R320" s="77" t="s">
        <v>61</v>
      </c>
      <c r="S320" s="77" t="s">
        <v>61</v>
      </c>
      <c r="T320" s="77" t="s">
        <v>61</v>
      </c>
      <c r="U320" s="77">
        <v>1</v>
      </c>
      <c r="V320" s="77" t="s">
        <v>61</v>
      </c>
      <c r="W320" s="77" t="s">
        <v>7</v>
      </c>
      <c r="X320" s="83" t="s">
        <v>61</v>
      </c>
      <c r="Y320" s="83" t="s">
        <v>61</v>
      </c>
      <c r="Z320" s="83" t="s">
        <v>61</v>
      </c>
      <c r="AA320" s="83" t="s">
        <v>77</v>
      </c>
      <c r="AB320" s="78" t="s">
        <v>61</v>
      </c>
      <c r="AC320" s="84" t="s">
        <v>63</v>
      </c>
      <c r="AD320" s="23"/>
      <c r="AE320" s="23"/>
      <c r="AF320" s="23"/>
      <c r="AG320" s="23"/>
      <c r="AH320" s="23"/>
      <c r="AI320" s="23"/>
      <c r="AJ320" s="23"/>
      <c r="AK320" s="23"/>
      <c r="AL320" s="23"/>
      <c r="AM320" s="23"/>
      <c r="AN320" s="23"/>
      <c r="AO320" s="23"/>
      <c r="AP320" s="23"/>
    </row>
    <row r="321" spans="1:42" ht="81.599999999999994" customHeight="1">
      <c r="A321" s="132"/>
      <c r="B321" s="123"/>
      <c r="C321" s="123"/>
      <c r="D321" s="105" t="s">
        <v>374</v>
      </c>
      <c r="E321" s="77" t="s">
        <v>72</v>
      </c>
      <c r="F321" s="77" t="s">
        <v>256</v>
      </c>
      <c r="G321" s="77" t="s">
        <v>74</v>
      </c>
      <c r="H321" s="78" t="s">
        <v>7</v>
      </c>
      <c r="I321" s="77" t="s">
        <v>97</v>
      </c>
      <c r="J321" s="86" t="s">
        <v>58</v>
      </c>
      <c r="K321" s="86" t="s">
        <v>58</v>
      </c>
      <c r="L321" s="77" t="s">
        <v>76</v>
      </c>
      <c r="M321" s="77" t="s">
        <v>61</v>
      </c>
      <c r="N321" s="77" t="s">
        <v>61</v>
      </c>
      <c r="O321" s="77" t="s">
        <v>61</v>
      </c>
      <c r="P321" s="77" t="s">
        <v>61</v>
      </c>
      <c r="Q321" s="77" t="s">
        <v>61</v>
      </c>
      <c r="R321" s="77" t="s">
        <v>61</v>
      </c>
      <c r="S321" s="77" t="s">
        <v>61</v>
      </c>
      <c r="T321" s="77" t="s">
        <v>61</v>
      </c>
      <c r="U321" s="77">
        <v>1</v>
      </c>
      <c r="V321" s="77" t="s">
        <v>61</v>
      </c>
      <c r="W321" s="77" t="s">
        <v>7</v>
      </c>
      <c r="X321" s="83" t="s">
        <v>61</v>
      </c>
      <c r="Y321" s="83" t="s">
        <v>61</v>
      </c>
      <c r="Z321" s="83" t="s">
        <v>61</v>
      </c>
      <c r="AA321" s="83" t="s">
        <v>77</v>
      </c>
      <c r="AB321" s="78" t="s">
        <v>61</v>
      </c>
      <c r="AC321" s="84" t="s">
        <v>63</v>
      </c>
      <c r="AD321" s="23"/>
      <c r="AE321" s="23"/>
      <c r="AF321" s="23"/>
      <c r="AG321" s="23"/>
      <c r="AH321" s="23"/>
      <c r="AI321" s="23"/>
      <c r="AJ321" s="23"/>
      <c r="AK321" s="23"/>
      <c r="AL321" s="23"/>
      <c r="AM321" s="23"/>
      <c r="AN321" s="23"/>
      <c r="AO321" s="23"/>
      <c r="AP321" s="23"/>
    </row>
    <row r="322" spans="1:42" ht="81.599999999999994" customHeight="1">
      <c r="A322" s="132"/>
      <c r="B322" s="123"/>
      <c r="C322" s="123"/>
      <c r="D322" s="136" t="s">
        <v>375</v>
      </c>
      <c r="E322" s="77" t="s">
        <v>54</v>
      </c>
      <c r="F322" s="77" t="s">
        <v>235</v>
      </c>
      <c r="G322" s="77" t="s">
        <v>56</v>
      </c>
      <c r="H322" s="78" t="s">
        <v>7</v>
      </c>
      <c r="I322" s="79" t="s">
        <v>57</v>
      </c>
      <c r="J322" s="86" t="s">
        <v>58</v>
      </c>
      <c r="K322" s="86" t="s">
        <v>58</v>
      </c>
      <c r="L322" s="77" t="s">
        <v>59</v>
      </c>
      <c r="M322" s="77">
        <v>2</v>
      </c>
      <c r="N322" s="77">
        <v>4</v>
      </c>
      <c r="O322" s="77">
        <f>M322*N322</f>
        <v>8</v>
      </c>
      <c r="P322" s="80" t="str">
        <f>+IF(AND(O322&gt;1,O322&lt;=4),"BAJO",IF(AND(O322&gt;=5,O322&lt;=8),"MEDIO",IF(AND(O322&gt;=9,O322&lt;=20),"ALTO",IF(AND(O322&gt;=21,O322&lt;=24),"MUY ALTO"))))</f>
        <v>MEDIO</v>
      </c>
      <c r="Q322" s="77">
        <v>25</v>
      </c>
      <c r="R322" s="81">
        <f>O322*Q322</f>
        <v>200</v>
      </c>
      <c r="S322" s="82" t="str">
        <f>+IF(AND(R322&gt;=1,R322&lt;=20),"IV",IF(AND(R322&gt;=40,R322&lt;=120),"III",IF(AND(R322&gt;=150,R322&lt;=500),"II",IF(AND(R322&gt;=600,R322&lt;=4000),"I",0))))</f>
        <v>II</v>
      </c>
      <c r="T322" s="77" t="str">
        <f>+IF(AND(R322&gt;=1,R322&lt;=20),"Aceptable",IF(AND(R322&gt;=40,R322&lt;=120),"Mejorable",IF(AND(R322&gt;=150,R322&lt;=500),"Aceptable con control específico",IF(AND(R322&gt;=600,R322&lt;=4000),"No aceptable",0))))</f>
        <v>Aceptable con control específico</v>
      </c>
      <c r="U322" s="77">
        <v>1</v>
      </c>
      <c r="V322" s="79" t="s">
        <v>60</v>
      </c>
      <c r="W322" s="77" t="s">
        <v>7</v>
      </c>
      <c r="X322" s="77" t="s">
        <v>61</v>
      </c>
      <c r="Y322" s="77" t="s">
        <v>61</v>
      </c>
      <c r="Z322" s="77" t="s">
        <v>61</v>
      </c>
      <c r="AA322" s="83" t="s">
        <v>195</v>
      </c>
      <c r="AB322" s="78" t="s">
        <v>61</v>
      </c>
      <c r="AC322" s="84" t="s">
        <v>63</v>
      </c>
      <c r="AD322" s="23"/>
      <c r="AE322" s="23"/>
      <c r="AF322" s="23"/>
      <c r="AG322" s="23"/>
      <c r="AH322" s="23"/>
      <c r="AI322" s="23"/>
      <c r="AJ322" s="23"/>
      <c r="AK322" s="23"/>
      <c r="AL322" s="23"/>
      <c r="AM322" s="23"/>
      <c r="AN322" s="23"/>
      <c r="AO322" s="23"/>
      <c r="AP322" s="23"/>
    </row>
    <row r="323" spans="1:42" ht="81.599999999999994" customHeight="1">
      <c r="A323" s="132"/>
      <c r="B323" s="123"/>
      <c r="C323" s="123"/>
      <c r="D323" s="136"/>
      <c r="E323" s="77" t="s">
        <v>72</v>
      </c>
      <c r="F323" s="77" t="s">
        <v>256</v>
      </c>
      <c r="G323" s="77" t="s">
        <v>74</v>
      </c>
      <c r="H323" s="78" t="s">
        <v>7</v>
      </c>
      <c r="I323" s="77" t="s">
        <v>97</v>
      </c>
      <c r="J323" s="86" t="s">
        <v>58</v>
      </c>
      <c r="K323" s="86" t="s">
        <v>58</v>
      </c>
      <c r="L323" s="77" t="s">
        <v>76</v>
      </c>
      <c r="M323" s="77" t="s">
        <v>61</v>
      </c>
      <c r="N323" s="77" t="s">
        <v>61</v>
      </c>
      <c r="O323" s="77" t="s">
        <v>61</v>
      </c>
      <c r="P323" s="77" t="s">
        <v>61</v>
      </c>
      <c r="Q323" s="77" t="s">
        <v>61</v>
      </c>
      <c r="R323" s="77" t="s">
        <v>61</v>
      </c>
      <c r="S323" s="77" t="s">
        <v>61</v>
      </c>
      <c r="T323" s="77" t="s">
        <v>61</v>
      </c>
      <c r="U323" s="77">
        <v>1</v>
      </c>
      <c r="V323" s="77" t="s">
        <v>61</v>
      </c>
      <c r="W323" s="77" t="s">
        <v>7</v>
      </c>
      <c r="X323" s="83" t="s">
        <v>61</v>
      </c>
      <c r="Y323" s="83" t="s">
        <v>61</v>
      </c>
      <c r="Z323" s="83" t="s">
        <v>61</v>
      </c>
      <c r="AA323" s="83" t="s">
        <v>77</v>
      </c>
      <c r="AB323" s="78" t="s">
        <v>61</v>
      </c>
      <c r="AC323" s="84" t="s">
        <v>63</v>
      </c>
      <c r="AD323" s="23"/>
      <c r="AE323" s="23"/>
      <c r="AF323" s="23"/>
      <c r="AG323" s="23"/>
      <c r="AH323" s="23"/>
      <c r="AI323" s="23"/>
      <c r="AJ323" s="23"/>
      <c r="AK323" s="23"/>
      <c r="AL323" s="23"/>
      <c r="AM323" s="23"/>
      <c r="AN323" s="23"/>
      <c r="AO323" s="23"/>
      <c r="AP323" s="23"/>
    </row>
    <row r="324" spans="1:42" ht="81.599999999999994" customHeight="1">
      <c r="A324" s="132"/>
      <c r="B324" s="123"/>
      <c r="C324" s="123"/>
      <c r="D324" s="105" t="s">
        <v>376</v>
      </c>
      <c r="E324" s="77" t="s">
        <v>72</v>
      </c>
      <c r="F324" s="77" t="s">
        <v>256</v>
      </c>
      <c r="G324" s="77" t="s">
        <v>74</v>
      </c>
      <c r="H324" s="78" t="s">
        <v>7</v>
      </c>
      <c r="I324" s="77" t="s">
        <v>97</v>
      </c>
      <c r="J324" s="86" t="s">
        <v>58</v>
      </c>
      <c r="K324" s="86" t="s">
        <v>58</v>
      </c>
      <c r="L324" s="77" t="s">
        <v>76</v>
      </c>
      <c r="M324" s="77" t="s">
        <v>61</v>
      </c>
      <c r="N324" s="77" t="s">
        <v>61</v>
      </c>
      <c r="O324" s="77" t="s">
        <v>61</v>
      </c>
      <c r="P324" s="77" t="s">
        <v>61</v>
      </c>
      <c r="Q324" s="77" t="s">
        <v>61</v>
      </c>
      <c r="R324" s="77" t="s">
        <v>61</v>
      </c>
      <c r="S324" s="77" t="s">
        <v>61</v>
      </c>
      <c r="T324" s="77" t="s">
        <v>61</v>
      </c>
      <c r="U324" s="77">
        <v>1</v>
      </c>
      <c r="V324" s="77" t="s">
        <v>61</v>
      </c>
      <c r="W324" s="77" t="s">
        <v>7</v>
      </c>
      <c r="X324" s="83" t="s">
        <v>61</v>
      </c>
      <c r="Y324" s="83" t="s">
        <v>61</v>
      </c>
      <c r="Z324" s="83" t="s">
        <v>61</v>
      </c>
      <c r="AA324" s="83" t="s">
        <v>77</v>
      </c>
      <c r="AB324" s="78" t="s">
        <v>61</v>
      </c>
      <c r="AC324" s="84" t="s">
        <v>63</v>
      </c>
      <c r="AD324" s="23"/>
      <c r="AE324" s="23"/>
      <c r="AF324" s="23"/>
      <c r="AG324" s="23"/>
      <c r="AH324" s="23"/>
      <c r="AI324" s="23"/>
      <c r="AJ324" s="23"/>
      <c r="AK324" s="23"/>
      <c r="AL324" s="23"/>
      <c r="AM324" s="23"/>
      <c r="AN324" s="23"/>
      <c r="AO324" s="23"/>
      <c r="AP324" s="23"/>
    </row>
    <row r="325" spans="1:42" ht="81.599999999999994" customHeight="1">
      <c r="A325" s="132"/>
      <c r="B325" s="123"/>
      <c r="C325" s="123"/>
      <c r="D325" s="136" t="s">
        <v>377</v>
      </c>
      <c r="E325" s="77" t="s">
        <v>54</v>
      </c>
      <c r="F325" s="77" t="s">
        <v>235</v>
      </c>
      <c r="G325" s="77" t="s">
        <v>56</v>
      </c>
      <c r="H325" s="78" t="s">
        <v>7</v>
      </c>
      <c r="I325" s="79" t="s">
        <v>57</v>
      </c>
      <c r="J325" s="86" t="s">
        <v>58</v>
      </c>
      <c r="K325" s="86" t="s">
        <v>58</v>
      </c>
      <c r="L325" s="77" t="s">
        <v>59</v>
      </c>
      <c r="M325" s="77">
        <v>2</v>
      </c>
      <c r="N325" s="77">
        <v>4</v>
      </c>
      <c r="O325" s="77">
        <f>M325*N325</f>
        <v>8</v>
      </c>
      <c r="P325" s="80" t="str">
        <f>+IF(AND(O325&gt;1,O325&lt;=4),"BAJO",IF(AND(O325&gt;=5,O325&lt;=8),"MEDIO",IF(AND(O325&gt;=9,O325&lt;=20),"ALTO",IF(AND(O325&gt;=21,O325&lt;=24),"MUY ALTO"))))</f>
        <v>MEDIO</v>
      </c>
      <c r="Q325" s="77">
        <v>25</v>
      </c>
      <c r="R325" s="81">
        <f>O325*Q325</f>
        <v>200</v>
      </c>
      <c r="S325" s="82" t="str">
        <f>+IF(AND(R325&gt;=1,R325&lt;=20),"IV",IF(AND(R325&gt;=40,R325&lt;=120),"III",IF(AND(R325&gt;=150,R325&lt;=500),"II",IF(AND(R325&gt;=600,R325&lt;=4000),"I",0))))</f>
        <v>II</v>
      </c>
      <c r="T325" s="77" t="str">
        <f>+IF(AND(R325&gt;=1,R325&lt;=20),"Aceptable",IF(AND(R325&gt;=40,R325&lt;=120),"Mejorable",IF(AND(R325&gt;=150,R325&lt;=500),"Aceptable con control específico",IF(AND(R325&gt;=600,R325&lt;=4000),"No aceptable",0))))</f>
        <v>Aceptable con control específico</v>
      </c>
      <c r="U325" s="77">
        <v>1</v>
      </c>
      <c r="V325" s="79" t="s">
        <v>60</v>
      </c>
      <c r="W325" s="77" t="s">
        <v>7</v>
      </c>
      <c r="X325" s="77" t="s">
        <v>61</v>
      </c>
      <c r="Y325" s="77" t="s">
        <v>61</v>
      </c>
      <c r="Z325" s="77" t="s">
        <v>61</v>
      </c>
      <c r="AA325" s="83" t="s">
        <v>195</v>
      </c>
      <c r="AB325" s="78" t="s">
        <v>61</v>
      </c>
      <c r="AC325" s="84" t="s">
        <v>63</v>
      </c>
      <c r="AD325" s="23"/>
      <c r="AE325" s="23"/>
      <c r="AF325" s="23"/>
      <c r="AG325" s="23"/>
      <c r="AH325" s="23"/>
      <c r="AI325" s="23"/>
      <c r="AJ325" s="23"/>
      <c r="AK325" s="23"/>
      <c r="AL325" s="23"/>
      <c r="AM325" s="23"/>
      <c r="AN325" s="23"/>
      <c r="AO325" s="23"/>
      <c r="AP325" s="23"/>
    </row>
    <row r="326" spans="1:42" ht="81.599999999999994" customHeight="1">
      <c r="A326" s="132"/>
      <c r="B326" s="123"/>
      <c r="C326" s="123"/>
      <c r="D326" s="136"/>
      <c r="E326" s="77" t="s">
        <v>72</v>
      </c>
      <c r="F326" s="77" t="s">
        <v>256</v>
      </c>
      <c r="G326" s="77" t="s">
        <v>74</v>
      </c>
      <c r="H326" s="78" t="s">
        <v>7</v>
      </c>
      <c r="I326" s="77" t="s">
        <v>97</v>
      </c>
      <c r="J326" s="86" t="s">
        <v>58</v>
      </c>
      <c r="K326" s="86" t="s">
        <v>58</v>
      </c>
      <c r="L326" s="77" t="s">
        <v>76</v>
      </c>
      <c r="M326" s="77" t="s">
        <v>61</v>
      </c>
      <c r="N326" s="77" t="s">
        <v>61</v>
      </c>
      <c r="O326" s="77" t="s">
        <v>61</v>
      </c>
      <c r="P326" s="77" t="s">
        <v>61</v>
      </c>
      <c r="Q326" s="77" t="s">
        <v>61</v>
      </c>
      <c r="R326" s="77" t="s">
        <v>61</v>
      </c>
      <c r="S326" s="77" t="s">
        <v>61</v>
      </c>
      <c r="T326" s="77" t="s">
        <v>61</v>
      </c>
      <c r="U326" s="77">
        <v>1</v>
      </c>
      <c r="V326" s="77" t="s">
        <v>61</v>
      </c>
      <c r="W326" s="77" t="s">
        <v>7</v>
      </c>
      <c r="X326" s="83" t="s">
        <v>61</v>
      </c>
      <c r="Y326" s="83" t="s">
        <v>61</v>
      </c>
      <c r="Z326" s="83" t="s">
        <v>61</v>
      </c>
      <c r="AA326" s="83" t="s">
        <v>77</v>
      </c>
      <c r="AB326" s="78" t="s">
        <v>61</v>
      </c>
      <c r="AC326" s="84" t="s">
        <v>63</v>
      </c>
      <c r="AD326" s="23"/>
      <c r="AE326" s="23"/>
      <c r="AF326" s="23"/>
      <c r="AG326" s="23"/>
      <c r="AH326" s="23"/>
      <c r="AI326" s="23"/>
      <c r="AJ326" s="23"/>
      <c r="AK326" s="23"/>
      <c r="AL326" s="23"/>
      <c r="AM326" s="23"/>
      <c r="AN326" s="23"/>
      <c r="AO326" s="23"/>
      <c r="AP326" s="23"/>
    </row>
    <row r="327" spans="1:42" ht="81.599999999999994" customHeight="1">
      <c r="A327" s="132"/>
      <c r="B327" s="123"/>
      <c r="C327" s="123"/>
      <c r="D327" s="136" t="s">
        <v>378</v>
      </c>
      <c r="E327" s="77" t="s">
        <v>54</v>
      </c>
      <c r="F327" s="77" t="s">
        <v>235</v>
      </c>
      <c r="G327" s="77" t="s">
        <v>56</v>
      </c>
      <c r="H327" s="78" t="s">
        <v>7</v>
      </c>
      <c r="I327" s="79" t="s">
        <v>57</v>
      </c>
      <c r="J327" s="86" t="s">
        <v>58</v>
      </c>
      <c r="K327" s="86" t="s">
        <v>58</v>
      </c>
      <c r="L327" s="77" t="s">
        <v>59</v>
      </c>
      <c r="M327" s="77">
        <v>2</v>
      </c>
      <c r="N327" s="77">
        <v>4</v>
      </c>
      <c r="O327" s="77">
        <f>M327*N327</f>
        <v>8</v>
      </c>
      <c r="P327" s="80" t="str">
        <f>+IF(AND(O327&gt;1,O327&lt;=4),"BAJO",IF(AND(O327&gt;=5,O327&lt;=8),"MEDIO",IF(AND(O327&gt;=9,O327&lt;=20),"ALTO",IF(AND(O327&gt;=21,O327&lt;=24),"MUY ALTO"))))</f>
        <v>MEDIO</v>
      </c>
      <c r="Q327" s="77">
        <v>25</v>
      </c>
      <c r="R327" s="81">
        <f>O327*Q327</f>
        <v>200</v>
      </c>
      <c r="S327" s="82" t="str">
        <f>+IF(AND(R327&gt;=1,R327&lt;=20),"IV",IF(AND(R327&gt;=40,R327&lt;=120),"III",IF(AND(R327&gt;=150,R327&lt;=500),"II",IF(AND(R327&gt;=600,R327&lt;=4000),"I",0))))</f>
        <v>II</v>
      </c>
      <c r="T327" s="77" t="str">
        <f>+IF(AND(R327&gt;=1,R327&lt;=20),"Aceptable",IF(AND(R327&gt;=40,R327&lt;=120),"Mejorable",IF(AND(R327&gt;=150,R327&lt;=500),"Aceptable con control específico",IF(AND(R327&gt;=600,R327&lt;=4000),"No aceptable",0))))</f>
        <v>Aceptable con control específico</v>
      </c>
      <c r="U327" s="77">
        <v>1</v>
      </c>
      <c r="V327" s="79" t="s">
        <v>60</v>
      </c>
      <c r="W327" s="77" t="s">
        <v>7</v>
      </c>
      <c r="X327" s="77" t="s">
        <v>61</v>
      </c>
      <c r="Y327" s="77" t="s">
        <v>61</v>
      </c>
      <c r="Z327" s="77" t="s">
        <v>61</v>
      </c>
      <c r="AA327" s="83" t="s">
        <v>195</v>
      </c>
      <c r="AB327" s="78" t="s">
        <v>61</v>
      </c>
      <c r="AC327" s="84" t="s">
        <v>63</v>
      </c>
      <c r="AD327" s="23"/>
      <c r="AE327" s="23"/>
      <c r="AF327" s="23"/>
      <c r="AG327" s="23"/>
      <c r="AH327" s="23"/>
      <c r="AI327" s="23"/>
      <c r="AJ327" s="23"/>
      <c r="AK327" s="23"/>
      <c r="AL327" s="23"/>
      <c r="AM327" s="23"/>
      <c r="AN327" s="23"/>
      <c r="AO327" s="23"/>
      <c r="AP327" s="23"/>
    </row>
    <row r="328" spans="1:42" ht="81.599999999999994" customHeight="1">
      <c r="A328" s="132"/>
      <c r="B328" s="123"/>
      <c r="C328" s="123"/>
      <c r="D328" s="136"/>
      <c r="E328" s="77" t="s">
        <v>72</v>
      </c>
      <c r="F328" s="77" t="s">
        <v>256</v>
      </c>
      <c r="G328" s="77" t="s">
        <v>74</v>
      </c>
      <c r="H328" s="78" t="s">
        <v>7</v>
      </c>
      <c r="I328" s="77" t="s">
        <v>97</v>
      </c>
      <c r="J328" s="86" t="s">
        <v>58</v>
      </c>
      <c r="K328" s="86" t="s">
        <v>58</v>
      </c>
      <c r="L328" s="77" t="s">
        <v>76</v>
      </c>
      <c r="M328" s="77" t="s">
        <v>61</v>
      </c>
      <c r="N328" s="77" t="s">
        <v>61</v>
      </c>
      <c r="O328" s="77" t="s">
        <v>61</v>
      </c>
      <c r="P328" s="77" t="s">
        <v>61</v>
      </c>
      <c r="Q328" s="77" t="s">
        <v>61</v>
      </c>
      <c r="R328" s="77" t="s">
        <v>61</v>
      </c>
      <c r="S328" s="77" t="s">
        <v>61</v>
      </c>
      <c r="T328" s="77" t="s">
        <v>61</v>
      </c>
      <c r="U328" s="77">
        <v>1</v>
      </c>
      <c r="V328" s="77" t="s">
        <v>61</v>
      </c>
      <c r="W328" s="77" t="s">
        <v>7</v>
      </c>
      <c r="X328" s="83" t="s">
        <v>61</v>
      </c>
      <c r="Y328" s="83" t="s">
        <v>61</v>
      </c>
      <c r="Z328" s="83" t="s">
        <v>61</v>
      </c>
      <c r="AA328" s="83" t="s">
        <v>77</v>
      </c>
      <c r="AB328" s="78" t="s">
        <v>61</v>
      </c>
      <c r="AC328" s="84" t="s">
        <v>63</v>
      </c>
      <c r="AD328" s="23"/>
      <c r="AE328" s="23"/>
      <c r="AF328" s="23"/>
      <c r="AG328" s="23"/>
      <c r="AH328" s="23"/>
      <c r="AI328" s="23"/>
      <c r="AJ328" s="23"/>
      <c r="AK328" s="23"/>
      <c r="AL328" s="23"/>
      <c r="AM328" s="23"/>
      <c r="AN328" s="23"/>
      <c r="AO328" s="23"/>
      <c r="AP328" s="23"/>
    </row>
    <row r="329" spans="1:42" ht="81.599999999999994" customHeight="1">
      <c r="A329" s="132"/>
      <c r="B329" s="123"/>
      <c r="C329" s="123"/>
      <c r="D329" s="136" t="s">
        <v>379</v>
      </c>
      <c r="E329" s="77" t="s">
        <v>54</v>
      </c>
      <c r="F329" s="77" t="s">
        <v>235</v>
      </c>
      <c r="G329" s="77" t="s">
        <v>56</v>
      </c>
      <c r="H329" s="78" t="s">
        <v>7</v>
      </c>
      <c r="I329" s="79" t="s">
        <v>57</v>
      </c>
      <c r="J329" s="86" t="s">
        <v>58</v>
      </c>
      <c r="K329" s="86" t="s">
        <v>58</v>
      </c>
      <c r="L329" s="77" t="s">
        <v>59</v>
      </c>
      <c r="M329" s="77">
        <v>2</v>
      </c>
      <c r="N329" s="77">
        <v>4</v>
      </c>
      <c r="O329" s="77">
        <f>M329*N329</f>
        <v>8</v>
      </c>
      <c r="P329" s="80" t="str">
        <f>+IF(AND(O329&gt;1,O329&lt;=4),"BAJO",IF(AND(O329&gt;=5,O329&lt;=8),"MEDIO",IF(AND(O329&gt;=9,O329&lt;=20),"ALTO",IF(AND(O329&gt;=21,O329&lt;=24),"MUY ALTO"))))</f>
        <v>MEDIO</v>
      </c>
      <c r="Q329" s="77">
        <v>25</v>
      </c>
      <c r="R329" s="81">
        <f>O329*Q329</f>
        <v>200</v>
      </c>
      <c r="S329" s="82" t="str">
        <f>+IF(AND(R329&gt;=1,R329&lt;=20),"IV",IF(AND(R329&gt;=40,R329&lt;=120),"III",IF(AND(R329&gt;=150,R329&lt;=500),"II",IF(AND(R329&gt;=600,R329&lt;=4000),"I",0))))</f>
        <v>II</v>
      </c>
      <c r="T329" s="77" t="str">
        <f>+IF(AND(R329&gt;=1,R329&lt;=20),"Aceptable",IF(AND(R329&gt;=40,R329&lt;=120),"Mejorable",IF(AND(R329&gt;=150,R329&lt;=500),"Aceptable con control específico",IF(AND(R329&gt;=600,R329&lt;=4000),"No aceptable",0))))</f>
        <v>Aceptable con control específico</v>
      </c>
      <c r="U329" s="77">
        <v>1</v>
      </c>
      <c r="V329" s="79" t="s">
        <v>60</v>
      </c>
      <c r="W329" s="77" t="s">
        <v>7</v>
      </c>
      <c r="X329" s="77" t="s">
        <v>61</v>
      </c>
      <c r="Y329" s="77" t="s">
        <v>61</v>
      </c>
      <c r="Z329" s="77" t="s">
        <v>61</v>
      </c>
      <c r="AA329" s="83" t="s">
        <v>195</v>
      </c>
      <c r="AB329" s="78" t="s">
        <v>61</v>
      </c>
      <c r="AC329" s="84" t="s">
        <v>63</v>
      </c>
      <c r="AD329" s="23"/>
      <c r="AE329" s="23"/>
      <c r="AF329" s="23"/>
      <c r="AG329" s="23"/>
      <c r="AH329" s="23"/>
      <c r="AI329" s="23"/>
      <c r="AJ329" s="23"/>
      <c r="AK329" s="23"/>
      <c r="AL329" s="23"/>
      <c r="AM329" s="23"/>
      <c r="AN329" s="23"/>
      <c r="AO329" s="23"/>
      <c r="AP329" s="23"/>
    </row>
    <row r="330" spans="1:42" ht="81.599999999999994" customHeight="1">
      <c r="A330" s="132"/>
      <c r="B330" s="123"/>
      <c r="C330" s="123"/>
      <c r="D330" s="136"/>
      <c r="E330" s="77" t="s">
        <v>72</v>
      </c>
      <c r="F330" s="77" t="s">
        <v>256</v>
      </c>
      <c r="G330" s="77" t="s">
        <v>74</v>
      </c>
      <c r="H330" s="78" t="s">
        <v>7</v>
      </c>
      <c r="I330" s="77" t="s">
        <v>97</v>
      </c>
      <c r="J330" s="86" t="s">
        <v>58</v>
      </c>
      <c r="K330" s="86" t="s">
        <v>58</v>
      </c>
      <c r="L330" s="77" t="s">
        <v>76</v>
      </c>
      <c r="M330" s="77" t="s">
        <v>61</v>
      </c>
      <c r="N330" s="77" t="s">
        <v>61</v>
      </c>
      <c r="O330" s="77" t="s">
        <v>61</v>
      </c>
      <c r="P330" s="77" t="s">
        <v>61</v>
      </c>
      <c r="Q330" s="77" t="s">
        <v>61</v>
      </c>
      <c r="R330" s="77" t="s">
        <v>61</v>
      </c>
      <c r="S330" s="77" t="s">
        <v>61</v>
      </c>
      <c r="T330" s="77" t="s">
        <v>61</v>
      </c>
      <c r="U330" s="77">
        <v>1</v>
      </c>
      <c r="V330" s="77" t="s">
        <v>61</v>
      </c>
      <c r="W330" s="77" t="s">
        <v>7</v>
      </c>
      <c r="X330" s="83" t="s">
        <v>61</v>
      </c>
      <c r="Y330" s="83" t="s">
        <v>61</v>
      </c>
      <c r="Z330" s="83" t="s">
        <v>61</v>
      </c>
      <c r="AA330" s="83" t="s">
        <v>77</v>
      </c>
      <c r="AB330" s="78" t="s">
        <v>61</v>
      </c>
      <c r="AC330" s="84" t="s">
        <v>63</v>
      </c>
      <c r="AD330" s="23"/>
      <c r="AE330" s="23"/>
      <c r="AF330" s="23"/>
      <c r="AG330" s="23"/>
      <c r="AH330" s="23"/>
      <c r="AI330" s="23"/>
      <c r="AJ330" s="23"/>
      <c r="AK330" s="23"/>
      <c r="AL330" s="23"/>
      <c r="AM330" s="23"/>
      <c r="AN330" s="23"/>
      <c r="AO330" s="23"/>
      <c r="AP330" s="23"/>
    </row>
    <row r="331" spans="1:42" ht="81.599999999999994" customHeight="1">
      <c r="A331" s="132"/>
      <c r="B331" s="123"/>
      <c r="C331" s="123"/>
      <c r="D331" s="136"/>
      <c r="E331" s="77" t="s">
        <v>125</v>
      </c>
      <c r="F331" s="77" t="s">
        <v>99</v>
      </c>
      <c r="G331" s="77" t="s">
        <v>100</v>
      </c>
      <c r="H331" s="78" t="s">
        <v>7</v>
      </c>
      <c r="I331" s="77" t="s">
        <v>101</v>
      </c>
      <c r="J331" s="86" t="s">
        <v>58</v>
      </c>
      <c r="K331" s="86" t="s">
        <v>58</v>
      </c>
      <c r="L331" s="77" t="s">
        <v>102</v>
      </c>
      <c r="M331" s="77">
        <v>2</v>
      </c>
      <c r="N331" s="77">
        <v>4</v>
      </c>
      <c r="O331" s="77">
        <f>M331*N331</f>
        <v>8</v>
      </c>
      <c r="P331" s="82" t="str">
        <f>+IF(AND(O331&gt;1,O331&lt;=4),"BAJO",IF(AND(O331&gt;=5,O331&lt;=8),"MEDIO",IF(AND(O331&gt;=9,O331&lt;=20),"ALTO",IF(AND(O331&gt;=21,O331&lt;=24),"MUY ALTO"))))</f>
        <v>MEDIO</v>
      </c>
      <c r="Q331" s="77">
        <v>10</v>
      </c>
      <c r="R331" s="81">
        <f>O331*Q331</f>
        <v>80</v>
      </c>
      <c r="S331" s="82" t="str">
        <f>+IF(AND(R331&gt;=1,R331&lt;=20),"IV",IF(AND(R331&gt;=40,R331&lt;=120),"III",IF(AND(R331&gt;=150,R331&lt;=500),"II",IF(AND(R331&gt;=600,R331&lt;=4000),"I",0))))</f>
        <v>III</v>
      </c>
      <c r="T331" s="77" t="str">
        <f>+IF(AND(R331&gt;=1,R331&lt;=20),"Aceptable",IF(AND(R331&gt;=40,R331&lt;=120),"Mejorable",IF(AND(R331&gt;=150,R331&lt;=500),"Aceptable con control específico",IF(AND(R331&gt;=600,R331&lt;=4000),"No aceptable",0))))</f>
        <v>Mejorable</v>
      </c>
      <c r="U331" s="77">
        <v>1</v>
      </c>
      <c r="V331" s="77" t="s">
        <v>103</v>
      </c>
      <c r="W331" s="77" t="s">
        <v>7</v>
      </c>
      <c r="X331" s="77" t="s">
        <v>61</v>
      </c>
      <c r="Y331" s="77" t="s">
        <v>61</v>
      </c>
      <c r="Z331" s="77" t="s">
        <v>61</v>
      </c>
      <c r="AA331" s="77" t="s">
        <v>104</v>
      </c>
      <c r="AB331" s="78" t="s">
        <v>61</v>
      </c>
      <c r="AC331" s="84" t="s">
        <v>63</v>
      </c>
      <c r="AD331" s="23"/>
      <c r="AE331" s="23"/>
      <c r="AF331" s="23"/>
      <c r="AG331" s="23"/>
      <c r="AH331" s="23"/>
      <c r="AI331" s="23"/>
      <c r="AJ331" s="23"/>
      <c r="AK331" s="23"/>
      <c r="AL331" s="23"/>
      <c r="AM331" s="23"/>
      <c r="AN331" s="23"/>
      <c r="AO331" s="23"/>
      <c r="AP331" s="23"/>
    </row>
    <row r="332" spans="1:42" ht="95.45" customHeight="1">
      <c r="A332" s="132"/>
      <c r="B332" s="123"/>
      <c r="C332" s="123" t="s">
        <v>380</v>
      </c>
      <c r="D332" s="136" t="s">
        <v>381</v>
      </c>
      <c r="E332" s="77" t="s">
        <v>54</v>
      </c>
      <c r="F332" s="77" t="s">
        <v>235</v>
      </c>
      <c r="G332" s="77" t="s">
        <v>56</v>
      </c>
      <c r="H332" s="78" t="s">
        <v>7</v>
      </c>
      <c r="I332" s="79" t="s">
        <v>57</v>
      </c>
      <c r="J332" s="86" t="s">
        <v>58</v>
      </c>
      <c r="K332" s="86" t="s">
        <v>58</v>
      </c>
      <c r="L332" s="77" t="s">
        <v>59</v>
      </c>
      <c r="M332" s="77">
        <v>2</v>
      </c>
      <c r="N332" s="77">
        <v>4</v>
      </c>
      <c r="O332" s="77">
        <f>M332*N332</f>
        <v>8</v>
      </c>
      <c r="P332" s="80" t="str">
        <f>+IF(AND(O332&gt;1,O332&lt;=4),"BAJO",IF(AND(O332&gt;=5,O332&lt;=8),"MEDIO",IF(AND(O332&gt;=9,O332&lt;=20),"ALTO",IF(AND(O332&gt;=21,O332&lt;=24),"MUY ALTO"))))</f>
        <v>MEDIO</v>
      </c>
      <c r="Q332" s="77">
        <v>25</v>
      </c>
      <c r="R332" s="81">
        <f>O332*Q332</f>
        <v>200</v>
      </c>
      <c r="S332" s="82" t="str">
        <f>+IF(AND(R332&gt;=1,R332&lt;=20),"IV",IF(AND(R332&gt;=40,R332&lt;=120),"III",IF(AND(R332&gt;=150,R332&lt;=500),"II",IF(AND(R332&gt;=600,R332&lt;=4000),"I",0))))</f>
        <v>II</v>
      </c>
      <c r="T332" s="77" t="str">
        <f>+IF(AND(R332&gt;=1,R332&lt;=20),"Aceptable",IF(AND(R332&gt;=40,R332&lt;=120),"Mejorable",IF(AND(R332&gt;=150,R332&lt;=500),"Aceptable con control específico",IF(AND(R332&gt;=600,R332&lt;=4000),"No aceptable",0))))</f>
        <v>Aceptable con control específico</v>
      </c>
      <c r="U332" s="77">
        <v>1</v>
      </c>
      <c r="V332" s="79" t="s">
        <v>60</v>
      </c>
      <c r="W332" s="77" t="s">
        <v>7</v>
      </c>
      <c r="X332" s="77" t="s">
        <v>61</v>
      </c>
      <c r="Y332" s="77" t="s">
        <v>61</v>
      </c>
      <c r="Z332" s="77" t="s">
        <v>61</v>
      </c>
      <c r="AA332" s="83" t="s">
        <v>195</v>
      </c>
      <c r="AB332" s="78" t="s">
        <v>61</v>
      </c>
      <c r="AC332" s="84" t="s">
        <v>63</v>
      </c>
    </row>
    <row r="333" spans="1:42" ht="71.650000000000006" customHeight="1">
      <c r="A333" s="132"/>
      <c r="B333" s="123"/>
      <c r="C333" s="123"/>
      <c r="D333" s="136"/>
      <c r="E333" s="77" t="s">
        <v>72</v>
      </c>
      <c r="F333" s="77" t="s">
        <v>256</v>
      </c>
      <c r="G333" s="77" t="s">
        <v>74</v>
      </c>
      <c r="H333" s="78" t="s">
        <v>7</v>
      </c>
      <c r="I333" s="77" t="s">
        <v>97</v>
      </c>
      <c r="J333" s="86" t="s">
        <v>58</v>
      </c>
      <c r="K333" s="86" t="s">
        <v>58</v>
      </c>
      <c r="L333" s="77" t="s">
        <v>76</v>
      </c>
      <c r="M333" s="77" t="s">
        <v>61</v>
      </c>
      <c r="N333" s="77" t="s">
        <v>61</v>
      </c>
      <c r="O333" s="77" t="s">
        <v>61</v>
      </c>
      <c r="P333" s="77" t="s">
        <v>61</v>
      </c>
      <c r="Q333" s="77" t="s">
        <v>61</v>
      </c>
      <c r="R333" s="77" t="s">
        <v>61</v>
      </c>
      <c r="S333" s="77" t="s">
        <v>61</v>
      </c>
      <c r="T333" s="77" t="s">
        <v>61</v>
      </c>
      <c r="U333" s="77">
        <v>1</v>
      </c>
      <c r="V333" s="77" t="s">
        <v>61</v>
      </c>
      <c r="W333" s="77" t="s">
        <v>7</v>
      </c>
      <c r="X333" s="83" t="s">
        <v>61</v>
      </c>
      <c r="Y333" s="83" t="s">
        <v>61</v>
      </c>
      <c r="Z333" s="83" t="s">
        <v>61</v>
      </c>
      <c r="AA333" s="83" t="s">
        <v>77</v>
      </c>
      <c r="AB333" s="78" t="s">
        <v>61</v>
      </c>
      <c r="AC333" s="84" t="s">
        <v>63</v>
      </c>
    </row>
    <row r="334" spans="1:42" ht="60" customHeight="1">
      <c r="A334" s="132"/>
      <c r="B334" s="123"/>
      <c r="C334" s="123"/>
      <c r="D334" s="136"/>
      <c r="E334" s="77" t="s">
        <v>78</v>
      </c>
      <c r="F334" s="77" t="s">
        <v>79</v>
      </c>
      <c r="G334" s="83" t="s">
        <v>80</v>
      </c>
      <c r="H334" s="78" t="s">
        <v>7</v>
      </c>
      <c r="I334" s="77" t="s">
        <v>81</v>
      </c>
      <c r="J334" s="77" t="s">
        <v>58</v>
      </c>
      <c r="K334" s="77" t="s">
        <v>58</v>
      </c>
      <c r="L334" s="77" t="s">
        <v>229</v>
      </c>
      <c r="M334" s="77">
        <v>2</v>
      </c>
      <c r="N334" s="77">
        <v>3</v>
      </c>
      <c r="O334" s="77">
        <f t="shared" ref="O334:O339" si="70">M334*N334</f>
        <v>6</v>
      </c>
      <c r="P334" s="82" t="str">
        <f t="shared" ref="P334:P339" si="71">+IF(AND(O334&gt;1,O334&lt;=4),"BAJO",IF(AND(O334&gt;=5,O334&lt;=8),"MEDIO",IF(AND(O334&gt;=9,O334&lt;=20),"ALTO",IF(AND(O334&gt;=21,O334&lt;=24),"MUY ALTO"))))</f>
        <v>MEDIO</v>
      </c>
      <c r="Q334" s="77">
        <v>25</v>
      </c>
      <c r="R334" s="81">
        <f t="shared" ref="R334:R339" si="72">O334*Q334</f>
        <v>150</v>
      </c>
      <c r="S334" s="82" t="str">
        <f t="shared" ref="S334:S339" si="73">+IF(AND(R334&gt;=1,R334&lt;=20),"IV",IF(AND(R334&gt;=40,R334&lt;=120),"III",IF(AND(R334&gt;=150,R334&lt;=500),"II",IF(AND(R334&gt;=600,R334&lt;=4000),"I",0))))</f>
        <v>II</v>
      </c>
      <c r="T334" s="77" t="str">
        <f t="shared" ref="T334:T339" si="74">+IF(AND(R334&gt;=1,R334&lt;=20),"Aceptable",IF(AND(R334&gt;=40,R334&lt;=120),"Mejorable",IF(AND(R334&gt;=150,R334&lt;=500),"Aceptable con control específico",IF(AND(R334&gt;=600,R334&lt;=4000),"No aceptable",0))))</f>
        <v>Aceptable con control específico</v>
      </c>
      <c r="U334" s="77">
        <v>1</v>
      </c>
      <c r="V334" s="77" t="s">
        <v>83</v>
      </c>
      <c r="W334" s="77" t="s">
        <v>7</v>
      </c>
      <c r="X334" s="77" t="s">
        <v>61</v>
      </c>
      <c r="Y334" s="77" t="s">
        <v>61</v>
      </c>
      <c r="Z334" s="77" t="s">
        <v>84</v>
      </c>
      <c r="AA334" s="77" t="s">
        <v>85</v>
      </c>
      <c r="AB334" s="83" t="s">
        <v>318</v>
      </c>
      <c r="AC334" s="84" t="s">
        <v>87</v>
      </c>
    </row>
    <row r="335" spans="1:42" ht="64.7" customHeight="1">
      <c r="A335" s="132"/>
      <c r="B335" s="123"/>
      <c r="C335" s="123"/>
      <c r="D335" s="136"/>
      <c r="E335" s="77" t="s">
        <v>64</v>
      </c>
      <c r="F335" s="77" t="s">
        <v>159</v>
      </c>
      <c r="G335" s="77" t="s">
        <v>66</v>
      </c>
      <c r="H335" s="78" t="s">
        <v>7</v>
      </c>
      <c r="I335" s="77" t="s">
        <v>67</v>
      </c>
      <c r="J335" s="83" t="s">
        <v>68</v>
      </c>
      <c r="K335" s="78" t="s">
        <v>58</v>
      </c>
      <c r="L335" s="77" t="s">
        <v>69</v>
      </c>
      <c r="M335" s="77">
        <v>2</v>
      </c>
      <c r="N335" s="77">
        <v>4</v>
      </c>
      <c r="O335" s="77">
        <f t="shared" si="70"/>
        <v>8</v>
      </c>
      <c r="P335" s="80" t="str">
        <f t="shared" si="71"/>
        <v>MEDIO</v>
      </c>
      <c r="Q335" s="77">
        <v>25</v>
      </c>
      <c r="R335" s="81">
        <f t="shared" si="72"/>
        <v>200</v>
      </c>
      <c r="S335" s="82" t="str">
        <f t="shared" si="73"/>
        <v>II</v>
      </c>
      <c r="T335" s="77" t="str">
        <f t="shared" si="74"/>
        <v>Aceptable con control específico</v>
      </c>
      <c r="U335" s="77">
        <v>1</v>
      </c>
      <c r="V335" s="77" t="s">
        <v>70</v>
      </c>
      <c r="W335" s="77" t="s">
        <v>7</v>
      </c>
      <c r="X335" s="83" t="s">
        <v>61</v>
      </c>
      <c r="Y335" s="83" t="s">
        <v>61</v>
      </c>
      <c r="Z335" s="83" t="s">
        <v>61</v>
      </c>
      <c r="AA335" s="83" t="s">
        <v>161</v>
      </c>
      <c r="AB335" s="78" t="s">
        <v>61</v>
      </c>
      <c r="AC335" s="84" t="s">
        <v>162</v>
      </c>
    </row>
    <row r="336" spans="1:42" ht="64.7" customHeight="1">
      <c r="A336" s="132"/>
      <c r="B336" s="123"/>
      <c r="C336" s="123"/>
      <c r="D336" s="136"/>
      <c r="E336" s="77" t="s">
        <v>64</v>
      </c>
      <c r="F336" s="77" t="s">
        <v>88</v>
      </c>
      <c r="G336" s="83" t="s">
        <v>89</v>
      </c>
      <c r="H336" s="78" t="s">
        <v>7</v>
      </c>
      <c r="I336" s="77" t="s">
        <v>90</v>
      </c>
      <c r="J336" s="77" t="s">
        <v>91</v>
      </c>
      <c r="K336" s="77" t="s">
        <v>58</v>
      </c>
      <c r="L336" s="77" t="s">
        <v>58</v>
      </c>
      <c r="M336" s="77">
        <v>2</v>
      </c>
      <c r="N336" s="77">
        <v>3</v>
      </c>
      <c r="O336" s="77">
        <f t="shared" si="70"/>
        <v>6</v>
      </c>
      <c r="P336" s="82" t="str">
        <f t="shared" si="71"/>
        <v>MEDIO</v>
      </c>
      <c r="Q336" s="77">
        <v>10</v>
      </c>
      <c r="R336" s="81">
        <f t="shared" si="72"/>
        <v>60</v>
      </c>
      <c r="S336" s="82" t="str">
        <f t="shared" si="73"/>
        <v>III</v>
      </c>
      <c r="T336" s="77" t="str">
        <f t="shared" si="74"/>
        <v>Mejorable</v>
      </c>
      <c r="U336" s="77">
        <v>1</v>
      </c>
      <c r="V336" s="77" t="s">
        <v>92</v>
      </c>
      <c r="W336" s="77" t="s">
        <v>7</v>
      </c>
      <c r="X336" s="77" t="s">
        <v>61</v>
      </c>
      <c r="Y336" s="77" t="s">
        <v>61</v>
      </c>
      <c r="Z336" s="77" t="s">
        <v>93</v>
      </c>
      <c r="AA336" s="77" t="s">
        <v>94</v>
      </c>
      <c r="AB336" s="83" t="s">
        <v>61</v>
      </c>
      <c r="AC336" s="84" t="s">
        <v>95</v>
      </c>
    </row>
    <row r="337" spans="1:29" ht="78.599999999999994" customHeight="1">
      <c r="A337" s="132"/>
      <c r="B337" s="123"/>
      <c r="C337" s="123"/>
      <c r="D337" s="136"/>
      <c r="E337" s="77" t="s">
        <v>105</v>
      </c>
      <c r="F337" s="77" t="s">
        <v>106</v>
      </c>
      <c r="G337" s="77" t="s">
        <v>107</v>
      </c>
      <c r="H337" s="86" t="s">
        <v>7</v>
      </c>
      <c r="I337" s="77" t="s">
        <v>108</v>
      </c>
      <c r="J337" s="77" t="s">
        <v>58</v>
      </c>
      <c r="K337" s="77" t="s">
        <v>58</v>
      </c>
      <c r="L337" s="77" t="s">
        <v>109</v>
      </c>
      <c r="M337" s="77">
        <v>2</v>
      </c>
      <c r="N337" s="77">
        <v>1</v>
      </c>
      <c r="O337" s="77">
        <f t="shared" si="70"/>
        <v>2</v>
      </c>
      <c r="P337" s="77" t="str">
        <f t="shared" si="71"/>
        <v>BAJO</v>
      </c>
      <c r="Q337" s="77">
        <v>60</v>
      </c>
      <c r="R337" s="81">
        <f t="shared" si="72"/>
        <v>120</v>
      </c>
      <c r="S337" s="82" t="str">
        <f t="shared" si="73"/>
        <v>III</v>
      </c>
      <c r="T337" s="77" t="str">
        <f t="shared" si="74"/>
        <v>Mejorable</v>
      </c>
      <c r="U337" s="77">
        <v>1</v>
      </c>
      <c r="V337" s="77" t="s">
        <v>110</v>
      </c>
      <c r="W337" s="77" t="s">
        <v>7</v>
      </c>
      <c r="X337" s="77" t="s">
        <v>61</v>
      </c>
      <c r="Y337" s="77" t="s">
        <v>61</v>
      </c>
      <c r="Z337" s="77" t="s">
        <v>61</v>
      </c>
      <c r="AA337" s="77" t="s">
        <v>111</v>
      </c>
      <c r="AB337" s="78" t="s">
        <v>61</v>
      </c>
      <c r="AC337" s="84" t="s">
        <v>63</v>
      </c>
    </row>
    <row r="338" spans="1:29" ht="78.599999999999994" customHeight="1">
      <c r="A338" s="132"/>
      <c r="B338" s="123"/>
      <c r="C338" s="123"/>
      <c r="D338" s="136"/>
      <c r="E338" s="77" t="s">
        <v>78</v>
      </c>
      <c r="F338" s="77" t="s">
        <v>79</v>
      </c>
      <c r="G338" s="83" t="s">
        <v>80</v>
      </c>
      <c r="H338" s="78" t="s">
        <v>7</v>
      </c>
      <c r="I338" s="77" t="s">
        <v>81</v>
      </c>
      <c r="J338" s="77" t="s">
        <v>58</v>
      </c>
      <c r="K338" s="77" t="s">
        <v>58</v>
      </c>
      <c r="L338" s="77" t="s">
        <v>82</v>
      </c>
      <c r="M338" s="77">
        <v>2</v>
      </c>
      <c r="N338" s="77">
        <v>2</v>
      </c>
      <c r="O338" s="77">
        <f t="shared" si="70"/>
        <v>4</v>
      </c>
      <c r="P338" s="82" t="str">
        <f t="shared" si="71"/>
        <v>BAJO</v>
      </c>
      <c r="Q338" s="77">
        <v>25</v>
      </c>
      <c r="R338" s="81">
        <f t="shared" si="72"/>
        <v>100</v>
      </c>
      <c r="S338" s="82" t="str">
        <f t="shared" si="73"/>
        <v>III</v>
      </c>
      <c r="T338" s="77" t="str">
        <f t="shared" si="74"/>
        <v>Mejorable</v>
      </c>
      <c r="U338" s="77">
        <v>1</v>
      </c>
      <c r="V338" s="77" t="s">
        <v>83</v>
      </c>
      <c r="W338" s="77" t="s">
        <v>7</v>
      </c>
      <c r="X338" s="77" t="s">
        <v>61</v>
      </c>
      <c r="Y338" s="77" t="s">
        <v>61</v>
      </c>
      <c r="Z338" s="77" t="s">
        <v>61</v>
      </c>
      <c r="AA338" s="77" t="s">
        <v>382</v>
      </c>
      <c r="AB338" s="83" t="s">
        <v>86</v>
      </c>
      <c r="AC338" s="84" t="s">
        <v>87</v>
      </c>
    </row>
    <row r="339" spans="1:29" ht="78.599999999999994" customHeight="1">
      <c r="A339" s="132"/>
      <c r="B339" s="123"/>
      <c r="C339" s="123"/>
      <c r="D339" s="136"/>
      <c r="E339" s="77" t="s">
        <v>125</v>
      </c>
      <c r="F339" s="77" t="s">
        <v>99</v>
      </c>
      <c r="G339" s="77" t="s">
        <v>100</v>
      </c>
      <c r="H339" s="78" t="s">
        <v>7</v>
      </c>
      <c r="I339" s="77" t="s">
        <v>101</v>
      </c>
      <c r="J339" s="86" t="s">
        <v>58</v>
      </c>
      <c r="K339" s="86" t="s">
        <v>58</v>
      </c>
      <c r="L339" s="77" t="s">
        <v>102</v>
      </c>
      <c r="M339" s="77">
        <v>2</v>
      </c>
      <c r="N339" s="77">
        <v>4</v>
      </c>
      <c r="O339" s="77">
        <f t="shared" si="70"/>
        <v>8</v>
      </c>
      <c r="P339" s="77" t="str">
        <f t="shared" si="71"/>
        <v>MEDIO</v>
      </c>
      <c r="Q339" s="77">
        <v>10</v>
      </c>
      <c r="R339" s="81">
        <f t="shared" si="72"/>
        <v>80</v>
      </c>
      <c r="S339" s="82" t="str">
        <f t="shared" si="73"/>
        <v>III</v>
      </c>
      <c r="T339" s="77" t="str">
        <f t="shared" si="74"/>
        <v>Mejorable</v>
      </c>
      <c r="U339" s="77">
        <v>1</v>
      </c>
      <c r="V339" s="77" t="s">
        <v>103</v>
      </c>
      <c r="W339" s="77" t="s">
        <v>7</v>
      </c>
      <c r="X339" s="77" t="s">
        <v>61</v>
      </c>
      <c r="Y339" s="77" t="s">
        <v>61</v>
      </c>
      <c r="Z339" s="77" t="s">
        <v>61</v>
      </c>
      <c r="AA339" s="77" t="s">
        <v>104</v>
      </c>
      <c r="AB339" s="78" t="s">
        <v>61</v>
      </c>
      <c r="AC339" s="84" t="s">
        <v>63</v>
      </c>
    </row>
    <row r="340" spans="1:29" ht="78.599999999999994" customHeight="1">
      <c r="A340" s="132"/>
      <c r="B340" s="123"/>
      <c r="C340" s="123"/>
      <c r="D340" s="136" t="s">
        <v>255</v>
      </c>
      <c r="E340" s="77" t="s">
        <v>72</v>
      </c>
      <c r="F340" s="77" t="s">
        <v>256</v>
      </c>
      <c r="G340" s="77" t="s">
        <v>74</v>
      </c>
      <c r="H340" s="78" t="s">
        <v>7</v>
      </c>
      <c r="I340" s="77" t="s">
        <v>97</v>
      </c>
      <c r="J340" s="86" t="s">
        <v>58</v>
      </c>
      <c r="K340" s="86" t="s">
        <v>58</v>
      </c>
      <c r="L340" s="77" t="s">
        <v>76</v>
      </c>
      <c r="M340" s="77" t="s">
        <v>61</v>
      </c>
      <c r="N340" s="77" t="s">
        <v>61</v>
      </c>
      <c r="O340" s="77" t="s">
        <v>61</v>
      </c>
      <c r="P340" s="77" t="s">
        <v>61</v>
      </c>
      <c r="Q340" s="77" t="s">
        <v>61</v>
      </c>
      <c r="R340" s="77" t="s">
        <v>61</v>
      </c>
      <c r="S340" s="77" t="s">
        <v>61</v>
      </c>
      <c r="T340" s="77" t="s">
        <v>61</v>
      </c>
      <c r="U340" s="77">
        <v>1</v>
      </c>
      <c r="V340" s="77" t="s">
        <v>61</v>
      </c>
      <c r="W340" s="77" t="s">
        <v>7</v>
      </c>
      <c r="X340" s="83" t="s">
        <v>61</v>
      </c>
      <c r="Y340" s="83" t="s">
        <v>61</v>
      </c>
      <c r="Z340" s="83" t="s">
        <v>61</v>
      </c>
      <c r="AA340" s="83" t="s">
        <v>77</v>
      </c>
      <c r="AB340" s="78" t="s">
        <v>61</v>
      </c>
      <c r="AC340" s="84" t="s">
        <v>63</v>
      </c>
    </row>
    <row r="341" spans="1:29" ht="78.599999999999994" customHeight="1">
      <c r="A341" s="132"/>
      <c r="B341" s="123"/>
      <c r="C341" s="123"/>
      <c r="D341" s="136"/>
      <c r="E341" s="77" t="s">
        <v>125</v>
      </c>
      <c r="F341" s="77" t="s">
        <v>99</v>
      </c>
      <c r="G341" s="77" t="s">
        <v>100</v>
      </c>
      <c r="H341" s="78" t="s">
        <v>7</v>
      </c>
      <c r="I341" s="77" t="s">
        <v>101</v>
      </c>
      <c r="J341" s="86" t="s">
        <v>58</v>
      </c>
      <c r="K341" s="86" t="s">
        <v>58</v>
      </c>
      <c r="L341" s="77" t="s">
        <v>102</v>
      </c>
      <c r="M341" s="77">
        <v>2</v>
      </c>
      <c r="N341" s="77">
        <v>4</v>
      </c>
      <c r="O341" s="77">
        <f>M341*N341</f>
        <v>8</v>
      </c>
      <c r="P341" s="82" t="str">
        <f>+IF(AND(O341&gt;1,O341&lt;=4),"BAJO",IF(AND(O341&gt;=5,O341&lt;=8),"MEDIO",IF(AND(O341&gt;=9,O341&lt;=20),"ALTO",IF(AND(O341&gt;=21,O341&lt;=24),"MUY ALTO"))))</f>
        <v>MEDIO</v>
      </c>
      <c r="Q341" s="77">
        <v>10</v>
      </c>
      <c r="R341" s="81">
        <f>O341*Q341</f>
        <v>80</v>
      </c>
      <c r="S341" s="82" t="str">
        <f>+IF(AND(R341&gt;=1,R341&lt;=20),"IV",IF(AND(R341&gt;=40,R341&lt;=120),"III",IF(AND(R341&gt;=150,R341&lt;=500),"II",IF(AND(R341&gt;=600,R341&lt;=4000),"I",0))))</f>
        <v>III</v>
      </c>
      <c r="T341" s="77" t="str">
        <f>+IF(AND(R341&gt;=1,R341&lt;=20),"Aceptable",IF(AND(R341&gt;=40,R341&lt;=120),"Mejorable",IF(AND(R341&gt;=150,R341&lt;=500),"Aceptable con control específico",IF(AND(R341&gt;=600,R341&lt;=4000),"No aceptable",0))))</f>
        <v>Mejorable</v>
      </c>
      <c r="U341" s="77">
        <v>1</v>
      </c>
      <c r="V341" s="77" t="s">
        <v>103</v>
      </c>
      <c r="W341" s="77" t="s">
        <v>7</v>
      </c>
      <c r="X341" s="77" t="s">
        <v>61</v>
      </c>
      <c r="Y341" s="77" t="s">
        <v>61</v>
      </c>
      <c r="Z341" s="77" t="s">
        <v>61</v>
      </c>
      <c r="AA341" s="77" t="s">
        <v>104</v>
      </c>
      <c r="AB341" s="78" t="s">
        <v>61</v>
      </c>
      <c r="AC341" s="84" t="s">
        <v>63</v>
      </c>
    </row>
    <row r="342" spans="1:29" ht="78.599999999999994" customHeight="1">
      <c r="A342" s="132"/>
      <c r="B342" s="123"/>
      <c r="C342" s="123"/>
      <c r="D342" s="105" t="s">
        <v>383</v>
      </c>
      <c r="E342" s="77" t="s">
        <v>72</v>
      </c>
      <c r="F342" s="77" t="s">
        <v>256</v>
      </c>
      <c r="G342" s="77" t="s">
        <v>74</v>
      </c>
      <c r="H342" s="78" t="s">
        <v>7</v>
      </c>
      <c r="I342" s="77" t="s">
        <v>97</v>
      </c>
      <c r="J342" s="86" t="s">
        <v>58</v>
      </c>
      <c r="K342" s="86" t="s">
        <v>58</v>
      </c>
      <c r="L342" s="77" t="s">
        <v>76</v>
      </c>
      <c r="M342" s="77" t="s">
        <v>61</v>
      </c>
      <c r="N342" s="77" t="s">
        <v>61</v>
      </c>
      <c r="O342" s="77" t="s">
        <v>61</v>
      </c>
      <c r="P342" s="77" t="s">
        <v>61</v>
      </c>
      <c r="Q342" s="77" t="s">
        <v>61</v>
      </c>
      <c r="R342" s="77" t="s">
        <v>61</v>
      </c>
      <c r="S342" s="77" t="s">
        <v>61</v>
      </c>
      <c r="T342" s="77" t="s">
        <v>61</v>
      </c>
      <c r="U342" s="77">
        <v>1</v>
      </c>
      <c r="V342" s="77" t="s">
        <v>61</v>
      </c>
      <c r="W342" s="77" t="s">
        <v>7</v>
      </c>
      <c r="X342" s="83" t="s">
        <v>61</v>
      </c>
      <c r="Y342" s="83" t="s">
        <v>61</v>
      </c>
      <c r="Z342" s="83" t="s">
        <v>61</v>
      </c>
      <c r="AA342" s="83" t="s">
        <v>77</v>
      </c>
      <c r="AB342" s="78" t="s">
        <v>61</v>
      </c>
      <c r="AC342" s="84" t="s">
        <v>63</v>
      </c>
    </row>
    <row r="343" spans="1:29" ht="78.599999999999994" customHeight="1">
      <c r="A343" s="132"/>
      <c r="B343" s="123"/>
      <c r="C343" s="123"/>
      <c r="D343" s="136" t="s">
        <v>384</v>
      </c>
      <c r="E343" s="77" t="s">
        <v>72</v>
      </c>
      <c r="F343" s="77" t="s">
        <v>256</v>
      </c>
      <c r="G343" s="77" t="s">
        <v>74</v>
      </c>
      <c r="H343" s="78" t="s">
        <v>7</v>
      </c>
      <c r="I343" s="77" t="s">
        <v>97</v>
      </c>
      <c r="J343" s="86" t="s">
        <v>58</v>
      </c>
      <c r="K343" s="86" t="s">
        <v>58</v>
      </c>
      <c r="L343" s="77" t="s">
        <v>76</v>
      </c>
      <c r="M343" s="77" t="s">
        <v>61</v>
      </c>
      <c r="N343" s="77" t="s">
        <v>61</v>
      </c>
      <c r="O343" s="77" t="s">
        <v>61</v>
      </c>
      <c r="P343" s="77" t="s">
        <v>61</v>
      </c>
      <c r="Q343" s="77" t="s">
        <v>61</v>
      </c>
      <c r="R343" s="77" t="s">
        <v>61</v>
      </c>
      <c r="S343" s="77" t="s">
        <v>61</v>
      </c>
      <c r="T343" s="77" t="s">
        <v>61</v>
      </c>
      <c r="U343" s="77">
        <v>1</v>
      </c>
      <c r="V343" s="77" t="s">
        <v>61</v>
      </c>
      <c r="W343" s="77" t="s">
        <v>7</v>
      </c>
      <c r="X343" s="83" t="s">
        <v>61</v>
      </c>
      <c r="Y343" s="83" t="s">
        <v>61</v>
      </c>
      <c r="Z343" s="83" t="s">
        <v>61</v>
      </c>
      <c r="AA343" s="83" t="s">
        <v>77</v>
      </c>
      <c r="AB343" s="78" t="s">
        <v>61</v>
      </c>
      <c r="AC343" s="84" t="s">
        <v>63</v>
      </c>
    </row>
    <row r="344" spans="1:29" ht="78.599999999999994" customHeight="1">
      <c r="A344" s="132"/>
      <c r="B344" s="123"/>
      <c r="C344" s="123"/>
      <c r="D344" s="136"/>
      <c r="E344" s="77" t="s">
        <v>211</v>
      </c>
      <c r="F344" s="77" t="s">
        <v>212</v>
      </c>
      <c r="G344" s="77" t="s">
        <v>213</v>
      </c>
      <c r="H344" s="78" t="s">
        <v>7</v>
      </c>
      <c r="I344" s="77" t="s">
        <v>172</v>
      </c>
      <c r="J344" s="86" t="s">
        <v>58</v>
      </c>
      <c r="K344" s="86" t="s">
        <v>58</v>
      </c>
      <c r="L344" s="86" t="s">
        <v>58</v>
      </c>
      <c r="M344" s="77">
        <v>2</v>
      </c>
      <c r="N344" s="77">
        <v>3</v>
      </c>
      <c r="O344" s="77">
        <f>M344*N344</f>
        <v>6</v>
      </c>
      <c r="P344" s="80" t="str">
        <f>+IF(AND(O344&gt;1,O344&lt;=4),"BAJO",IF(AND(O344&gt;=5,O344&lt;=8),"MEDIO",IF(AND(O344&gt;=9,O344&lt;=20),"ALTO",IF(AND(O344&gt;=21,O344&lt;=24),"MUY ALTO"))))</f>
        <v>MEDIO</v>
      </c>
      <c r="Q344" s="77">
        <v>25</v>
      </c>
      <c r="R344" s="81">
        <f>O344*Q344</f>
        <v>150</v>
      </c>
      <c r="S344" s="82" t="str">
        <f>+IF(AND(R344&gt;=1,R344&lt;=20),"IV",IF(AND(R344&gt;=40,R344&lt;=120),"III",IF(AND(R344&gt;=150,R344&lt;=500),"II",IF(AND(R344&gt;=600,R344&lt;=4000),"I",0))))</f>
        <v>II</v>
      </c>
      <c r="T344" s="77" t="str">
        <f>+IF(AND(R344&gt;=1,R344&lt;=20),"Aceptable",IF(AND(R344&gt;=40,R344&lt;=120),"Mejorable",IF(AND(R344&gt;=150,R344&lt;=500),"Aceptable con control específico",IF(AND(R344&gt;=600,R344&lt;=4000),"No aceptable",0))))</f>
        <v>Aceptable con control específico</v>
      </c>
      <c r="U344" s="77">
        <v>1</v>
      </c>
      <c r="V344" s="79" t="s">
        <v>315</v>
      </c>
      <c r="W344" s="77" t="s">
        <v>7</v>
      </c>
      <c r="X344" s="83" t="s">
        <v>61</v>
      </c>
      <c r="Y344" s="83" t="s">
        <v>61</v>
      </c>
      <c r="Z344" s="83" t="s">
        <v>61</v>
      </c>
      <c r="AA344" s="83" t="s">
        <v>216</v>
      </c>
      <c r="AB344" s="78" t="s">
        <v>61</v>
      </c>
      <c r="AC344" s="84" t="s">
        <v>63</v>
      </c>
    </row>
    <row r="345" spans="1:29" ht="78.599999999999994" customHeight="1">
      <c r="A345" s="132"/>
      <c r="B345" s="123"/>
      <c r="C345" s="123"/>
      <c r="D345" s="136"/>
      <c r="E345" s="77" t="s">
        <v>54</v>
      </c>
      <c r="F345" s="77" t="s">
        <v>235</v>
      </c>
      <c r="G345" s="77" t="s">
        <v>56</v>
      </c>
      <c r="H345" s="78" t="s">
        <v>7</v>
      </c>
      <c r="I345" s="79" t="s">
        <v>57</v>
      </c>
      <c r="J345" s="86" t="s">
        <v>58</v>
      </c>
      <c r="K345" s="86" t="s">
        <v>58</v>
      </c>
      <c r="L345" s="77" t="s">
        <v>59</v>
      </c>
      <c r="M345" s="77">
        <v>2</v>
      </c>
      <c r="N345" s="77">
        <v>4</v>
      </c>
      <c r="O345" s="77">
        <f>M345*N345</f>
        <v>8</v>
      </c>
      <c r="P345" s="80" t="str">
        <f>+IF(AND(O345&gt;1,O345&lt;=4),"BAJO",IF(AND(O345&gt;=5,O345&lt;=8),"MEDIO",IF(AND(O345&gt;=9,O345&lt;=20),"ALTO",IF(AND(O345&gt;=21,O345&lt;=24),"MUY ALTO"))))</f>
        <v>MEDIO</v>
      </c>
      <c r="Q345" s="77">
        <v>25</v>
      </c>
      <c r="R345" s="81">
        <f>O345*Q345</f>
        <v>200</v>
      </c>
      <c r="S345" s="82" t="str">
        <f>+IF(AND(R345&gt;=1,R345&lt;=20),"IV",IF(AND(R345&gt;=40,R345&lt;=120),"III",IF(AND(R345&gt;=150,R345&lt;=500),"II",IF(AND(R345&gt;=600,R345&lt;=4000),"I",0))))</f>
        <v>II</v>
      </c>
      <c r="T345" s="77" t="str">
        <f>+IF(AND(R345&gt;=1,R345&lt;=20),"Aceptable",IF(AND(R345&gt;=40,R345&lt;=120),"Mejorable",IF(AND(R345&gt;=150,R345&lt;=500),"Aceptable con control específico",IF(AND(R345&gt;=600,R345&lt;=4000),"No aceptable",0))))</f>
        <v>Aceptable con control específico</v>
      </c>
      <c r="U345" s="77">
        <v>1</v>
      </c>
      <c r="V345" s="79" t="s">
        <v>60</v>
      </c>
      <c r="W345" s="77" t="s">
        <v>7</v>
      </c>
      <c r="X345" s="77" t="s">
        <v>61</v>
      </c>
      <c r="Y345" s="77" t="s">
        <v>61</v>
      </c>
      <c r="Z345" s="77" t="s">
        <v>61</v>
      </c>
      <c r="AA345" s="83" t="s">
        <v>195</v>
      </c>
      <c r="AB345" s="78" t="s">
        <v>61</v>
      </c>
      <c r="AC345" s="84" t="s">
        <v>63</v>
      </c>
    </row>
    <row r="346" spans="1:29" ht="78.599999999999994" customHeight="1">
      <c r="A346" s="132"/>
      <c r="B346" s="123"/>
      <c r="C346" s="123"/>
      <c r="D346" s="105" t="s">
        <v>385</v>
      </c>
      <c r="E346" s="77" t="s">
        <v>72</v>
      </c>
      <c r="F346" s="77" t="s">
        <v>256</v>
      </c>
      <c r="G346" s="77" t="s">
        <v>74</v>
      </c>
      <c r="H346" s="78" t="s">
        <v>7</v>
      </c>
      <c r="I346" s="77" t="s">
        <v>97</v>
      </c>
      <c r="J346" s="86" t="s">
        <v>58</v>
      </c>
      <c r="K346" s="86" t="s">
        <v>58</v>
      </c>
      <c r="L346" s="77" t="s">
        <v>76</v>
      </c>
      <c r="M346" s="77" t="s">
        <v>61</v>
      </c>
      <c r="N346" s="77" t="s">
        <v>61</v>
      </c>
      <c r="O346" s="77" t="s">
        <v>61</v>
      </c>
      <c r="P346" s="77" t="s">
        <v>61</v>
      </c>
      <c r="Q346" s="77" t="s">
        <v>61</v>
      </c>
      <c r="R346" s="77" t="s">
        <v>61</v>
      </c>
      <c r="S346" s="77" t="s">
        <v>61</v>
      </c>
      <c r="T346" s="77" t="s">
        <v>61</v>
      </c>
      <c r="U346" s="77">
        <v>1</v>
      </c>
      <c r="V346" s="77" t="s">
        <v>61</v>
      </c>
      <c r="W346" s="77" t="s">
        <v>7</v>
      </c>
      <c r="X346" s="83" t="s">
        <v>61</v>
      </c>
      <c r="Y346" s="83" t="s">
        <v>61</v>
      </c>
      <c r="Z346" s="83" t="s">
        <v>61</v>
      </c>
      <c r="AA346" s="83" t="s">
        <v>77</v>
      </c>
      <c r="AB346" s="78" t="s">
        <v>61</v>
      </c>
      <c r="AC346" s="84" t="s">
        <v>63</v>
      </c>
    </row>
    <row r="347" spans="1:29" ht="78.599999999999994" customHeight="1">
      <c r="A347" s="132"/>
      <c r="B347" s="123"/>
      <c r="C347" s="123"/>
      <c r="D347" s="105" t="s">
        <v>386</v>
      </c>
      <c r="E347" s="77" t="s">
        <v>72</v>
      </c>
      <c r="F347" s="77" t="s">
        <v>256</v>
      </c>
      <c r="G347" s="77" t="s">
        <v>74</v>
      </c>
      <c r="H347" s="78" t="s">
        <v>7</v>
      </c>
      <c r="I347" s="77" t="s">
        <v>97</v>
      </c>
      <c r="J347" s="86" t="s">
        <v>58</v>
      </c>
      <c r="K347" s="86" t="s">
        <v>58</v>
      </c>
      <c r="L347" s="77" t="s">
        <v>76</v>
      </c>
      <c r="M347" s="77" t="s">
        <v>61</v>
      </c>
      <c r="N347" s="77" t="s">
        <v>61</v>
      </c>
      <c r="O347" s="77" t="s">
        <v>61</v>
      </c>
      <c r="P347" s="77" t="s">
        <v>61</v>
      </c>
      <c r="Q347" s="77" t="s">
        <v>61</v>
      </c>
      <c r="R347" s="77" t="s">
        <v>61</v>
      </c>
      <c r="S347" s="77" t="s">
        <v>61</v>
      </c>
      <c r="T347" s="77" t="s">
        <v>61</v>
      </c>
      <c r="U347" s="77">
        <v>1</v>
      </c>
      <c r="V347" s="77" t="s">
        <v>61</v>
      </c>
      <c r="W347" s="77" t="s">
        <v>7</v>
      </c>
      <c r="X347" s="83" t="s">
        <v>61</v>
      </c>
      <c r="Y347" s="83" t="s">
        <v>61</v>
      </c>
      <c r="Z347" s="83" t="s">
        <v>61</v>
      </c>
      <c r="AA347" s="83" t="s">
        <v>77</v>
      </c>
      <c r="AB347" s="78" t="s">
        <v>61</v>
      </c>
      <c r="AC347" s="84" t="s">
        <v>63</v>
      </c>
    </row>
    <row r="348" spans="1:29" ht="78.599999999999994" customHeight="1">
      <c r="A348" s="132"/>
      <c r="B348" s="123"/>
      <c r="C348" s="123" t="s">
        <v>387</v>
      </c>
      <c r="D348" s="136" t="s">
        <v>388</v>
      </c>
      <c r="E348" s="77" t="s">
        <v>54</v>
      </c>
      <c r="F348" s="77" t="s">
        <v>235</v>
      </c>
      <c r="G348" s="77" t="s">
        <v>56</v>
      </c>
      <c r="H348" s="78" t="s">
        <v>7</v>
      </c>
      <c r="I348" s="79" t="s">
        <v>57</v>
      </c>
      <c r="J348" s="86" t="s">
        <v>58</v>
      </c>
      <c r="K348" s="86" t="s">
        <v>58</v>
      </c>
      <c r="L348" s="77" t="s">
        <v>59</v>
      </c>
      <c r="M348" s="77">
        <v>2</v>
      </c>
      <c r="N348" s="77">
        <v>4</v>
      </c>
      <c r="O348" s="77">
        <f>M348*N348</f>
        <v>8</v>
      </c>
      <c r="P348" s="80" t="str">
        <f>+IF(AND(O348&gt;1,O348&lt;=4),"BAJO",IF(AND(O348&gt;=5,O348&lt;=8),"MEDIO",IF(AND(O348&gt;=9,O348&lt;=20),"ALTO",IF(AND(O348&gt;=21,O348&lt;=24),"MUY ALTO"))))</f>
        <v>MEDIO</v>
      </c>
      <c r="Q348" s="77">
        <v>25</v>
      </c>
      <c r="R348" s="81">
        <f>O348*Q348</f>
        <v>200</v>
      </c>
      <c r="S348" s="82" t="str">
        <f>+IF(AND(R348&gt;=1,R348&lt;=20),"IV",IF(AND(R348&gt;=40,R348&lt;=120),"III",IF(AND(R348&gt;=150,R348&lt;=500),"II",IF(AND(R348&gt;=600,R348&lt;=4000),"I",0))))</f>
        <v>II</v>
      </c>
      <c r="T348" s="77" t="str">
        <f>+IF(AND(R348&gt;=1,R348&lt;=20),"Aceptable",IF(AND(R348&gt;=40,R348&lt;=120),"Mejorable",IF(AND(R348&gt;=150,R348&lt;=500),"Aceptable con control específico",IF(AND(R348&gt;=600,R348&lt;=4000),"No aceptable",0))))</f>
        <v>Aceptable con control específico</v>
      </c>
      <c r="U348" s="77">
        <v>2</v>
      </c>
      <c r="V348" s="79" t="s">
        <v>60</v>
      </c>
      <c r="W348" s="77" t="s">
        <v>7</v>
      </c>
      <c r="X348" s="77" t="s">
        <v>61</v>
      </c>
      <c r="Y348" s="77" t="s">
        <v>61</v>
      </c>
      <c r="Z348" s="77" t="s">
        <v>61</v>
      </c>
      <c r="AA348" s="83" t="s">
        <v>195</v>
      </c>
      <c r="AB348" s="78" t="s">
        <v>61</v>
      </c>
      <c r="AC348" s="84" t="s">
        <v>63</v>
      </c>
    </row>
    <row r="349" spans="1:29" ht="78.599999999999994" customHeight="1">
      <c r="A349" s="132"/>
      <c r="B349" s="123"/>
      <c r="C349" s="123"/>
      <c r="D349" s="136"/>
      <c r="E349" s="77" t="s">
        <v>72</v>
      </c>
      <c r="F349" s="77" t="s">
        <v>256</v>
      </c>
      <c r="G349" s="77" t="s">
        <v>74</v>
      </c>
      <c r="H349" s="78" t="s">
        <v>7</v>
      </c>
      <c r="I349" s="77" t="s">
        <v>97</v>
      </c>
      <c r="J349" s="86" t="s">
        <v>58</v>
      </c>
      <c r="K349" s="86" t="s">
        <v>58</v>
      </c>
      <c r="L349" s="77" t="s">
        <v>76</v>
      </c>
      <c r="M349" s="77" t="s">
        <v>61</v>
      </c>
      <c r="N349" s="77" t="s">
        <v>61</v>
      </c>
      <c r="O349" s="77" t="s">
        <v>61</v>
      </c>
      <c r="P349" s="77" t="s">
        <v>61</v>
      </c>
      <c r="Q349" s="77" t="s">
        <v>61</v>
      </c>
      <c r="R349" s="77" t="s">
        <v>61</v>
      </c>
      <c r="S349" s="77" t="s">
        <v>61</v>
      </c>
      <c r="T349" s="77" t="s">
        <v>61</v>
      </c>
      <c r="U349" s="77">
        <v>2</v>
      </c>
      <c r="V349" s="77" t="s">
        <v>61</v>
      </c>
      <c r="W349" s="77" t="s">
        <v>7</v>
      </c>
      <c r="X349" s="83" t="s">
        <v>61</v>
      </c>
      <c r="Y349" s="83" t="s">
        <v>61</v>
      </c>
      <c r="Z349" s="83" t="s">
        <v>61</v>
      </c>
      <c r="AA349" s="83" t="s">
        <v>77</v>
      </c>
      <c r="AB349" s="78" t="s">
        <v>61</v>
      </c>
      <c r="AC349" s="84" t="s">
        <v>63</v>
      </c>
    </row>
    <row r="350" spans="1:29" ht="78.599999999999994" customHeight="1">
      <c r="A350" s="132"/>
      <c r="B350" s="123"/>
      <c r="C350" s="123"/>
      <c r="D350" s="136"/>
      <c r="E350" s="77" t="s">
        <v>64</v>
      </c>
      <c r="F350" s="77" t="s">
        <v>159</v>
      </c>
      <c r="G350" s="77" t="s">
        <v>66</v>
      </c>
      <c r="H350" s="78" t="s">
        <v>7</v>
      </c>
      <c r="I350" s="77" t="s">
        <v>67</v>
      </c>
      <c r="J350" s="83" t="s">
        <v>68</v>
      </c>
      <c r="K350" s="78" t="s">
        <v>58</v>
      </c>
      <c r="L350" s="77" t="s">
        <v>69</v>
      </c>
      <c r="M350" s="77">
        <v>2</v>
      </c>
      <c r="N350" s="77">
        <v>4</v>
      </c>
      <c r="O350" s="77">
        <f t="shared" ref="O350:O355" si="75">M350*N350</f>
        <v>8</v>
      </c>
      <c r="P350" s="80" t="str">
        <f t="shared" ref="P350:P355" si="76">+IF(AND(O350&gt;1,O350&lt;=4),"BAJO",IF(AND(O350&gt;=5,O350&lt;=8),"MEDIO",IF(AND(O350&gt;=9,O350&lt;=20),"ALTO",IF(AND(O350&gt;=21,O350&lt;=24),"MUY ALTO"))))</f>
        <v>MEDIO</v>
      </c>
      <c r="Q350" s="77">
        <v>25</v>
      </c>
      <c r="R350" s="81">
        <f t="shared" ref="R350:R355" si="77">O350*Q350</f>
        <v>200</v>
      </c>
      <c r="S350" s="82" t="str">
        <f t="shared" ref="S350:S355" si="78">+IF(AND(R350&gt;=1,R350&lt;=20),"IV",IF(AND(R350&gt;=40,R350&lt;=120),"III",IF(AND(R350&gt;=150,R350&lt;=500),"II",IF(AND(R350&gt;=600,R350&lt;=4000),"I",0))))</f>
        <v>II</v>
      </c>
      <c r="T350" s="77" t="str">
        <f t="shared" ref="T350:T355" si="79">+IF(AND(R350&gt;=1,R350&lt;=20),"Aceptable",IF(AND(R350&gt;=40,R350&lt;=120),"Mejorable",IF(AND(R350&gt;=150,R350&lt;=500),"Aceptable con control específico",IF(AND(R350&gt;=600,R350&lt;=4000),"No aceptable",0))))</f>
        <v>Aceptable con control específico</v>
      </c>
      <c r="U350" s="77">
        <v>2</v>
      </c>
      <c r="V350" s="77" t="s">
        <v>70</v>
      </c>
      <c r="W350" s="77" t="s">
        <v>7</v>
      </c>
      <c r="X350" s="83" t="s">
        <v>61</v>
      </c>
      <c r="Y350" s="83" t="s">
        <v>61</v>
      </c>
      <c r="Z350" s="83" t="s">
        <v>61</v>
      </c>
      <c r="AA350" s="83" t="s">
        <v>161</v>
      </c>
      <c r="AB350" s="78" t="s">
        <v>61</v>
      </c>
      <c r="AC350" s="84" t="s">
        <v>162</v>
      </c>
    </row>
    <row r="351" spans="1:29" ht="78.599999999999994" customHeight="1">
      <c r="A351" s="132"/>
      <c r="B351" s="123"/>
      <c r="C351" s="123"/>
      <c r="D351" s="136"/>
      <c r="E351" s="77" t="s">
        <v>64</v>
      </c>
      <c r="F351" s="77" t="s">
        <v>88</v>
      </c>
      <c r="G351" s="83" t="s">
        <v>89</v>
      </c>
      <c r="H351" s="78" t="s">
        <v>7</v>
      </c>
      <c r="I351" s="77" t="s">
        <v>90</v>
      </c>
      <c r="J351" s="77" t="s">
        <v>91</v>
      </c>
      <c r="K351" s="77" t="s">
        <v>58</v>
      </c>
      <c r="L351" s="77" t="s">
        <v>58</v>
      </c>
      <c r="M351" s="77">
        <v>2</v>
      </c>
      <c r="N351" s="77">
        <v>3</v>
      </c>
      <c r="O351" s="77">
        <f t="shared" si="75"/>
        <v>6</v>
      </c>
      <c r="P351" s="82" t="str">
        <f t="shared" si="76"/>
        <v>MEDIO</v>
      </c>
      <c r="Q351" s="77">
        <v>10</v>
      </c>
      <c r="R351" s="81">
        <f t="shared" si="77"/>
        <v>60</v>
      </c>
      <c r="S351" s="82" t="str">
        <f t="shared" si="78"/>
        <v>III</v>
      </c>
      <c r="T351" s="77" t="str">
        <f t="shared" si="79"/>
        <v>Mejorable</v>
      </c>
      <c r="U351" s="77">
        <v>2</v>
      </c>
      <c r="V351" s="77" t="s">
        <v>92</v>
      </c>
      <c r="W351" s="77" t="s">
        <v>7</v>
      </c>
      <c r="X351" s="77" t="s">
        <v>61</v>
      </c>
      <c r="Y351" s="77" t="s">
        <v>61</v>
      </c>
      <c r="Z351" s="77" t="s">
        <v>93</v>
      </c>
      <c r="AA351" s="77" t="s">
        <v>94</v>
      </c>
      <c r="AB351" s="83" t="s">
        <v>61</v>
      </c>
      <c r="AC351" s="84" t="s">
        <v>95</v>
      </c>
    </row>
    <row r="352" spans="1:29" ht="78.599999999999994" customHeight="1">
      <c r="A352" s="132"/>
      <c r="B352" s="123"/>
      <c r="C352" s="123"/>
      <c r="D352" s="136"/>
      <c r="E352" s="77" t="s">
        <v>78</v>
      </c>
      <c r="F352" s="77" t="s">
        <v>79</v>
      </c>
      <c r="G352" s="83" t="s">
        <v>80</v>
      </c>
      <c r="H352" s="78" t="s">
        <v>7</v>
      </c>
      <c r="I352" s="77" t="s">
        <v>81</v>
      </c>
      <c r="J352" s="77" t="s">
        <v>58</v>
      </c>
      <c r="K352" s="77" t="s">
        <v>58</v>
      </c>
      <c r="L352" s="77" t="s">
        <v>82</v>
      </c>
      <c r="M352" s="77">
        <v>6</v>
      </c>
      <c r="N352" s="77">
        <v>3</v>
      </c>
      <c r="O352" s="77">
        <f t="shared" si="75"/>
        <v>18</v>
      </c>
      <c r="P352" s="82" t="str">
        <f t="shared" si="76"/>
        <v>ALTO</v>
      </c>
      <c r="Q352" s="77">
        <v>25</v>
      </c>
      <c r="R352" s="81">
        <f t="shared" si="77"/>
        <v>450</v>
      </c>
      <c r="S352" s="82" t="str">
        <f t="shared" si="78"/>
        <v>II</v>
      </c>
      <c r="T352" s="77" t="str">
        <f t="shared" si="79"/>
        <v>Aceptable con control específico</v>
      </c>
      <c r="U352" s="77">
        <v>2</v>
      </c>
      <c r="V352" s="77" t="s">
        <v>83</v>
      </c>
      <c r="W352" s="77" t="s">
        <v>7</v>
      </c>
      <c r="X352" s="77" t="s">
        <v>61</v>
      </c>
      <c r="Y352" s="77" t="s">
        <v>61</v>
      </c>
      <c r="Z352" s="77" t="s">
        <v>61</v>
      </c>
      <c r="AA352" s="77" t="s">
        <v>382</v>
      </c>
      <c r="AB352" s="83" t="s">
        <v>86</v>
      </c>
      <c r="AC352" s="84" t="s">
        <v>87</v>
      </c>
    </row>
    <row r="353" spans="1:29" ht="78.599999999999994" customHeight="1">
      <c r="A353" s="132"/>
      <c r="B353" s="123"/>
      <c r="C353" s="123"/>
      <c r="D353" s="136"/>
      <c r="E353" s="77" t="s">
        <v>105</v>
      </c>
      <c r="F353" s="77" t="s">
        <v>106</v>
      </c>
      <c r="G353" s="77" t="s">
        <v>107</v>
      </c>
      <c r="H353" s="86" t="s">
        <v>7</v>
      </c>
      <c r="I353" s="77" t="s">
        <v>108</v>
      </c>
      <c r="J353" s="77" t="s">
        <v>58</v>
      </c>
      <c r="K353" s="77" t="s">
        <v>58</v>
      </c>
      <c r="L353" s="77" t="s">
        <v>109</v>
      </c>
      <c r="M353" s="77">
        <v>2</v>
      </c>
      <c r="N353" s="77">
        <v>1</v>
      </c>
      <c r="O353" s="77">
        <f t="shared" si="75"/>
        <v>2</v>
      </c>
      <c r="P353" s="77" t="str">
        <f t="shared" si="76"/>
        <v>BAJO</v>
      </c>
      <c r="Q353" s="77">
        <v>60</v>
      </c>
      <c r="R353" s="81">
        <f t="shared" si="77"/>
        <v>120</v>
      </c>
      <c r="S353" s="82" t="str">
        <f t="shared" si="78"/>
        <v>III</v>
      </c>
      <c r="T353" s="77" t="str">
        <f t="shared" si="79"/>
        <v>Mejorable</v>
      </c>
      <c r="U353" s="77">
        <v>2</v>
      </c>
      <c r="V353" s="77" t="s">
        <v>110</v>
      </c>
      <c r="W353" s="77" t="s">
        <v>7</v>
      </c>
      <c r="X353" s="77" t="s">
        <v>61</v>
      </c>
      <c r="Y353" s="77" t="s">
        <v>61</v>
      </c>
      <c r="Z353" s="77" t="s">
        <v>61</v>
      </c>
      <c r="AA353" s="77" t="s">
        <v>111</v>
      </c>
      <c r="AB353" s="78" t="s">
        <v>61</v>
      </c>
      <c r="AC353" s="84" t="s">
        <v>63</v>
      </c>
    </row>
    <row r="354" spans="1:29" ht="78.599999999999994" customHeight="1">
      <c r="A354" s="132"/>
      <c r="B354" s="123"/>
      <c r="C354" s="123"/>
      <c r="D354" s="136"/>
      <c r="E354" s="77" t="s">
        <v>125</v>
      </c>
      <c r="F354" s="77" t="s">
        <v>99</v>
      </c>
      <c r="G354" s="77" t="s">
        <v>100</v>
      </c>
      <c r="H354" s="78" t="s">
        <v>7</v>
      </c>
      <c r="I354" s="77" t="s">
        <v>101</v>
      </c>
      <c r="J354" s="86" t="s">
        <v>58</v>
      </c>
      <c r="K354" s="86" t="s">
        <v>58</v>
      </c>
      <c r="L354" s="77" t="s">
        <v>102</v>
      </c>
      <c r="M354" s="77">
        <v>2</v>
      </c>
      <c r="N354" s="77">
        <v>4</v>
      </c>
      <c r="O354" s="77">
        <f t="shared" si="75"/>
        <v>8</v>
      </c>
      <c r="P354" s="77" t="str">
        <f t="shared" si="76"/>
        <v>MEDIO</v>
      </c>
      <c r="Q354" s="77">
        <v>10</v>
      </c>
      <c r="R354" s="81">
        <f t="shared" si="77"/>
        <v>80</v>
      </c>
      <c r="S354" s="82" t="str">
        <f t="shared" si="78"/>
        <v>III</v>
      </c>
      <c r="T354" s="77" t="str">
        <f t="shared" si="79"/>
        <v>Mejorable</v>
      </c>
      <c r="U354" s="77">
        <v>2</v>
      </c>
      <c r="V354" s="77" t="s">
        <v>103</v>
      </c>
      <c r="W354" s="77" t="s">
        <v>7</v>
      </c>
      <c r="X354" s="77" t="s">
        <v>61</v>
      </c>
      <c r="Y354" s="77" t="s">
        <v>61</v>
      </c>
      <c r="Z354" s="77" t="s">
        <v>61</v>
      </c>
      <c r="AA354" s="77" t="s">
        <v>104</v>
      </c>
      <c r="AB354" s="78" t="s">
        <v>61</v>
      </c>
      <c r="AC354" s="84" t="s">
        <v>63</v>
      </c>
    </row>
    <row r="355" spans="1:29" ht="78.599999999999994" customHeight="1">
      <c r="A355" s="132"/>
      <c r="B355" s="123"/>
      <c r="C355" s="123"/>
      <c r="D355" s="136" t="s">
        <v>255</v>
      </c>
      <c r="E355" s="77" t="s">
        <v>54</v>
      </c>
      <c r="F355" s="77" t="s">
        <v>235</v>
      </c>
      <c r="G355" s="77" t="s">
        <v>56</v>
      </c>
      <c r="H355" s="78" t="s">
        <v>7</v>
      </c>
      <c r="I355" s="79" t="s">
        <v>57</v>
      </c>
      <c r="J355" s="86" t="s">
        <v>58</v>
      </c>
      <c r="K355" s="86" t="s">
        <v>58</v>
      </c>
      <c r="L355" s="77" t="s">
        <v>59</v>
      </c>
      <c r="M355" s="77">
        <v>2</v>
      </c>
      <c r="N355" s="77">
        <v>4</v>
      </c>
      <c r="O355" s="77">
        <f t="shared" si="75"/>
        <v>8</v>
      </c>
      <c r="P355" s="80" t="str">
        <f t="shared" si="76"/>
        <v>MEDIO</v>
      </c>
      <c r="Q355" s="77">
        <v>25</v>
      </c>
      <c r="R355" s="81">
        <f t="shared" si="77"/>
        <v>200</v>
      </c>
      <c r="S355" s="82" t="str">
        <f t="shared" si="78"/>
        <v>II</v>
      </c>
      <c r="T355" s="77" t="str">
        <f t="shared" si="79"/>
        <v>Aceptable con control específico</v>
      </c>
      <c r="U355" s="77">
        <v>2</v>
      </c>
      <c r="V355" s="79" t="s">
        <v>60</v>
      </c>
      <c r="W355" s="77" t="s">
        <v>7</v>
      </c>
      <c r="X355" s="77" t="s">
        <v>61</v>
      </c>
      <c r="Y355" s="77" t="s">
        <v>61</v>
      </c>
      <c r="Z355" s="77" t="s">
        <v>61</v>
      </c>
      <c r="AA355" s="83" t="s">
        <v>195</v>
      </c>
      <c r="AB355" s="78" t="s">
        <v>61</v>
      </c>
      <c r="AC355" s="84" t="s">
        <v>63</v>
      </c>
    </row>
    <row r="356" spans="1:29" ht="78.599999999999994" customHeight="1">
      <c r="A356" s="132"/>
      <c r="B356" s="123"/>
      <c r="C356" s="123"/>
      <c r="D356" s="136"/>
      <c r="E356" s="77" t="s">
        <v>72</v>
      </c>
      <c r="F356" s="77" t="s">
        <v>256</v>
      </c>
      <c r="G356" s="77" t="s">
        <v>74</v>
      </c>
      <c r="H356" s="78" t="s">
        <v>7</v>
      </c>
      <c r="I356" s="77" t="s">
        <v>97</v>
      </c>
      <c r="J356" s="86" t="s">
        <v>58</v>
      </c>
      <c r="K356" s="86" t="s">
        <v>58</v>
      </c>
      <c r="L356" s="77" t="s">
        <v>76</v>
      </c>
      <c r="M356" s="77" t="s">
        <v>61</v>
      </c>
      <c r="N356" s="77" t="s">
        <v>61</v>
      </c>
      <c r="O356" s="77" t="s">
        <v>61</v>
      </c>
      <c r="P356" s="77" t="s">
        <v>61</v>
      </c>
      <c r="Q356" s="77" t="s">
        <v>61</v>
      </c>
      <c r="R356" s="77" t="s">
        <v>61</v>
      </c>
      <c r="S356" s="77" t="s">
        <v>61</v>
      </c>
      <c r="T356" s="77" t="s">
        <v>61</v>
      </c>
      <c r="U356" s="77">
        <v>2</v>
      </c>
      <c r="V356" s="77" t="s">
        <v>61</v>
      </c>
      <c r="W356" s="77" t="s">
        <v>7</v>
      </c>
      <c r="X356" s="83" t="s">
        <v>61</v>
      </c>
      <c r="Y356" s="83" t="s">
        <v>61</v>
      </c>
      <c r="Z356" s="83" t="s">
        <v>61</v>
      </c>
      <c r="AA356" s="83" t="s">
        <v>77</v>
      </c>
      <c r="AB356" s="78" t="s">
        <v>61</v>
      </c>
      <c r="AC356" s="84" t="s">
        <v>63</v>
      </c>
    </row>
    <row r="357" spans="1:29" ht="78.599999999999994" customHeight="1">
      <c r="A357" s="132"/>
      <c r="B357" s="123"/>
      <c r="C357" s="123"/>
      <c r="D357" s="136" t="s">
        <v>389</v>
      </c>
      <c r="E357" s="77" t="s">
        <v>54</v>
      </c>
      <c r="F357" s="77" t="s">
        <v>235</v>
      </c>
      <c r="G357" s="77" t="s">
        <v>56</v>
      </c>
      <c r="H357" s="78" t="s">
        <v>7</v>
      </c>
      <c r="I357" s="79" t="s">
        <v>57</v>
      </c>
      <c r="J357" s="86" t="s">
        <v>58</v>
      </c>
      <c r="K357" s="86" t="s">
        <v>58</v>
      </c>
      <c r="L357" s="77" t="s">
        <v>59</v>
      </c>
      <c r="M357" s="77">
        <v>2</v>
      </c>
      <c r="N357" s="77">
        <v>4</v>
      </c>
      <c r="O357" s="77">
        <f>M357*N357</f>
        <v>8</v>
      </c>
      <c r="P357" s="80" t="str">
        <f>+IF(AND(O357&gt;1,O357&lt;=4),"BAJO",IF(AND(O357&gt;=5,O357&lt;=8),"MEDIO",IF(AND(O357&gt;=9,O357&lt;=20),"ALTO",IF(AND(O357&gt;=21,O357&lt;=24),"MUY ALTO"))))</f>
        <v>MEDIO</v>
      </c>
      <c r="Q357" s="77">
        <v>25</v>
      </c>
      <c r="R357" s="81">
        <f>O357*Q357</f>
        <v>200</v>
      </c>
      <c r="S357" s="82" t="str">
        <f>+IF(AND(R357&gt;=1,R357&lt;=20),"IV",IF(AND(R357&gt;=40,R357&lt;=120),"III",IF(AND(R357&gt;=150,R357&lt;=500),"II",IF(AND(R357&gt;=600,R357&lt;=4000),"I",0))))</f>
        <v>II</v>
      </c>
      <c r="T357" s="77" t="str">
        <f>+IF(AND(R357&gt;=1,R357&lt;=20),"Aceptable",IF(AND(R357&gt;=40,R357&lt;=120),"Mejorable",IF(AND(R357&gt;=150,R357&lt;=500),"Aceptable con control específico",IF(AND(R357&gt;=600,R357&lt;=4000),"No aceptable",0))))</f>
        <v>Aceptable con control específico</v>
      </c>
      <c r="U357" s="77">
        <v>2</v>
      </c>
      <c r="V357" s="79" t="s">
        <v>60</v>
      </c>
      <c r="W357" s="77" t="s">
        <v>7</v>
      </c>
      <c r="X357" s="77" t="s">
        <v>61</v>
      </c>
      <c r="Y357" s="77" t="s">
        <v>61</v>
      </c>
      <c r="Z357" s="77" t="s">
        <v>61</v>
      </c>
      <c r="AA357" s="83" t="s">
        <v>195</v>
      </c>
      <c r="AB357" s="78" t="s">
        <v>61</v>
      </c>
      <c r="AC357" s="84" t="s">
        <v>63</v>
      </c>
    </row>
    <row r="358" spans="1:29" ht="78.599999999999994" customHeight="1">
      <c r="A358" s="132"/>
      <c r="B358" s="123"/>
      <c r="C358" s="123"/>
      <c r="D358" s="136"/>
      <c r="E358" s="77" t="s">
        <v>211</v>
      </c>
      <c r="F358" s="77" t="s">
        <v>212</v>
      </c>
      <c r="G358" s="77" t="s">
        <v>213</v>
      </c>
      <c r="H358" s="78" t="s">
        <v>7</v>
      </c>
      <c r="I358" s="77" t="s">
        <v>172</v>
      </c>
      <c r="J358" s="86" t="s">
        <v>58</v>
      </c>
      <c r="K358" s="86" t="s">
        <v>58</v>
      </c>
      <c r="L358" s="86" t="s">
        <v>58</v>
      </c>
      <c r="M358" s="77">
        <v>2</v>
      </c>
      <c r="N358" s="77">
        <v>3</v>
      </c>
      <c r="O358" s="77">
        <f>M358*N358</f>
        <v>6</v>
      </c>
      <c r="P358" s="80" t="str">
        <f>+IF(AND(O358&gt;1,O358&lt;=4),"BAJO",IF(AND(O358&gt;=5,O358&lt;=8),"MEDIO",IF(AND(O358&gt;=9,O358&lt;=20),"ALTO",IF(AND(O358&gt;=21,O358&lt;=24),"MUY ALTO"))))</f>
        <v>MEDIO</v>
      </c>
      <c r="Q358" s="77">
        <v>25</v>
      </c>
      <c r="R358" s="81">
        <f>O358*Q358</f>
        <v>150</v>
      </c>
      <c r="S358" s="82" t="str">
        <f>+IF(AND(R358&gt;=1,R358&lt;=20),"IV",IF(AND(R358&gt;=40,R358&lt;=120),"III",IF(AND(R358&gt;=150,R358&lt;=500),"II",IF(AND(R358&gt;=600,R358&lt;=4000),"I",0))))</f>
        <v>II</v>
      </c>
      <c r="T358" s="77" t="str">
        <f>+IF(AND(R358&gt;=1,R358&lt;=20),"Aceptable",IF(AND(R358&gt;=40,R358&lt;=120),"Mejorable",IF(AND(R358&gt;=150,R358&lt;=500),"Aceptable con control específico",IF(AND(R358&gt;=600,R358&lt;=4000),"No aceptable",0))))</f>
        <v>Aceptable con control específico</v>
      </c>
      <c r="U358" s="77">
        <v>2</v>
      </c>
      <c r="V358" s="79" t="s">
        <v>315</v>
      </c>
      <c r="W358" s="77" t="s">
        <v>7</v>
      </c>
      <c r="X358" s="83" t="s">
        <v>61</v>
      </c>
      <c r="Y358" s="83" t="s">
        <v>61</v>
      </c>
      <c r="Z358" s="83" t="s">
        <v>61</v>
      </c>
      <c r="AA358" s="83" t="s">
        <v>216</v>
      </c>
      <c r="AB358" s="78" t="s">
        <v>61</v>
      </c>
      <c r="AC358" s="84" t="s">
        <v>63</v>
      </c>
    </row>
    <row r="359" spans="1:29" ht="78.599999999999994" customHeight="1">
      <c r="A359" s="132"/>
      <c r="B359" s="123"/>
      <c r="C359" s="123"/>
      <c r="D359" s="136"/>
      <c r="E359" s="77" t="s">
        <v>72</v>
      </c>
      <c r="F359" s="77" t="s">
        <v>256</v>
      </c>
      <c r="G359" s="77" t="s">
        <v>74</v>
      </c>
      <c r="H359" s="78" t="s">
        <v>7</v>
      </c>
      <c r="I359" s="77" t="s">
        <v>97</v>
      </c>
      <c r="J359" s="86" t="s">
        <v>58</v>
      </c>
      <c r="K359" s="86" t="s">
        <v>58</v>
      </c>
      <c r="L359" s="77" t="s">
        <v>76</v>
      </c>
      <c r="M359" s="77" t="s">
        <v>61</v>
      </c>
      <c r="N359" s="77" t="s">
        <v>61</v>
      </c>
      <c r="O359" s="77" t="s">
        <v>61</v>
      </c>
      <c r="P359" s="77" t="s">
        <v>61</v>
      </c>
      <c r="Q359" s="77" t="s">
        <v>61</v>
      </c>
      <c r="R359" s="77" t="s">
        <v>61</v>
      </c>
      <c r="S359" s="77" t="s">
        <v>61</v>
      </c>
      <c r="T359" s="77" t="s">
        <v>61</v>
      </c>
      <c r="U359" s="77">
        <v>2</v>
      </c>
      <c r="V359" s="77" t="s">
        <v>61</v>
      </c>
      <c r="W359" s="77" t="s">
        <v>7</v>
      </c>
      <c r="X359" s="83" t="s">
        <v>61</v>
      </c>
      <c r="Y359" s="83" t="s">
        <v>61</v>
      </c>
      <c r="Z359" s="83" t="s">
        <v>61</v>
      </c>
      <c r="AA359" s="83" t="s">
        <v>77</v>
      </c>
      <c r="AB359" s="78" t="s">
        <v>61</v>
      </c>
      <c r="AC359" s="84" t="s">
        <v>63</v>
      </c>
    </row>
    <row r="360" spans="1:29" ht="78.599999999999994" customHeight="1">
      <c r="A360" s="132"/>
      <c r="B360" s="123"/>
      <c r="C360" s="123"/>
      <c r="D360" s="136" t="s">
        <v>390</v>
      </c>
      <c r="E360" s="77" t="s">
        <v>78</v>
      </c>
      <c r="F360" s="77" t="s">
        <v>179</v>
      </c>
      <c r="G360" s="83" t="s">
        <v>180</v>
      </c>
      <c r="H360" s="78" t="s">
        <v>7</v>
      </c>
      <c r="I360" s="77" t="s">
        <v>181</v>
      </c>
      <c r="J360" s="77" t="s">
        <v>58</v>
      </c>
      <c r="K360" s="77" t="s">
        <v>58</v>
      </c>
      <c r="L360" s="77" t="s">
        <v>229</v>
      </c>
      <c r="M360" s="77">
        <v>2</v>
      </c>
      <c r="N360" s="77">
        <v>2</v>
      </c>
      <c r="O360" s="77">
        <f>M360*N360</f>
        <v>4</v>
      </c>
      <c r="P360" s="82" t="str">
        <f>+IF(AND(O360&gt;1,O360&lt;=4),"BAJO",IF(AND(O360&gt;=5,O360&lt;=8),"MEDIO",IF(AND(O360&gt;=9,O360&lt;=20),"ALTO",IF(AND(O360&gt;=21,O360&lt;=24),"MUY ALTO"))))</f>
        <v>BAJO</v>
      </c>
      <c r="Q360" s="77">
        <v>25</v>
      </c>
      <c r="R360" s="81">
        <f>O360*Q360</f>
        <v>100</v>
      </c>
      <c r="S360" s="82" t="str">
        <f>+IF(AND(R360&gt;=1,R360&lt;=20),"IV",IF(AND(R360&gt;=40,R360&lt;=120),"III",IF(AND(R360&gt;=150,R360&lt;=500),"II",IF(AND(R360&gt;=600,R360&lt;=4000),"I",0))))</f>
        <v>III</v>
      </c>
      <c r="T360" s="77" t="str">
        <f>+IF(AND(R360&gt;=1,R360&lt;=20),"Aceptable",IF(AND(R360&gt;=40,R360&lt;=120),"Mejorable",IF(AND(R360&gt;=150,R360&lt;=500),"Aceptable con control específico",IF(AND(R360&gt;=600,R360&lt;=4000),"No aceptable",0))))</f>
        <v>Mejorable</v>
      </c>
      <c r="U360" s="77">
        <v>2</v>
      </c>
      <c r="V360" s="77" t="s">
        <v>181</v>
      </c>
      <c r="W360" s="77" t="s">
        <v>7</v>
      </c>
      <c r="X360" s="77" t="s">
        <v>61</v>
      </c>
      <c r="Y360" s="77" t="s">
        <v>61</v>
      </c>
      <c r="Z360" s="77" t="s">
        <v>61</v>
      </c>
      <c r="AA360" s="77" t="s">
        <v>182</v>
      </c>
      <c r="AB360" s="83" t="s">
        <v>391</v>
      </c>
      <c r="AC360" s="84" t="s">
        <v>183</v>
      </c>
    </row>
    <row r="361" spans="1:29" ht="63.6" customHeight="1">
      <c r="A361" s="132"/>
      <c r="B361" s="123"/>
      <c r="C361" s="123"/>
      <c r="D361" s="136"/>
      <c r="E361" s="77" t="s">
        <v>78</v>
      </c>
      <c r="F361" s="77" t="s">
        <v>79</v>
      </c>
      <c r="G361" s="83" t="s">
        <v>80</v>
      </c>
      <c r="H361" s="78" t="s">
        <v>7</v>
      </c>
      <c r="I361" s="77" t="s">
        <v>81</v>
      </c>
      <c r="J361" s="77" t="s">
        <v>58</v>
      </c>
      <c r="K361" s="77" t="s">
        <v>58</v>
      </c>
      <c r="L361" s="77" t="s">
        <v>229</v>
      </c>
      <c r="M361" s="77">
        <v>6</v>
      </c>
      <c r="N361" s="77">
        <v>3</v>
      </c>
      <c r="O361" s="77">
        <f>M361*N361</f>
        <v>18</v>
      </c>
      <c r="P361" s="82" t="str">
        <f>+IF(AND(O361&gt;1,O361&lt;=4),"BAJO",IF(AND(O361&gt;=5,O361&lt;=8),"MEDIO",IF(AND(O361&gt;=9,O361&lt;=20),"ALTO",IF(AND(O361&gt;=21,O361&lt;=24),"MUY ALTO"))))</f>
        <v>ALTO</v>
      </c>
      <c r="Q361" s="77">
        <v>25</v>
      </c>
      <c r="R361" s="81">
        <f>O361*Q361</f>
        <v>450</v>
      </c>
      <c r="S361" s="82" t="str">
        <f>+IF(AND(R361&gt;=1,R361&lt;=20),"IV",IF(AND(R361&gt;=40,R361&lt;=120),"III",IF(AND(R361&gt;=150,R361&lt;=500),"II",IF(AND(R361&gt;=600,R361&lt;=4000),"I",0))))</f>
        <v>II</v>
      </c>
      <c r="T361" s="77" t="str">
        <f>+IF(AND(R361&gt;=1,R361&lt;=20),"Aceptable",IF(AND(R361&gt;=40,R361&lt;=120),"Mejorable",IF(AND(R361&gt;=150,R361&lt;=500),"Aceptable con control específico",IF(AND(R361&gt;=600,R361&lt;=4000),"No aceptable",0))))</f>
        <v>Aceptable con control específico</v>
      </c>
      <c r="U361" s="77">
        <v>2</v>
      </c>
      <c r="V361" s="77" t="s">
        <v>83</v>
      </c>
      <c r="W361" s="77" t="s">
        <v>7</v>
      </c>
      <c r="X361" s="77" t="s">
        <v>61</v>
      </c>
      <c r="Y361" s="77" t="s">
        <v>61</v>
      </c>
      <c r="Z361" s="77" t="s">
        <v>61</v>
      </c>
      <c r="AA361" s="77" t="s">
        <v>85</v>
      </c>
      <c r="AB361" s="83" t="s">
        <v>318</v>
      </c>
      <c r="AC361" s="84" t="s">
        <v>87</v>
      </c>
    </row>
    <row r="362" spans="1:29" ht="78.599999999999994" customHeight="1">
      <c r="A362" s="132"/>
      <c r="B362" s="123"/>
      <c r="C362" s="123"/>
      <c r="D362" s="136"/>
      <c r="E362" s="77" t="s">
        <v>64</v>
      </c>
      <c r="F362" s="77" t="s">
        <v>159</v>
      </c>
      <c r="G362" s="77" t="s">
        <v>66</v>
      </c>
      <c r="H362" s="78" t="s">
        <v>7</v>
      </c>
      <c r="I362" s="77" t="s">
        <v>67</v>
      </c>
      <c r="J362" s="83" t="s">
        <v>68</v>
      </c>
      <c r="K362" s="78" t="s">
        <v>58</v>
      </c>
      <c r="L362" s="77" t="s">
        <v>69</v>
      </c>
      <c r="M362" s="77">
        <v>2</v>
      </c>
      <c r="N362" s="77">
        <v>4</v>
      </c>
      <c r="O362" s="77">
        <f>M362*N362</f>
        <v>8</v>
      </c>
      <c r="P362" s="80" t="str">
        <f>+IF(AND(O362&gt;1,O362&lt;=4),"BAJO",IF(AND(O362&gt;=5,O362&lt;=8),"MEDIO",IF(AND(O362&gt;=9,O362&lt;=20),"ALTO",IF(AND(O362&gt;=21,O362&lt;=24),"MUY ALTO"))))</f>
        <v>MEDIO</v>
      </c>
      <c r="Q362" s="77">
        <v>25</v>
      </c>
      <c r="R362" s="81">
        <f>O362*Q362</f>
        <v>200</v>
      </c>
      <c r="S362" s="82" t="str">
        <f>+IF(AND(R362&gt;=1,R362&lt;=20),"IV",IF(AND(R362&gt;=40,R362&lt;=120),"III",IF(AND(R362&gt;=150,R362&lt;=500),"II",IF(AND(R362&gt;=600,R362&lt;=4000),"I",0))))</f>
        <v>II</v>
      </c>
      <c r="T362" s="77" t="str">
        <f>+IF(AND(R362&gt;=1,R362&lt;=20),"Aceptable",IF(AND(R362&gt;=40,R362&lt;=120),"Mejorable",IF(AND(R362&gt;=150,R362&lt;=500),"Aceptable con control específico",IF(AND(R362&gt;=600,R362&lt;=4000),"No aceptable",0))))</f>
        <v>Aceptable con control específico</v>
      </c>
      <c r="U362" s="77">
        <v>2</v>
      </c>
      <c r="V362" s="77" t="s">
        <v>70</v>
      </c>
      <c r="W362" s="77" t="s">
        <v>7</v>
      </c>
      <c r="X362" s="83" t="s">
        <v>61</v>
      </c>
      <c r="Y362" s="83" t="s">
        <v>61</v>
      </c>
      <c r="Z362" s="83" t="s">
        <v>61</v>
      </c>
      <c r="AA362" s="83" t="s">
        <v>161</v>
      </c>
      <c r="AB362" s="78" t="s">
        <v>61</v>
      </c>
      <c r="AC362" s="84" t="s">
        <v>162</v>
      </c>
    </row>
    <row r="363" spans="1:29" ht="78.599999999999994" customHeight="1">
      <c r="A363" s="132"/>
      <c r="B363" s="123"/>
      <c r="C363" s="123"/>
      <c r="D363" s="136"/>
      <c r="E363" s="77" t="s">
        <v>113</v>
      </c>
      <c r="F363" s="77" t="s">
        <v>114</v>
      </c>
      <c r="G363" s="77" t="s">
        <v>199</v>
      </c>
      <c r="H363" s="78" t="s">
        <v>7</v>
      </c>
      <c r="I363" s="77" t="s">
        <v>116</v>
      </c>
      <c r="J363" s="77" t="s">
        <v>58</v>
      </c>
      <c r="K363" s="77" t="s">
        <v>58</v>
      </c>
      <c r="L363" s="77" t="s">
        <v>58</v>
      </c>
      <c r="M363" s="77">
        <v>6</v>
      </c>
      <c r="N363" s="77">
        <v>1</v>
      </c>
      <c r="O363" s="77">
        <f>M363*N363</f>
        <v>6</v>
      </c>
      <c r="P363" s="82" t="str">
        <f>+IF(AND(O363&gt;1,O363&lt;=4),"BAJO",IF(AND(O363&gt;=5,O363&lt;=8),"MEDIO",IF(AND(O363&gt;=9,O363&lt;=20),"ALTO",IF(AND(O363&gt;=21,O363&lt;=24),"MUY ALTO"))))</f>
        <v>MEDIO</v>
      </c>
      <c r="Q363" s="77">
        <v>60</v>
      </c>
      <c r="R363" s="81">
        <f>O363*Q363</f>
        <v>360</v>
      </c>
      <c r="S363" s="82" t="str">
        <f>+IF(AND(R363&gt;=1,R363&lt;=20),"IV",IF(AND(R363&gt;=40,R363&lt;=120),"III",IF(AND(R363&gt;=150,R363&lt;=500),"II",IF(AND(R363&gt;=600,R363&lt;=4000),"I",0))))</f>
        <v>II</v>
      </c>
      <c r="T363" s="77" t="str">
        <f>+IF(AND(R363&gt;=1,R363&lt;=20),"Aceptable",IF(AND(R363&gt;=40,R363&lt;=120),"Mejorable",IF(AND(R363&gt;=150,R363&lt;=500),"Aceptable con control específico",IF(AND(R363&gt;=600,R363&lt;=4000),"No aceptable",0))))</f>
        <v>Aceptable con control específico</v>
      </c>
      <c r="U363" s="77">
        <v>2</v>
      </c>
      <c r="V363" s="77" t="s">
        <v>83</v>
      </c>
      <c r="W363" s="77" t="s">
        <v>7</v>
      </c>
      <c r="X363" s="77" t="s">
        <v>61</v>
      </c>
      <c r="Y363" s="77" t="s">
        <v>61</v>
      </c>
      <c r="Z363" s="77" t="s">
        <v>61</v>
      </c>
      <c r="AA363" s="77" t="s">
        <v>117</v>
      </c>
      <c r="AB363" s="78" t="s">
        <v>61</v>
      </c>
      <c r="AC363" s="84" t="s">
        <v>63</v>
      </c>
    </row>
    <row r="364" spans="1:29" ht="78.599999999999994" customHeight="1">
      <c r="A364" s="132"/>
      <c r="B364" s="123"/>
      <c r="C364" s="123"/>
      <c r="D364" s="105" t="s">
        <v>392</v>
      </c>
      <c r="E364" s="77" t="s">
        <v>72</v>
      </c>
      <c r="F364" s="77" t="s">
        <v>256</v>
      </c>
      <c r="G364" s="77" t="s">
        <v>74</v>
      </c>
      <c r="H364" s="78" t="s">
        <v>7</v>
      </c>
      <c r="I364" s="77" t="s">
        <v>97</v>
      </c>
      <c r="J364" s="86" t="s">
        <v>58</v>
      </c>
      <c r="K364" s="86" t="s">
        <v>58</v>
      </c>
      <c r="L364" s="77" t="s">
        <v>76</v>
      </c>
      <c r="M364" s="77" t="s">
        <v>61</v>
      </c>
      <c r="N364" s="77" t="s">
        <v>61</v>
      </c>
      <c r="O364" s="77" t="s">
        <v>61</v>
      </c>
      <c r="P364" s="77" t="s">
        <v>61</v>
      </c>
      <c r="Q364" s="77" t="s">
        <v>61</v>
      </c>
      <c r="R364" s="77" t="s">
        <v>61</v>
      </c>
      <c r="S364" s="77" t="s">
        <v>61</v>
      </c>
      <c r="T364" s="77" t="s">
        <v>61</v>
      </c>
      <c r="U364" s="77">
        <v>2</v>
      </c>
      <c r="V364" s="77" t="s">
        <v>61</v>
      </c>
      <c r="W364" s="77" t="s">
        <v>7</v>
      </c>
      <c r="X364" s="83" t="s">
        <v>61</v>
      </c>
      <c r="Y364" s="83" t="s">
        <v>61</v>
      </c>
      <c r="Z364" s="83" t="s">
        <v>61</v>
      </c>
      <c r="AA364" s="83" t="s">
        <v>77</v>
      </c>
      <c r="AB364" s="78" t="s">
        <v>61</v>
      </c>
      <c r="AC364" s="84" t="s">
        <v>63</v>
      </c>
    </row>
    <row r="365" spans="1:29" ht="78.599999999999994" customHeight="1">
      <c r="A365" s="132"/>
      <c r="B365" s="123"/>
      <c r="C365" s="123"/>
      <c r="D365" s="137" t="s">
        <v>393</v>
      </c>
      <c r="E365" s="77" t="s">
        <v>54</v>
      </c>
      <c r="F365" s="77" t="s">
        <v>235</v>
      </c>
      <c r="G365" s="77" t="s">
        <v>56</v>
      </c>
      <c r="H365" s="78" t="s">
        <v>7</v>
      </c>
      <c r="I365" s="79" t="s">
        <v>57</v>
      </c>
      <c r="J365" s="86" t="s">
        <v>58</v>
      </c>
      <c r="K365" s="86" t="s">
        <v>58</v>
      </c>
      <c r="L365" s="77" t="s">
        <v>59</v>
      </c>
      <c r="M365" s="77">
        <v>2</v>
      </c>
      <c r="N365" s="77">
        <v>4</v>
      </c>
      <c r="O365" s="77">
        <f>M365*N365</f>
        <v>8</v>
      </c>
      <c r="P365" s="80" t="str">
        <f>+IF(AND(O365&gt;1,O365&lt;=4),"BAJO",IF(AND(O365&gt;=5,O365&lt;=8),"MEDIO",IF(AND(O365&gt;=9,O365&lt;=20),"ALTO",IF(AND(O365&gt;=21,O365&lt;=24),"MUY ALTO"))))</f>
        <v>MEDIO</v>
      </c>
      <c r="Q365" s="77">
        <v>25</v>
      </c>
      <c r="R365" s="81">
        <f>O365*Q365</f>
        <v>200</v>
      </c>
      <c r="S365" s="82" t="str">
        <f>+IF(AND(R365&gt;=1,R365&lt;=20),"IV",IF(AND(R365&gt;=40,R365&lt;=120),"III",IF(AND(R365&gt;=150,R365&lt;=500),"II",IF(AND(R365&gt;=600,R365&lt;=4000),"I",0))))</f>
        <v>II</v>
      </c>
      <c r="T365" s="77" t="str">
        <f>+IF(AND(R365&gt;=1,R365&lt;=20),"Aceptable",IF(AND(R365&gt;=40,R365&lt;=120),"Mejorable",IF(AND(R365&gt;=150,R365&lt;=500),"Aceptable con control específico",IF(AND(R365&gt;=600,R365&lt;=4000),"No aceptable",0))))</f>
        <v>Aceptable con control específico</v>
      </c>
      <c r="U365" s="77">
        <v>2</v>
      </c>
      <c r="V365" s="79" t="s">
        <v>60</v>
      </c>
      <c r="W365" s="77" t="s">
        <v>7</v>
      </c>
      <c r="X365" s="77" t="s">
        <v>61</v>
      </c>
      <c r="Y365" s="77" t="s">
        <v>61</v>
      </c>
      <c r="Z365" s="77" t="s">
        <v>61</v>
      </c>
      <c r="AA365" s="83" t="s">
        <v>195</v>
      </c>
      <c r="AB365" s="78" t="s">
        <v>61</v>
      </c>
      <c r="AC365" s="84" t="s">
        <v>63</v>
      </c>
    </row>
    <row r="366" spans="1:29" ht="78.599999999999994" customHeight="1">
      <c r="A366" s="132"/>
      <c r="B366" s="123"/>
      <c r="C366" s="123"/>
      <c r="D366" s="137"/>
      <c r="E366" s="77" t="s">
        <v>72</v>
      </c>
      <c r="F366" s="77" t="s">
        <v>256</v>
      </c>
      <c r="G366" s="77" t="s">
        <v>74</v>
      </c>
      <c r="H366" s="78" t="s">
        <v>7</v>
      </c>
      <c r="I366" s="77" t="s">
        <v>97</v>
      </c>
      <c r="J366" s="86" t="s">
        <v>58</v>
      </c>
      <c r="K366" s="86" t="s">
        <v>58</v>
      </c>
      <c r="L366" s="77" t="s">
        <v>76</v>
      </c>
      <c r="M366" s="77" t="s">
        <v>61</v>
      </c>
      <c r="N366" s="77" t="s">
        <v>61</v>
      </c>
      <c r="O366" s="77" t="s">
        <v>61</v>
      </c>
      <c r="P366" s="77" t="s">
        <v>61</v>
      </c>
      <c r="Q366" s="77" t="s">
        <v>61</v>
      </c>
      <c r="R366" s="77" t="s">
        <v>61</v>
      </c>
      <c r="S366" s="77" t="s">
        <v>61</v>
      </c>
      <c r="T366" s="77" t="s">
        <v>61</v>
      </c>
      <c r="U366" s="77">
        <v>2</v>
      </c>
      <c r="V366" s="77" t="s">
        <v>61</v>
      </c>
      <c r="W366" s="77" t="s">
        <v>7</v>
      </c>
      <c r="X366" s="83" t="s">
        <v>61</v>
      </c>
      <c r="Y366" s="83" t="s">
        <v>61</v>
      </c>
      <c r="Z366" s="83" t="s">
        <v>61</v>
      </c>
      <c r="AA366" s="83" t="s">
        <v>77</v>
      </c>
      <c r="AB366" s="78" t="s">
        <v>61</v>
      </c>
      <c r="AC366" s="84" t="s">
        <v>63</v>
      </c>
    </row>
    <row r="367" spans="1:29" ht="78.599999999999994" customHeight="1">
      <c r="A367" s="132"/>
      <c r="B367" s="123"/>
      <c r="C367" s="123" t="s">
        <v>394</v>
      </c>
      <c r="D367" s="138" t="s">
        <v>395</v>
      </c>
      <c r="E367" s="104" t="s">
        <v>54</v>
      </c>
      <c r="F367" s="77" t="s">
        <v>235</v>
      </c>
      <c r="G367" s="77" t="s">
        <v>56</v>
      </c>
      <c r="H367" s="78" t="s">
        <v>7</v>
      </c>
      <c r="I367" s="79" t="s">
        <v>57</v>
      </c>
      <c r="J367" s="86" t="s">
        <v>58</v>
      </c>
      <c r="K367" s="86" t="s">
        <v>58</v>
      </c>
      <c r="L367" s="77" t="s">
        <v>59</v>
      </c>
      <c r="M367" s="77">
        <v>2</v>
      </c>
      <c r="N367" s="77">
        <v>4</v>
      </c>
      <c r="O367" s="77">
        <f>M367*N367</f>
        <v>8</v>
      </c>
      <c r="P367" s="80" t="str">
        <f>+IF(AND(O367&gt;1,O367&lt;=4),"BAJO",IF(AND(O367&gt;=5,O367&lt;=8),"MEDIO",IF(AND(O367&gt;=9,O367&lt;=20),"ALTO",IF(AND(O367&gt;=21,O367&lt;=24),"MUY ALTO"))))</f>
        <v>MEDIO</v>
      </c>
      <c r="Q367" s="77">
        <v>25</v>
      </c>
      <c r="R367" s="81">
        <f>O367*Q367</f>
        <v>200</v>
      </c>
      <c r="S367" s="82" t="str">
        <f>+IF(AND(R367&gt;=1,R367&lt;=20),"IV",IF(AND(R367&gt;=40,R367&lt;=120),"III",IF(AND(R367&gt;=150,R367&lt;=500),"II",IF(AND(R367&gt;=600,R367&lt;=4000),"I",0))))</f>
        <v>II</v>
      </c>
      <c r="T367" s="77" t="str">
        <f>+IF(AND(R367&gt;=1,R367&lt;=20),"Aceptable",IF(AND(R367&gt;=40,R367&lt;=120),"Mejorable",IF(AND(R367&gt;=150,R367&lt;=500),"Aceptable con control específico",IF(AND(R367&gt;=600,R367&lt;=4000),"No aceptable",0))))</f>
        <v>Aceptable con control específico</v>
      </c>
      <c r="U367" s="77">
        <v>1</v>
      </c>
      <c r="V367" s="79" t="s">
        <v>60</v>
      </c>
      <c r="W367" s="77" t="s">
        <v>7</v>
      </c>
      <c r="X367" s="77" t="s">
        <v>61</v>
      </c>
      <c r="Y367" s="77" t="s">
        <v>61</v>
      </c>
      <c r="Z367" s="77" t="s">
        <v>61</v>
      </c>
      <c r="AA367" s="83" t="s">
        <v>195</v>
      </c>
      <c r="AB367" s="78" t="s">
        <v>61</v>
      </c>
      <c r="AC367" s="84" t="s">
        <v>63</v>
      </c>
    </row>
    <row r="368" spans="1:29" ht="78.599999999999994" customHeight="1">
      <c r="A368" s="132"/>
      <c r="B368" s="123"/>
      <c r="C368" s="123"/>
      <c r="D368" s="138"/>
      <c r="E368" s="104" t="s">
        <v>72</v>
      </c>
      <c r="F368" s="77" t="s">
        <v>396</v>
      </c>
      <c r="G368" s="77" t="s">
        <v>74</v>
      </c>
      <c r="H368" s="78" t="s">
        <v>7</v>
      </c>
      <c r="I368" s="77" t="s">
        <v>97</v>
      </c>
      <c r="J368" s="86" t="s">
        <v>58</v>
      </c>
      <c r="K368" s="86" t="s">
        <v>58</v>
      </c>
      <c r="L368" s="77" t="s">
        <v>76</v>
      </c>
      <c r="M368" s="77" t="s">
        <v>61</v>
      </c>
      <c r="N368" s="77" t="s">
        <v>61</v>
      </c>
      <c r="O368" s="77" t="s">
        <v>61</v>
      </c>
      <c r="P368" s="77" t="s">
        <v>61</v>
      </c>
      <c r="Q368" s="77" t="s">
        <v>61</v>
      </c>
      <c r="R368" s="77" t="s">
        <v>61</v>
      </c>
      <c r="S368" s="77" t="s">
        <v>61</v>
      </c>
      <c r="T368" s="77" t="s">
        <v>61</v>
      </c>
      <c r="U368" s="77">
        <v>1</v>
      </c>
      <c r="V368" s="77" t="s">
        <v>61</v>
      </c>
      <c r="W368" s="77" t="s">
        <v>7</v>
      </c>
      <c r="X368" s="83" t="s">
        <v>61</v>
      </c>
      <c r="Y368" s="83" t="s">
        <v>61</v>
      </c>
      <c r="Z368" s="83" t="s">
        <v>61</v>
      </c>
      <c r="AA368" s="83" t="s">
        <v>77</v>
      </c>
      <c r="AB368" s="78" t="s">
        <v>61</v>
      </c>
      <c r="AC368" s="84" t="s">
        <v>63</v>
      </c>
    </row>
    <row r="369" spans="1:29" ht="78.599999999999994" customHeight="1">
      <c r="A369" s="132"/>
      <c r="B369" s="123"/>
      <c r="C369" s="123"/>
      <c r="D369" s="138"/>
      <c r="E369" s="104" t="s">
        <v>64</v>
      </c>
      <c r="F369" s="77" t="s">
        <v>159</v>
      </c>
      <c r="G369" s="77" t="s">
        <v>66</v>
      </c>
      <c r="H369" s="78" t="s">
        <v>7</v>
      </c>
      <c r="I369" s="77" t="s">
        <v>67</v>
      </c>
      <c r="J369" s="83" t="s">
        <v>68</v>
      </c>
      <c r="K369" s="78" t="s">
        <v>58</v>
      </c>
      <c r="L369" s="77" t="s">
        <v>69</v>
      </c>
      <c r="M369" s="77">
        <v>2</v>
      </c>
      <c r="N369" s="77">
        <v>4</v>
      </c>
      <c r="O369" s="77">
        <f t="shared" ref="O369:O386" si="80">M369*N369</f>
        <v>8</v>
      </c>
      <c r="P369" s="80" t="str">
        <f t="shared" ref="P369:P386" si="81">+IF(AND(O369&gt;1,O369&lt;=4),"BAJO",IF(AND(O369&gt;=5,O369&lt;=8),"MEDIO",IF(AND(O369&gt;=9,O369&lt;=20),"ALTO",IF(AND(O369&gt;=21,O369&lt;=24),"MUY ALTO"))))</f>
        <v>MEDIO</v>
      </c>
      <c r="Q369" s="77">
        <v>25</v>
      </c>
      <c r="R369" s="81">
        <f t="shared" ref="R369:R386" si="82">O369*Q369</f>
        <v>200</v>
      </c>
      <c r="S369" s="82" t="str">
        <f t="shared" ref="S369:S386" si="83">+IF(AND(R369&gt;=1,R369&lt;=20),"IV",IF(AND(R369&gt;=40,R369&lt;=120),"III",IF(AND(R369&gt;=150,R369&lt;=500),"II",IF(AND(R369&gt;=600,R369&lt;=4000),"I",0))))</f>
        <v>II</v>
      </c>
      <c r="T369" s="77" t="str">
        <f t="shared" ref="T369:T386" si="84">+IF(AND(R369&gt;=1,R369&lt;=20),"Aceptable",IF(AND(R369&gt;=40,R369&lt;=120),"Mejorable",IF(AND(R369&gt;=150,R369&lt;=500),"Aceptable con control específico",IF(AND(R369&gt;=600,R369&lt;=4000),"No aceptable",0))))</f>
        <v>Aceptable con control específico</v>
      </c>
      <c r="U369" s="77">
        <v>1</v>
      </c>
      <c r="V369" s="77" t="s">
        <v>70</v>
      </c>
      <c r="W369" s="77" t="s">
        <v>7</v>
      </c>
      <c r="X369" s="83" t="s">
        <v>61</v>
      </c>
      <c r="Y369" s="83" t="s">
        <v>61</v>
      </c>
      <c r="Z369" s="83" t="s">
        <v>61</v>
      </c>
      <c r="AA369" s="83" t="s">
        <v>161</v>
      </c>
      <c r="AB369" s="78" t="s">
        <v>61</v>
      </c>
      <c r="AC369" s="84" t="s">
        <v>162</v>
      </c>
    </row>
    <row r="370" spans="1:29" ht="78.599999999999994" customHeight="1">
      <c r="A370" s="132"/>
      <c r="B370" s="123"/>
      <c r="C370" s="123"/>
      <c r="D370" s="138"/>
      <c r="E370" s="77" t="s">
        <v>64</v>
      </c>
      <c r="F370" s="77" t="s">
        <v>88</v>
      </c>
      <c r="G370" s="83" t="s">
        <v>89</v>
      </c>
      <c r="H370" s="78" t="s">
        <v>7</v>
      </c>
      <c r="I370" s="77" t="s">
        <v>90</v>
      </c>
      <c r="J370" s="77" t="s">
        <v>91</v>
      </c>
      <c r="K370" s="77" t="s">
        <v>58</v>
      </c>
      <c r="L370" s="77" t="s">
        <v>58</v>
      </c>
      <c r="M370" s="77">
        <v>2</v>
      </c>
      <c r="N370" s="77">
        <v>3</v>
      </c>
      <c r="O370" s="77">
        <f t="shared" si="80"/>
        <v>6</v>
      </c>
      <c r="P370" s="82" t="str">
        <f t="shared" si="81"/>
        <v>MEDIO</v>
      </c>
      <c r="Q370" s="77">
        <v>10</v>
      </c>
      <c r="R370" s="81">
        <f t="shared" si="82"/>
        <v>60</v>
      </c>
      <c r="S370" s="82" t="str">
        <f t="shared" si="83"/>
        <v>III</v>
      </c>
      <c r="T370" s="77" t="str">
        <f t="shared" si="84"/>
        <v>Mejorable</v>
      </c>
      <c r="U370" s="77">
        <v>1</v>
      </c>
      <c r="V370" s="77" t="s">
        <v>92</v>
      </c>
      <c r="W370" s="77" t="s">
        <v>7</v>
      </c>
      <c r="X370" s="77" t="s">
        <v>61</v>
      </c>
      <c r="Y370" s="77" t="s">
        <v>61</v>
      </c>
      <c r="Z370" s="77" t="s">
        <v>93</v>
      </c>
      <c r="AA370" s="77" t="s">
        <v>94</v>
      </c>
      <c r="AB370" s="83" t="s">
        <v>61</v>
      </c>
      <c r="AC370" s="84" t="s">
        <v>95</v>
      </c>
    </row>
    <row r="371" spans="1:29" ht="78.599999999999994" customHeight="1">
      <c r="A371" s="132"/>
      <c r="B371" s="123"/>
      <c r="C371" s="123"/>
      <c r="D371" s="138"/>
      <c r="E371" s="104" t="s">
        <v>105</v>
      </c>
      <c r="F371" s="77" t="s">
        <v>106</v>
      </c>
      <c r="G371" s="77" t="s">
        <v>107</v>
      </c>
      <c r="H371" s="86" t="s">
        <v>7</v>
      </c>
      <c r="I371" s="77" t="s">
        <v>108</v>
      </c>
      <c r="J371" s="77" t="s">
        <v>58</v>
      </c>
      <c r="K371" s="77" t="s">
        <v>58</v>
      </c>
      <c r="L371" s="77" t="s">
        <v>109</v>
      </c>
      <c r="M371" s="77">
        <v>2</v>
      </c>
      <c r="N371" s="77">
        <v>1</v>
      </c>
      <c r="O371" s="77">
        <f t="shared" si="80"/>
        <v>2</v>
      </c>
      <c r="P371" s="77" t="str">
        <f t="shared" si="81"/>
        <v>BAJO</v>
      </c>
      <c r="Q371" s="77">
        <v>60</v>
      </c>
      <c r="R371" s="81">
        <f t="shared" si="82"/>
        <v>120</v>
      </c>
      <c r="S371" s="82" t="str">
        <f t="shared" si="83"/>
        <v>III</v>
      </c>
      <c r="T371" s="77" t="str">
        <f t="shared" si="84"/>
        <v>Mejorable</v>
      </c>
      <c r="U371" s="77">
        <v>1</v>
      </c>
      <c r="V371" s="77" t="s">
        <v>110</v>
      </c>
      <c r="W371" s="77" t="s">
        <v>7</v>
      </c>
      <c r="X371" s="77" t="s">
        <v>61</v>
      </c>
      <c r="Y371" s="77" t="s">
        <v>61</v>
      </c>
      <c r="Z371" s="77" t="s">
        <v>61</v>
      </c>
      <c r="AA371" s="77" t="s">
        <v>111</v>
      </c>
      <c r="AB371" s="78" t="s">
        <v>61</v>
      </c>
      <c r="AC371" s="84" t="s">
        <v>63</v>
      </c>
    </row>
    <row r="372" spans="1:29" ht="78.599999999999994" customHeight="1">
      <c r="A372" s="132"/>
      <c r="B372" s="123"/>
      <c r="C372" s="123"/>
      <c r="D372" s="138"/>
      <c r="E372" s="104" t="s">
        <v>125</v>
      </c>
      <c r="F372" s="77" t="s">
        <v>99</v>
      </c>
      <c r="G372" s="77" t="s">
        <v>100</v>
      </c>
      <c r="H372" s="78" t="s">
        <v>7</v>
      </c>
      <c r="I372" s="77" t="s">
        <v>101</v>
      </c>
      <c r="J372" s="86" t="s">
        <v>58</v>
      </c>
      <c r="K372" s="86" t="s">
        <v>58</v>
      </c>
      <c r="L372" s="77" t="s">
        <v>102</v>
      </c>
      <c r="M372" s="77">
        <v>2</v>
      </c>
      <c r="N372" s="77">
        <v>4</v>
      </c>
      <c r="O372" s="77">
        <f t="shared" si="80"/>
        <v>8</v>
      </c>
      <c r="P372" s="77" t="str">
        <f t="shared" si="81"/>
        <v>MEDIO</v>
      </c>
      <c r="Q372" s="77">
        <v>10</v>
      </c>
      <c r="R372" s="81">
        <f t="shared" si="82"/>
        <v>80</v>
      </c>
      <c r="S372" s="82" t="str">
        <f t="shared" si="83"/>
        <v>III</v>
      </c>
      <c r="T372" s="77" t="str">
        <f t="shared" si="84"/>
        <v>Mejorable</v>
      </c>
      <c r="U372" s="77">
        <v>1</v>
      </c>
      <c r="V372" s="77" t="s">
        <v>103</v>
      </c>
      <c r="W372" s="77" t="s">
        <v>7</v>
      </c>
      <c r="X372" s="77" t="s">
        <v>61</v>
      </c>
      <c r="Y372" s="77" t="s">
        <v>61</v>
      </c>
      <c r="Z372" s="77" t="s">
        <v>61</v>
      </c>
      <c r="AA372" s="77" t="s">
        <v>104</v>
      </c>
      <c r="AB372" s="78" t="s">
        <v>61</v>
      </c>
      <c r="AC372" s="84" t="s">
        <v>63</v>
      </c>
    </row>
    <row r="373" spans="1:29" ht="78.599999999999994" customHeight="1">
      <c r="A373" s="132"/>
      <c r="B373" s="123"/>
      <c r="C373" s="123"/>
      <c r="D373" s="138"/>
      <c r="E373" s="77" t="s">
        <v>78</v>
      </c>
      <c r="F373" s="77" t="s">
        <v>79</v>
      </c>
      <c r="G373" s="83" t="s">
        <v>80</v>
      </c>
      <c r="H373" s="78" t="s">
        <v>7</v>
      </c>
      <c r="I373" s="77" t="s">
        <v>81</v>
      </c>
      <c r="J373" s="77" t="s">
        <v>58</v>
      </c>
      <c r="K373" s="77" t="s">
        <v>58</v>
      </c>
      <c r="L373" s="77" t="s">
        <v>82</v>
      </c>
      <c r="M373" s="77">
        <v>2</v>
      </c>
      <c r="N373" s="77">
        <v>3</v>
      </c>
      <c r="O373" s="77">
        <f t="shared" si="80"/>
        <v>6</v>
      </c>
      <c r="P373" s="82" t="str">
        <f t="shared" si="81"/>
        <v>MEDIO</v>
      </c>
      <c r="Q373" s="77">
        <v>25</v>
      </c>
      <c r="R373" s="81">
        <f t="shared" si="82"/>
        <v>150</v>
      </c>
      <c r="S373" s="82" t="str">
        <f t="shared" si="83"/>
        <v>II</v>
      </c>
      <c r="T373" s="77" t="str">
        <f t="shared" si="84"/>
        <v>Aceptable con control específico</v>
      </c>
      <c r="U373" s="77">
        <v>1</v>
      </c>
      <c r="V373" s="77" t="s">
        <v>83</v>
      </c>
      <c r="W373" s="77" t="s">
        <v>7</v>
      </c>
      <c r="X373" s="77" t="s">
        <v>61</v>
      </c>
      <c r="Y373" s="77" t="s">
        <v>61</v>
      </c>
      <c r="Z373" s="77" t="s">
        <v>84</v>
      </c>
      <c r="AA373" s="77" t="s">
        <v>382</v>
      </c>
      <c r="AB373" s="83" t="s">
        <v>86</v>
      </c>
      <c r="AC373" s="84" t="s">
        <v>87</v>
      </c>
    </row>
    <row r="374" spans="1:29" ht="78.599999999999994" customHeight="1">
      <c r="A374" s="132"/>
      <c r="B374" s="123"/>
      <c r="C374" s="123"/>
      <c r="D374" s="138"/>
      <c r="E374" s="104" t="s">
        <v>211</v>
      </c>
      <c r="F374" s="77" t="s">
        <v>212</v>
      </c>
      <c r="G374" s="77" t="s">
        <v>213</v>
      </c>
      <c r="H374" s="78" t="s">
        <v>7</v>
      </c>
      <c r="I374" s="77" t="s">
        <v>172</v>
      </c>
      <c r="J374" s="86" t="s">
        <v>58</v>
      </c>
      <c r="K374" s="86" t="s">
        <v>58</v>
      </c>
      <c r="L374" s="86" t="s">
        <v>58</v>
      </c>
      <c r="M374" s="77">
        <v>2</v>
      </c>
      <c r="N374" s="77">
        <v>3</v>
      </c>
      <c r="O374" s="77">
        <f t="shared" si="80"/>
        <v>6</v>
      </c>
      <c r="P374" s="80" t="str">
        <f t="shared" si="81"/>
        <v>MEDIO</v>
      </c>
      <c r="Q374" s="77">
        <v>25</v>
      </c>
      <c r="R374" s="81">
        <f t="shared" si="82"/>
        <v>150</v>
      </c>
      <c r="S374" s="82" t="str">
        <f t="shared" si="83"/>
        <v>II</v>
      </c>
      <c r="T374" s="77" t="str">
        <f t="shared" si="84"/>
        <v>Aceptable con control específico</v>
      </c>
      <c r="U374" s="77">
        <v>1</v>
      </c>
      <c r="V374" s="79" t="s">
        <v>315</v>
      </c>
      <c r="W374" s="77" t="s">
        <v>7</v>
      </c>
      <c r="X374" s="83" t="s">
        <v>61</v>
      </c>
      <c r="Y374" s="83" t="s">
        <v>61</v>
      </c>
      <c r="Z374" s="83" t="s">
        <v>61</v>
      </c>
      <c r="AA374" s="83" t="s">
        <v>216</v>
      </c>
      <c r="AB374" s="78" t="s">
        <v>61</v>
      </c>
      <c r="AC374" s="84" t="s">
        <v>63</v>
      </c>
    </row>
    <row r="375" spans="1:29" ht="78.599999999999994" customHeight="1">
      <c r="A375" s="132"/>
      <c r="B375" s="123"/>
      <c r="C375" s="123"/>
      <c r="D375" s="138"/>
      <c r="E375" s="77" t="s">
        <v>113</v>
      </c>
      <c r="F375" s="77" t="s">
        <v>114</v>
      </c>
      <c r="G375" s="77" t="s">
        <v>397</v>
      </c>
      <c r="H375" s="78" t="s">
        <v>7</v>
      </c>
      <c r="I375" s="77" t="s">
        <v>116</v>
      </c>
      <c r="J375" s="77" t="s">
        <v>58</v>
      </c>
      <c r="K375" s="77" t="s">
        <v>58</v>
      </c>
      <c r="L375" s="77" t="s">
        <v>58</v>
      </c>
      <c r="M375" s="77">
        <v>6</v>
      </c>
      <c r="N375" s="77">
        <v>1</v>
      </c>
      <c r="O375" s="77">
        <f t="shared" si="80"/>
        <v>6</v>
      </c>
      <c r="P375" s="82" t="str">
        <f t="shared" si="81"/>
        <v>MEDIO</v>
      </c>
      <c r="Q375" s="77">
        <v>60</v>
      </c>
      <c r="R375" s="81">
        <f t="shared" si="82"/>
        <v>360</v>
      </c>
      <c r="S375" s="82" t="str">
        <f t="shared" si="83"/>
        <v>II</v>
      </c>
      <c r="T375" s="77" t="str">
        <f t="shared" si="84"/>
        <v>Aceptable con control específico</v>
      </c>
      <c r="U375" s="77">
        <v>1</v>
      </c>
      <c r="V375" s="77" t="s">
        <v>83</v>
      </c>
      <c r="W375" s="77" t="s">
        <v>7</v>
      </c>
      <c r="X375" s="77" t="s">
        <v>61</v>
      </c>
      <c r="Y375" s="77" t="s">
        <v>61</v>
      </c>
      <c r="Z375" s="77" t="s">
        <v>61</v>
      </c>
      <c r="AA375" s="77" t="s">
        <v>117</v>
      </c>
      <c r="AB375" s="78" t="s">
        <v>61</v>
      </c>
      <c r="AC375" s="84" t="s">
        <v>63</v>
      </c>
    </row>
    <row r="376" spans="1:29" ht="78.599999999999994" customHeight="1">
      <c r="A376" s="132"/>
      <c r="B376" s="123"/>
      <c r="C376" s="123"/>
      <c r="D376" s="136" t="s">
        <v>398</v>
      </c>
      <c r="E376" s="104" t="s">
        <v>54</v>
      </c>
      <c r="F376" s="77" t="s">
        <v>235</v>
      </c>
      <c r="G376" s="77" t="s">
        <v>56</v>
      </c>
      <c r="H376" s="78" t="s">
        <v>7</v>
      </c>
      <c r="I376" s="79" t="s">
        <v>57</v>
      </c>
      <c r="J376" s="86" t="s">
        <v>58</v>
      </c>
      <c r="K376" s="86" t="s">
        <v>58</v>
      </c>
      <c r="L376" s="77" t="s">
        <v>59</v>
      </c>
      <c r="M376" s="77">
        <v>2</v>
      </c>
      <c r="N376" s="77">
        <v>4</v>
      </c>
      <c r="O376" s="77">
        <f t="shared" si="80"/>
        <v>8</v>
      </c>
      <c r="P376" s="80" t="str">
        <f t="shared" si="81"/>
        <v>MEDIO</v>
      </c>
      <c r="Q376" s="77">
        <v>25</v>
      </c>
      <c r="R376" s="81">
        <f t="shared" si="82"/>
        <v>200</v>
      </c>
      <c r="S376" s="82" t="str">
        <f t="shared" si="83"/>
        <v>II</v>
      </c>
      <c r="T376" s="77" t="str">
        <f t="shared" si="84"/>
        <v>Aceptable con control específico</v>
      </c>
      <c r="U376" s="77">
        <v>2</v>
      </c>
      <c r="V376" s="79" t="s">
        <v>60</v>
      </c>
      <c r="W376" s="77" t="s">
        <v>7</v>
      </c>
      <c r="X376" s="77" t="s">
        <v>61</v>
      </c>
      <c r="Y376" s="77" t="s">
        <v>61</v>
      </c>
      <c r="Z376" s="77" t="s">
        <v>61</v>
      </c>
      <c r="AA376" s="83" t="s">
        <v>195</v>
      </c>
      <c r="AB376" s="78" t="s">
        <v>61</v>
      </c>
      <c r="AC376" s="84" t="s">
        <v>63</v>
      </c>
    </row>
    <row r="377" spans="1:29" ht="78.599999999999994" customHeight="1">
      <c r="A377" s="132"/>
      <c r="B377" s="123"/>
      <c r="C377" s="123"/>
      <c r="D377" s="136"/>
      <c r="E377" s="77" t="s">
        <v>78</v>
      </c>
      <c r="F377" s="77" t="s">
        <v>79</v>
      </c>
      <c r="G377" s="83" t="s">
        <v>80</v>
      </c>
      <c r="H377" s="78" t="s">
        <v>7</v>
      </c>
      <c r="I377" s="77" t="s">
        <v>81</v>
      </c>
      <c r="J377" s="77" t="s">
        <v>58</v>
      </c>
      <c r="K377" s="77" t="s">
        <v>58</v>
      </c>
      <c r="L377" s="77" t="s">
        <v>82</v>
      </c>
      <c r="M377" s="77">
        <v>2</v>
      </c>
      <c r="N377" s="77">
        <v>3</v>
      </c>
      <c r="O377" s="77">
        <f t="shared" si="80"/>
        <v>6</v>
      </c>
      <c r="P377" s="82" t="str">
        <f t="shared" si="81"/>
        <v>MEDIO</v>
      </c>
      <c r="Q377" s="77">
        <v>25</v>
      </c>
      <c r="R377" s="81">
        <f t="shared" si="82"/>
        <v>150</v>
      </c>
      <c r="S377" s="82" t="str">
        <f t="shared" si="83"/>
        <v>II</v>
      </c>
      <c r="T377" s="77" t="str">
        <f t="shared" si="84"/>
        <v>Aceptable con control específico</v>
      </c>
      <c r="U377" s="77">
        <v>2</v>
      </c>
      <c r="V377" s="77" t="s">
        <v>83</v>
      </c>
      <c r="W377" s="77" t="s">
        <v>7</v>
      </c>
      <c r="X377" s="77" t="s">
        <v>61</v>
      </c>
      <c r="Y377" s="77" t="s">
        <v>61</v>
      </c>
      <c r="Z377" s="77" t="s">
        <v>84</v>
      </c>
      <c r="AA377" s="77" t="s">
        <v>382</v>
      </c>
      <c r="AB377" s="83" t="s">
        <v>86</v>
      </c>
      <c r="AC377" s="84" t="s">
        <v>87</v>
      </c>
    </row>
    <row r="378" spans="1:29" ht="78.599999999999994" customHeight="1">
      <c r="A378" s="132"/>
      <c r="B378" s="123"/>
      <c r="C378" s="123"/>
      <c r="D378" s="136" t="s">
        <v>399</v>
      </c>
      <c r="E378" s="104" t="s">
        <v>211</v>
      </c>
      <c r="F378" s="77" t="s">
        <v>212</v>
      </c>
      <c r="G378" s="77" t="s">
        <v>213</v>
      </c>
      <c r="H378" s="78" t="s">
        <v>7</v>
      </c>
      <c r="I378" s="77" t="s">
        <v>172</v>
      </c>
      <c r="J378" s="86" t="s">
        <v>58</v>
      </c>
      <c r="K378" s="86" t="s">
        <v>58</v>
      </c>
      <c r="L378" s="86" t="s">
        <v>58</v>
      </c>
      <c r="M378" s="77">
        <v>2</v>
      </c>
      <c r="N378" s="77">
        <v>3</v>
      </c>
      <c r="O378" s="77">
        <f t="shared" si="80"/>
        <v>6</v>
      </c>
      <c r="P378" s="80" t="str">
        <f t="shared" si="81"/>
        <v>MEDIO</v>
      </c>
      <c r="Q378" s="77">
        <v>25</v>
      </c>
      <c r="R378" s="81">
        <f t="shared" si="82"/>
        <v>150</v>
      </c>
      <c r="S378" s="82" t="str">
        <f t="shared" si="83"/>
        <v>II</v>
      </c>
      <c r="T378" s="77" t="str">
        <f t="shared" si="84"/>
        <v>Aceptable con control específico</v>
      </c>
      <c r="U378" s="77">
        <v>4</v>
      </c>
      <c r="V378" s="79" t="s">
        <v>315</v>
      </c>
      <c r="W378" s="77" t="s">
        <v>7</v>
      </c>
      <c r="X378" s="83" t="s">
        <v>61</v>
      </c>
      <c r="Y378" s="83" t="s">
        <v>61</v>
      </c>
      <c r="Z378" s="83" t="s">
        <v>61</v>
      </c>
      <c r="AA378" s="83" t="s">
        <v>216</v>
      </c>
      <c r="AB378" s="78" t="s">
        <v>61</v>
      </c>
      <c r="AC378" s="84" t="s">
        <v>63</v>
      </c>
    </row>
    <row r="379" spans="1:29" ht="78.599999999999994" customHeight="1">
      <c r="A379" s="132"/>
      <c r="B379" s="123"/>
      <c r="C379" s="123"/>
      <c r="D379" s="136"/>
      <c r="E379" s="104" t="s">
        <v>54</v>
      </c>
      <c r="F379" s="77" t="s">
        <v>235</v>
      </c>
      <c r="G379" s="77" t="s">
        <v>56</v>
      </c>
      <c r="H379" s="78" t="s">
        <v>7</v>
      </c>
      <c r="I379" s="79" t="s">
        <v>57</v>
      </c>
      <c r="J379" s="86" t="s">
        <v>58</v>
      </c>
      <c r="K379" s="86" t="s">
        <v>58</v>
      </c>
      <c r="L379" s="77" t="s">
        <v>59</v>
      </c>
      <c r="M379" s="77">
        <v>2</v>
      </c>
      <c r="N379" s="77">
        <v>3</v>
      </c>
      <c r="O379" s="77">
        <f t="shared" si="80"/>
        <v>6</v>
      </c>
      <c r="P379" s="80" t="str">
        <f t="shared" si="81"/>
        <v>MEDIO</v>
      </c>
      <c r="Q379" s="77">
        <v>25</v>
      </c>
      <c r="R379" s="81">
        <f t="shared" si="82"/>
        <v>150</v>
      </c>
      <c r="S379" s="82" t="str">
        <f t="shared" si="83"/>
        <v>II</v>
      </c>
      <c r="T379" s="77" t="str">
        <f t="shared" si="84"/>
        <v>Aceptable con control específico</v>
      </c>
      <c r="U379" s="77">
        <v>4</v>
      </c>
      <c r="V379" s="79" t="s">
        <v>60</v>
      </c>
      <c r="W379" s="77" t="s">
        <v>7</v>
      </c>
      <c r="X379" s="77" t="s">
        <v>61</v>
      </c>
      <c r="Y379" s="77" t="s">
        <v>61</v>
      </c>
      <c r="Z379" s="77" t="s">
        <v>61</v>
      </c>
      <c r="AA379" s="83" t="s">
        <v>195</v>
      </c>
      <c r="AB379" s="78" t="s">
        <v>61</v>
      </c>
      <c r="AC379" s="84" t="s">
        <v>63</v>
      </c>
    </row>
    <row r="380" spans="1:29" ht="78.599999999999994" customHeight="1">
      <c r="A380" s="132"/>
      <c r="B380" s="123"/>
      <c r="C380" s="123"/>
      <c r="D380" s="105" t="s">
        <v>400</v>
      </c>
      <c r="E380" s="104" t="s">
        <v>54</v>
      </c>
      <c r="F380" s="77" t="s">
        <v>235</v>
      </c>
      <c r="G380" s="77" t="s">
        <v>56</v>
      </c>
      <c r="H380" s="78" t="s">
        <v>7</v>
      </c>
      <c r="I380" s="79" t="s">
        <v>57</v>
      </c>
      <c r="J380" s="86" t="s">
        <v>58</v>
      </c>
      <c r="K380" s="86" t="s">
        <v>58</v>
      </c>
      <c r="L380" s="77" t="s">
        <v>59</v>
      </c>
      <c r="M380" s="77">
        <v>2</v>
      </c>
      <c r="N380" s="77">
        <v>4</v>
      </c>
      <c r="O380" s="77">
        <f t="shared" si="80"/>
        <v>8</v>
      </c>
      <c r="P380" s="80" t="str">
        <f t="shared" si="81"/>
        <v>MEDIO</v>
      </c>
      <c r="Q380" s="77">
        <v>25</v>
      </c>
      <c r="R380" s="81">
        <f t="shared" si="82"/>
        <v>200</v>
      </c>
      <c r="S380" s="82" t="str">
        <f t="shared" si="83"/>
        <v>II</v>
      </c>
      <c r="T380" s="77" t="str">
        <f t="shared" si="84"/>
        <v>Aceptable con control específico</v>
      </c>
      <c r="U380" s="77">
        <v>2</v>
      </c>
      <c r="V380" s="79" t="s">
        <v>60</v>
      </c>
      <c r="W380" s="77" t="s">
        <v>7</v>
      </c>
      <c r="X380" s="77" t="s">
        <v>61</v>
      </c>
      <c r="Y380" s="77" t="s">
        <v>61</v>
      </c>
      <c r="Z380" s="77" t="s">
        <v>61</v>
      </c>
      <c r="AA380" s="83" t="s">
        <v>195</v>
      </c>
      <c r="AB380" s="78" t="s">
        <v>61</v>
      </c>
      <c r="AC380" s="84" t="s">
        <v>63</v>
      </c>
    </row>
    <row r="381" spans="1:29" ht="78.599999999999994" customHeight="1">
      <c r="A381" s="132"/>
      <c r="B381" s="123"/>
      <c r="C381" s="123"/>
      <c r="D381" s="105" t="s">
        <v>401</v>
      </c>
      <c r="E381" s="104" t="s">
        <v>54</v>
      </c>
      <c r="F381" s="77" t="s">
        <v>235</v>
      </c>
      <c r="G381" s="77" t="s">
        <v>56</v>
      </c>
      <c r="H381" s="78" t="s">
        <v>7</v>
      </c>
      <c r="I381" s="79" t="s">
        <v>57</v>
      </c>
      <c r="J381" s="86" t="s">
        <v>58</v>
      </c>
      <c r="K381" s="86" t="s">
        <v>58</v>
      </c>
      <c r="L381" s="77" t="s">
        <v>59</v>
      </c>
      <c r="M381" s="77">
        <v>2</v>
      </c>
      <c r="N381" s="77">
        <v>2</v>
      </c>
      <c r="O381" s="77">
        <f t="shared" si="80"/>
        <v>4</v>
      </c>
      <c r="P381" s="80" t="str">
        <f t="shared" si="81"/>
        <v>BAJO</v>
      </c>
      <c r="Q381" s="77">
        <v>25</v>
      </c>
      <c r="R381" s="81">
        <f t="shared" si="82"/>
        <v>100</v>
      </c>
      <c r="S381" s="82" t="str">
        <f t="shared" si="83"/>
        <v>III</v>
      </c>
      <c r="T381" s="77" t="str">
        <f t="shared" si="84"/>
        <v>Mejorable</v>
      </c>
      <c r="U381" s="77">
        <v>2</v>
      </c>
      <c r="V381" s="79" t="s">
        <v>60</v>
      </c>
      <c r="W381" s="77" t="s">
        <v>7</v>
      </c>
      <c r="X381" s="77" t="s">
        <v>61</v>
      </c>
      <c r="Y381" s="77" t="s">
        <v>61</v>
      </c>
      <c r="Z381" s="77" t="s">
        <v>61</v>
      </c>
      <c r="AA381" s="83" t="s">
        <v>195</v>
      </c>
      <c r="AB381" s="78" t="s">
        <v>61</v>
      </c>
      <c r="AC381" s="84" t="s">
        <v>63</v>
      </c>
    </row>
    <row r="382" spans="1:29" ht="78.599999999999994" customHeight="1">
      <c r="A382" s="132"/>
      <c r="B382" s="123"/>
      <c r="C382" s="123"/>
      <c r="D382" s="105" t="s">
        <v>402</v>
      </c>
      <c r="E382" s="104" t="s">
        <v>54</v>
      </c>
      <c r="F382" s="77" t="s">
        <v>235</v>
      </c>
      <c r="G382" s="77" t="s">
        <v>56</v>
      </c>
      <c r="H382" s="78" t="s">
        <v>7</v>
      </c>
      <c r="I382" s="79" t="s">
        <v>57</v>
      </c>
      <c r="J382" s="86" t="s">
        <v>58</v>
      </c>
      <c r="K382" s="86" t="s">
        <v>58</v>
      </c>
      <c r="L382" s="77" t="s">
        <v>59</v>
      </c>
      <c r="M382" s="77">
        <v>2</v>
      </c>
      <c r="N382" s="77">
        <v>4</v>
      </c>
      <c r="O382" s="77">
        <f t="shared" si="80"/>
        <v>8</v>
      </c>
      <c r="P382" s="80" t="str">
        <f t="shared" si="81"/>
        <v>MEDIO</v>
      </c>
      <c r="Q382" s="77">
        <v>25</v>
      </c>
      <c r="R382" s="81">
        <f t="shared" si="82"/>
        <v>200</v>
      </c>
      <c r="S382" s="82" t="str">
        <f t="shared" si="83"/>
        <v>II</v>
      </c>
      <c r="T382" s="77" t="str">
        <f t="shared" si="84"/>
        <v>Aceptable con control específico</v>
      </c>
      <c r="U382" s="77">
        <v>1</v>
      </c>
      <c r="V382" s="79" t="s">
        <v>60</v>
      </c>
      <c r="W382" s="77" t="s">
        <v>7</v>
      </c>
      <c r="X382" s="77" t="s">
        <v>61</v>
      </c>
      <c r="Y382" s="77" t="s">
        <v>61</v>
      </c>
      <c r="Z382" s="77" t="s">
        <v>61</v>
      </c>
      <c r="AA382" s="83" t="s">
        <v>195</v>
      </c>
      <c r="AB382" s="78" t="s">
        <v>61</v>
      </c>
      <c r="AC382" s="84" t="s">
        <v>63</v>
      </c>
    </row>
    <row r="383" spans="1:29" ht="78.599999999999994" customHeight="1">
      <c r="A383" s="132"/>
      <c r="B383" s="123"/>
      <c r="C383" s="123"/>
      <c r="D383" s="136" t="s">
        <v>403</v>
      </c>
      <c r="E383" s="104" t="s">
        <v>54</v>
      </c>
      <c r="F383" s="77" t="s">
        <v>235</v>
      </c>
      <c r="G383" s="77" t="s">
        <v>56</v>
      </c>
      <c r="H383" s="78" t="s">
        <v>7</v>
      </c>
      <c r="I383" s="79" t="s">
        <v>57</v>
      </c>
      <c r="J383" s="86" t="s">
        <v>58</v>
      </c>
      <c r="K383" s="86" t="s">
        <v>58</v>
      </c>
      <c r="L383" s="77" t="s">
        <v>59</v>
      </c>
      <c r="M383" s="77">
        <v>2</v>
      </c>
      <c r="N383" s="77">
        <v>4</v>
      </c>
      <c r="O383" s="77">
        <f t="shared" si="80"/>
        <v>8</v>
      </c>
      <c r="P383" s="80" t="str">
        <f t="shared" si="81"/>
        <v>MEDIO</v>
      </c>
      <c r="Q383" s="77">
        <v>25</v>
      </c>
      <c r="R383" s="81">
        <f t="shared" si="82"/>
        <v>200</v>
      </c>
      <c r="S383" s="82" t="str">
        <f t="shared" si="83"/>
        <v>II</v>
      </c>
      <c r="T383" s="77" t="str">
        <f t="shared" si="84"/>
        <v>Aceptable con control específico</v>
      </c>
      <c r="U383" s="77">
        <v>1</v>
      </c>
      <c r="V383" s="79" t="s">
        <v>60</v>
      </c>
      <c r="W383" s="77" t="s">
        <v>7</v>
      </c>
      <c r="X383" s="77" t="s">
        <v>61</v>
      </c>
      <c r="Y383" s="77" t="s">
        <v>61</v>
      </c>
      <c r="Z383" s="77" t="s">
        <v>61</v>
      </c>
      <c r="AA383" s="83" t="s">
        <v>195</v>
      </c>
      <c r="AB383" s="78" t="s">
        <v>61</v>
      </c>
      <c r="AC383" s="84" t="s">
        <v>63</v>
      </c>
    </row>
    <row r="384" spans="1:29" ht="78.599999999999994" customHeight="1">
      <c r="A384" s="132"/>
      <c r="B384" s="123"/>
      <c r="C384" s="123"/>
      <c r="D384" s="136"/>
      <c r="E384" s="77" t="s">
        <v>78</v>
      </c>
      <c r="F384" s="77" t="s">
        <v>79</v>
      </c>
      <c r="G384" s="83" t="s">
        <v>80</v>
      </c>
      <c r="H384" s="78" t="s">
        <v>7</v>
      </c>
      <c r="I384" s="77" t="s">
        <v>81</v>
      </c>
      <c r="J384" s="77" t="s">
        <v>58</v>
      </c>
      <c r="K384" s="77" t="s">
        <v>58</v>
      </c>
      <c r="L384" s="77" t="s">
        <v>82</v>
      </c>
      <c r="M384" s="77">
        <v>2</v>
      </c>
      <c r="N384" s="77">
        <v>3</v>
      </c>
      <c r="O384" s="77">
        <f t="shared" si="80"/>
        <v>6</v>
      </c>
      <c r="P384" s="82" t="str">
        <f t="shared" si="81"/>
        <v>MEDIO</v>
      </c>
      <c r="Q384" s="77">
        <v>25</v>
      </c>
      <c r="R384" s="81">
        <f t="shared" si="82"/>
        <v>150</v>
      </c>
      <c r="S384" s="82" t="str">
        <f t="shared" si="83"/>
        <v>II</v>
      </c>
      <c r="T384" s="77" t="str">
        <f t="shared" si="84"/>
        <v>Aceptable con control específico</v>
      </c>
      <c r="U384" s="77">
        <v>1</v>
      </c>
      <c r="V384" s="77" t="s">
        <v>83</v>
      </c>
      <c r="W384" s="77" t="s">
        <v>7</v>
      </c>
      <c r="X384" s="77" t="s">
        <v>61</v>
      </c>
      <c r="Y384" s="77" t="s">
        <v>61</v>
      </c>
      <c r="Z384" s="77" t="s">
        <v>84</v>
      </c>
      <c r="AA384" s="77" t="s">
        <v>382</v>
      </c>
      <c r="AB384" s="83" t="s">
        <v>86</v>
      </c>
      <c r="AC384" s="84" t="s">
        <v>87</v>
      </c>
    </row>
    <row r="385" spans="1:29" ht="68.099999999999994" customHeight="1">
      <c r="A385" s="132"/>
      <c r="B385" s="123"/>
      <c r="C385" s="123"/>
      <c r="D385" s="136" t="s">
        <v>404</v>
      </c>
      <c r="E385" s="104" t="s">
        <v>211</v>
      </c>
      <c r="F385" s="77" t="s">
        <v>212</v>
      </c>
      <c r="G385" s="77" t="s">
        <v>213</v>
      </c>
      <c r="H385" s="78" t="s">
        <v>7</v>
      </c>
      <c r="I385" s="77" t="s">
        <v>172</v>
      </c>
      <c r="J385" s="86" t="s">
        <v>58</v>
      </c>
      <c r="K385" s="86" t="s">
        <v>58</v>
      </c>
      <c r="L385" s="86" t="s">
        <v>58</v>
      </c>
      <c r="M385" s="77">
        <v>2</v>
      </c>
      <c r="N385" s="77">
        <v>3</v>
      </c>
      <c r="O385" s="77">
        <f t="shared" si="80"/>
        <v>6</v>
      </c>
      <c r="P385" s="80" t="str">
        <f t="shared" si="81"/>
        <v>MEDIO</v>
      </c>
      <c r="Q385" s="77">
        <v>25</v>
      </c>
      <c r="R385" s="81">
        <f t="shared" si="82"/>
        <v>150</v>
      </c>
      <c r="S385" s="82" t="str">
        <f t="shared" si="83"/>
        <v>II</v>
      </c>
      <c r="T385" s="77" t="str">
        <f t="shared" si="84"/>
        <v>Aceptable con control específico</v>
      </c>
      <c r="U385" s="77">
        <v>1</v>
      </c>
      <c r="V385" s="79" t="s">
        <v>315</v>
      </c>
      <c r="W385" s="77" t="s">
        <v>7</v>
      </c>
      <c r="X385" s="83" t="s">
        <v>61</v>
      </c>
      <c r="Y385" s="83" t="s">
        <v>61</v>
      </c>
      <c r="Z385" s="83" t="s">
        <v>61</v>
      </c>
      <c r="AA385" s="83" t="s">
        <v>216</v>
      </c>
      <c r="AB385" s="78" t="s">
        <v>61</v>
      </c>
      <c r="AC385" s="84" t="s">
        <v>63</v>
      </c>
    </row>
    <row r="386" spans="1:29" ht="69.95" customHeight="1">
      <c r="A386" s="132"/>
      <c r="B386" s="123"/>
      <c r="C386" s="123"/>
      <c r="D386" s="136"/>
      <c r="E386" s="104" t="s">
        <v>125</v>
      </c>
      <c r="F386" s="77" t="s">
        <v>99</v>
      </c>
      <c r="G386" s="77" t="s">
        <v>100</v>
      </c>
      <c r="H386" s="78" t="s">
        <v>7</v>
      </c>
      <c r="I386" s="77" t="s">
        <v>101</v>
      </c>
      <c r="J386" s="86" t="s">
        <v>58</v>
      </c>
      <c r="K386" s="86" t="s">
        <v>58</v>
      </c>
      <c r="L386" s="77" t="s">
        <v>102</v>
      </c>
      <c r="M386" s="77">
        <v>2</v>
      </c>
      <c r="N386" s="77">
        <v>4</v>
      </c>
      <c r="O386" s="77">
        <f t="shared" si="80"/>
        <v>8</v>
      </c>
      <c r="P386" s="82" t="str">
        <f t="shared" si="81"/>
        <v>MEDIO</v>
      </c>
      <c r="Q386" s="77">
        <v>10</v>
      </c>
      <c r="R386" s="81">
        <f t="shared" si="82"/>
        <v>80</v>
      </c>
      <c r="S386" s="82" t="str">
        <f t="shared" si="83"/>
        <v>III</v>
      </c>
      <c r="T386" s="77" t="str">
        <f t="shared" si="84"/>
        <v>Mejorable</v>
      </c>
      <c r="U386" s="77">
        <v>1</v>
      </c>
      <c r="V386" s="77" t="s">
        <v>103</v>
      </c>
      <c r="W386" s="77" t="s">
        <v>7</v>
      </c>
      <c r="X386" s="77" t="s">
        <v>61</v>
      </c>
      <c r="Y386" s="77" t="s">
        <v>61</v>
      </c>
      <c r="Z386" s="77" t="s">
        <v>61</v>
      </c>
      <c r="AA386" s="77" t="s">
        <v>104</v>
      </c>
      <c r="AB386" s="78" t="s">
        <v>61</v>
      </c>
      <c r="AC386" s="84" t="s">
        <v>63</v>
      </c>
    </row>
    <row r="387" spans="1:29" s="23" customFormat="1" ht="81.95" customHeight="1">
      <c r="A387" s="132"/>
      <c r="B387" s="123"/>
      <c r="C387" s="123"/>
      <c r="D387" s="136"/>
      <c r="E387" s="104" t="s">
        <v>72</v>
      </c>
      <c r="F387" s="77" t="s">
        <v>396</v>
      </c>
      <c r="G387" s="77" t="s">
        <v>74</v>
      </c>
      <c r="H387" s="78" t="s">
        <v>7</v>
      </c>
      <c r="I387" s="77" t="s">
        <v>97</v>
      </c>
      <c r="J387" s="86" t="s">
        <v>58</v>
      </c>
      <c r="K387" s="86" t="s">
        <v>58</v>
      </c>
      <c r="L387" s="77" t="s">
        <v>76</v>
      </c>
      <c r="M387" s="77" t="s">
        <v>61</v>
      </c>
      <c r="N387" s="77" t="s">
        <v>61</v>
      </c>
      <c r="O387" s="77" t="s">
        <v>61</v>
      </c>
      <c r="P387" s="77" t="s">
        <v>61</v>
      </c>
      <c r="Q387" s="77" t="s">
        <v>61</v>
      </c>
      <c r="R387" s="77" t="s">
        <v>61</v>
      </c>
      <c r="S387" s="77" t="s">
        <v>61</v>
      </c>
      <c r="T387" s="77" t="s">
        <v>61</v>
      </c>
      <c r="U387" s="77">
        <v>1</v>
      </c>
      <c r="V387" s="77" t="s">
        <v>61</v>
      </c>
      <c r="W387" s="77" t="s">
        <v>7</v>
      </c>
      <c r="X387" s="83" t="s">
        <v>61</v>
      </c>
      <c r="Y387" s="83" t="s">
        <v>61</v>
      </c>
      <c r="Z387" s="83" t="s">
        <v>61</v>
      </c>
      <c r="AA387" s="83" t="s">
        <v>77</v>
      </c>
      <c r="AB387" s="78" t="s">
        <v>61</v>
      </c>
      <c r="AC387" s="84" t="s">
        <v>63</v>
      </c>
    </row>
    <row r="388" spans="1:29" s="23" customFormat="1" ht="81.95" customHeight="1">
      <c r="A388" s="132"/>
      <c r="B388" s="123"/>
      <c r="C388" s="123"/>
      <c r="D388" s="136"/>
      <c r="E388" s="77" t="s">
        <v>64</v>
      </c>
      <c r="F388" s="77" t="s">
        <v>88</v>
      </c>
      <c r="G388" s="83" t="s">
        <v>89</v>
      </c>
      <c r="H388" s="78" t="s">
        <v>7</v>
      </c>
      <c r="I388" s="77" t="s">
        <v>90</v>
      </c>
      <c r="J388" s="77" t="s">
        <v>91</v>
      </c>
      <c r="K388" s="77" t="s">
        <v>58</v>
      </c>
      <c r="L388" s="77" t="s">
        <v>58</v>
      </c>
      <c r="M388" s="77">
        <v>2</v>
      </c>
      <c r="N388" s="77">
        <v>3</v>
      </c>
      <c r="O388" s="77">
        <f>M388*N388</f>
        <v>6</v>
      </c>
      <c r="P388" s="82" t="str">
        <f>+IF(AND(O388&gt;1,O388&lt;=4),"BAJO",IF(AND(O388&gt;=5,O388&lt;=8),"MEDIO",IF(AND(O388&gt;=9,O388&lt;=20),"ALTO",IF(AND(O388&gt;=21,O388&lt;=24),"MUY ALTO"))))</f>
        <v>MEDIO</v>
      </c>
      <c r="Q388" s="77">
        <v>10</v>
      </c>
      <c r="R388" s="81">
        <f>O388*Q388</f>
        <v>60</v>
      </c>
      <c r="S388" s="82" t="str">
        <f>+IF(AND(R388&gt;=1,R388&lt;=20),"IV",IF(AND(R388&gt;=40,R388&lt;=120),"III",IF(AND(R388&gt;=150,R388&lt;=500),"II",IF(AND(R388&gt;=600,R388&lt;=4000),"I",0))))</f>
        <v>III</v>
      </c>
      <c r="T388" s="77" t="str">
        <f>+IF(AND(R388&gt;=1,R388&lt;=20),"Aceptable",IF(AND(R388&gt;=40,R388&lt;=120),"Mejorable",IF(AND(R388&gt;=150,R388&lt;=500),"Aceptable con control específico",IF(AND(R388&gt;=600,R388&lt;=4000),"No aceptable",0))))</f>
        <v>Mejorable</v>
      </c>
      <c r="U388" s="77">
        <v>4</v>
      </c>
      <c r="V388" s="77" t="s">
        <v>92</v>
      </c>
      <c r="W388" s="77" t="s">
        <v>7</v>
      </c>
      <c r="X388" s="77" t="s">
        <v>61</v>
      </c>
      <c r="Y388" s="77" t="s">
        <v>61</v>
      </c>
      <c r="Z388" s="77" t="s">
        <v>93</v>
      </c>
      <c r="AA388" s="77" t="s">
        <v>94</v>
      </c>
      <c r="AB388" s="83" t="s">
        <v>61</v>
      </c>
      <c r="AC388" s="84" t="s">
        <v>95</v>
      </c>
    </row>
    <row r="389" spans="1:29" s="23" customFormat="1" ht="99.75" customHeight="1">
      <c r="A389" s="132"/>
      <c r="B389" s="123"/>
      <c r="C389" s="123"/>
      <c r="D389" s="136" t="s">
        <v>405</v>
      </c>
      <c r="E389" s="104" t="s">
        <v>54</v>
      </c>
      <c r="F389" s="77" t="s">
        <v>235</v>
      </c>
      <c r="G389" s="77" t="s">
        <v>56</v>
      </c>
      <c r="H389" s="78" t="s">
        <v>7</v>
      </c>
      <c r="I389" s="79" t="s">
        <v>57</v>
      </c>
      <c r="J389" s="86" t="s">
        <v>58</v>
      </c>
      <c r="K389" s="86" t="s">
        <v>58</v>
      </c>
      <c r="L389" s="77" t="s">
        <v>59</v>
      </c>
      <c r="M389" s="77">
        <v>2</v>
      </c>
      <c r="N389" s="77">
        <v>3</v>
      </c>
      <c r="O389" s="77">
        <f>M389*N389</f>
        <v>6</v>
      </c>
      <c r="P389" s="80" t="str">
        <f>+IF(AND(O389&gt;1,O389&lt;=4),"BAJO",IF(AND(O389&gt;=5,O389&lt;=8),"MEDIO",IF(AND(O389&gt;=9,O389&lt;=20),"ALTO",IF(AND(O389&gt;=21,O389&lt;=24),"MUY ALTO"))))</f>
        <v>MEDIO</v>
      </c>
      <c r="Q389" s="77">
        <v>25</v>
      </c>
      <c r="R389" s="81">
        <f>O389*Q389</f>
        <v>150</v>
      </c>
      <c r="S389" s="82" t="str">
        <f>+IF(AND(R389&gt;=1,R389&lt;=20),"IV",IF(AND(R389&gt;=40,R389&lt;=120),"III",IF(AND(R389&gt;=150,R389&lt;=500),"II",IF(AND(R389&gt;=600,R389&lt;=4000),"I",0))))</f>
        <v>II</v>
      </c>
      <c r="T389" s="77" t="str">
        <f>+IF(AND(R389&gt;=1,R389&lt;=20),"Aceptable",IF(AND(R389&gt;=40,R389&lt;=120),"Mejorable",IF(AND(R389&gt;=150,R389&lt;=500),"Aceptable con control específico",IF(AND(R389&gt;=600,R389&lt;=4000),"No aceptable",0))))</f>
        <v>Aceptable con control específico</v>
      </c>
      <c r="U389" s="77">
        <v>1</v>
      </c>
      <c r="V389" s="79" t="s">
        <v>60</v>
      </c>
      <c r="W389" s="77" t="s">
        <v>7</v>
      </c>
      <c r="X389" s="77" t="s">
        <v>61</v>
      </c>
      <c r="Y389" s="77" t="s">
        <v>61</v>
      </c>
      <c r="Z389" s="77" t="s">
        <v>61</v>
      </c>
      <c r="AA389" s="83" t="s">
        <v>195</v>
      </c>
      <c r="AB389" s="78" t="s">
        <v>61</v>
      </c>
      <c r="AC389" s="84" t="s">
        <v>63</v>
      </c>
    </row>
    <row r="390" spans="1:29" s="23" customFormat="1" ht="74.25" customHeight="1">
      <c r="A390" s="132"/>
      <c r="B390" s="123"/>
      <c r="C390" s="123"/>
      <c r="D390" s="136"/>
      <c r="E390" s="104" t="s">
        <v>72</v>
      </c>
      <c r="F390" s="77" t="s">
        <v>396</v>
      </c>
      <c r="G390" s="77" t="s">
        <v>74</v>
      </c>
      <c r="H390" s="78" t="s">
        <v>7</v>
      </c>
      <c r="I390" s="77" t="s">
        <v>97</v>
      </c>
      <c r="J390" s="86" t="s">
        <v>58</v>
      </c>
      <c r="K390" s="86" t="s">
        <v>58</v>
      </c>
      <c r="L390" s="77" t="s">
        <v>76</v>
      </c>
      <c r="M390" s="77" t="s">
        <v>61</v>
      </c>
      <c r="N390" s="77" t="s">
        <v>61</v>
      </c>
      <c r="O390" s="77" t="s">
        <v>61</v>
      </c>
      <c r="P390" s="77" t="s">
        <v>61</v>
      </c>
      <c r="Q390" s="77" t="s">
        <v>61</v>
      </c>
      <c r="R390" s="77" t="s">
        <v>61</v>
      </c>
      <c r="S390" s="77" t="s">
        <v>61</v>
      </c>
      <c r="T390" s="77" t="s">
        <v>61</v>
      </c>
      <c r="U390" s="77">
        <v>1</v>
      </c>
      <c r="V390" s="77" t="s">
        <v>61</v>
      </c>
      <c r="W390" s="77" t="s">
        <v>7</v>
      </c>
      <c r="X390" s="83" t="s">
        <v>61</v>
      </c>
      <c r="Y390" s="83" t="s">
        <v>61</v>
      </c>
      <c r="Z390" s="83" t="s">
        <v>61</v>
      </c>
      <c r="AA390" s="83" t="s">
        <v>77</v>
      </c>
      <c r="AB390" s="78" t="s">
        <v>61</v>
      </c>
      <c r="AC390" s="84" t="s">
        <v>63</v>
      </c>
    </row>
    <row r="391" spans="1:29" ht="78.599999999999994" customHeight="1">
      <c r="A391" s="132"/>
      <c r="B391" s="123"/>
      <c r="C391" s="123"/>
      <c r="D391" s="136"/>
      <c r="E391" s="77" t="s">
        <v>78</v>
      </c>
      <c r="F391" s="77" t="s">
        <v>79</v>
      </c>
      <c r="G391" s="83" t="s">
        <v>80</v>
      </c>
      <c r="H391" s="78" t="s">
        <v>7</v>
      </c>
      <c r="I391" s="77" t="s">
        <v>81</v>
      </c>
      <c r="J391" s="77" t="s">
        <v>58</v>
      </c>
      <c r="K391" s="77" t="s">
        <v>58</v>
      </c>
      <c r="L391" s="77" t="s">
        <v>82</v>
      </c>
      <c r="M391" s="77">
        <v>2</v>
      </c>
      <c r="N391" s="77">
        <v>3</v>
      </c>
      <c r="O391" s="77">
        <f>M391*N391</f>
        <v>6</v>
      </c>
      <c r="P391" s="82" t="str">
        <f>+IF(AND(O391&gt;1,O391&lt;=4),"BAJO",IF(AND(O391&gt;=5,O391&lt;=8),"MEDIO",IF(AND(O391&gt;=9,O391&lt;=20),"ALTO",IF(AND(O391&gt;=21,O391&lt;=24),"MUY ALTO"))))</f>
        <v>MEDIO</v>
      </c>
      <c r="Q391" s="77">
        <v>25</v>
      </c>
      <c r="R391" s="81">
        <f>O391*Q391</f>
        <v>150</v>
      </c>
      <c r="S391" s="82" t="str">
        <f>+IF(AND(R391&gt;=1,R391&lt;=20),"IV",IF(AND(R391&gt;=40,R391&lt;=120),"III",IF(AND(R391&gt;=150,R391&lt;=500),"II",IF(AND(R391&gt;=600,R391&lt;=4000),"I",0))))</f>
        <v>II</v>
      </c>
      <c r="T391" s="77" t="str">
        <f>+IF(AND(R391&gt;=1,R391&lt;=20),"Aceptable",IF(AND(R391&gt;=40,R391&lt;=120),"Mejorable",IF(AND(R391&gt;=150,R391&lt;=500),"Aceptable con control específico",IF(AND(R391&gt;=600,R391&lt;=4000),"No aceptable",0))))</f>
        <v>Aceptable con control específico</v>
      </c>
      <c r="U391" s="77">
        <v>1</v>
      </c>
      <c r="V391" s="77" t="s">
        <v>83</v>
      </c>
      <c r="W391" s="77" t="s">
        <v>7</v>
      </c>
      <c r="X391" s="77" t="s">
        <v>61</v>
      </c>
      <c r="Y391" s="77" t="s">
        <v>61</v>
      </c>
      <c r="Z391" s="77" t="s">
        <v>84</v>
      </c>
      <c r="AA391" s="77" t="s">
        <v>382</v>
      </c>
      <c r="AB391" s="83" t="s">
        <v>86</v>
      </c>
      <c r="AC391" s="84" t="s">
        <v>87</v>
      </c>
    </row>
    <row r="392" spans="1:29" s="23" customFormat="1" ht="109.5" customHeight="1">
      <c r="A392" s="132"/>
      <c r="B392" s="123"/>
      <c r="C392" s="123"/>
      <c r="D392" s="136"/>
      <c r="E392" s="104" t="s">
        <v>64</v>
      </c>
      <c r="F392" s="77" t="s">
        <v>159</v>
      </c>
      <c r="G392" s="77" t="s">
        <v>66</v>
      </c>
      <c r="H392" s="78" t="s">
        <v>7</v>
      </c>
      <c r="I392" s="77" t="s">
        <v>67</v>
      </c>
      <c r="J392" s="83" t="s">
        <v>68</v>
      </c>
      <c r="K392" s="78" t="s">
        <v>58</v>
      </c>
      <c r="L392" s="77" t="s">
        <v>69</v>
      </c>
      <c r="M392" s="77">
        <v>2</v>
      </c>
      <c r="N392" s="77">
        <v>2</v>
      </c>
      <c r="O392" s="77">
        <v>3</v>
      </c>
      <c r="P392" s="80" t="str">
        <f>+IF(AND(O392&gt;1,O392&lt;=4),"BAJO",IF(AND(O392&gt;=5,O392&lt;=8),"MEDIO",IF(AND(O392&gt;=9,O392&lt;=20),"ALTO",IF(AND(O392&gt;=21,O392&lt;=24),"MUY ALTO"))))</f>
        <v>BAJO</v>
      </c>
      <c r="Q392" s="77">
        <v>25</v>
      </c>
      <c r="R392" s="81">
        <f>O392*Q392</f>
        <v>75</v>
      </c>
      <c r="S392" s="82" t="str">
        <f>+IF(AND(R392&gt;=1,R392&lt;=20),"IV",IF(AND(R392&gt;=40,R392&lt;=120),"III",IF(AND(R392&gt;=150,R392&lt;=500),"II",IF(AND(R392&gt;=600,R392&lt;=4000),"I",0))))</f>
        <v>III</v>
      </c>
      <c r="T392" s="77" t="str">
        <f>+IF(AND(R392&gt;=1,R392&lt;=20),"Aceptable",IF(AND(R392&gt;=40,R392&lt;=120),"Mejorable",IF(AND(R392&gt;=150,R392&lt;=500),"Aceptable con control específico",IF(AND(R392&gt;=600,R392&lt;=4000),"No aceptable",0))))</f>
        <v>Mejorable</v>
      </c>
      <c r="U392" s="77">
        <v>1</v>
      </c>
      <c r="V392" s="77" t="s">
        <v>70</v>
      </c>
      <c r="W392" s="77" t="s">
        <v>7</v>
      </c>
      <c r="X392" s="83" t="s">
        <v>61</v>
      </c>
      <c r="Y392" s="83" t="s">
        <v>61</v>
      </c>
      <c r="Z392" s="83" t="s">
        <v>61</v>
      </c>
      <c r="AA392" s="83" t="s">
        <v>161</v>
      </c>
      <c r="AB392" s="78" t="s">
        <v>61</v>
      </c>
      <c r="AC392" s="84" t="s">
        <v>162</v>
      </c>
    </row>
    <row r="393" spans="1:29" s="23" customFormat="1" ht="93" customHeight="1">
      <c r="A393" s="132"/>
      <c r="B393" s="123"/>
      <c r="C393" s="123"/>
      <c r="D393" s="136" t="s">
        <v>406</v>
      </c>
      <c r="E393" s="104" t="s">
        <v>54</v>
      </c>
      <c r="F393" s="77" t="s">
        <v>235</v>
      </c>
      <c r="G393" s="77" t="s">
        <v>56</v>
      </c>
      <c r="H393" s="78" t="s">
        <v>7</v>
      </c>
      <c r="I393" s="79" t="s">
        <v>57</v>
      </c>
      <c r="J393" s="86" t="s">
        <v>58</v>
      </c>
      <c r="K393" s="86" t="s">
        <v>58</v>
      </c>
      <c r="L393" s="77" t="s">
        <v>59</v>
      </c>
      <c r="M393" s="77">
        <v>2</v>
      </c>
      <c r="N393" s="77">
        <v>2</v>
      </c>
      <c r="O393" s="77">
        <f>M393*N393</f>
        <v>4</v>
      </c>
      <c r="P393" s="80" t="str">
        <f>+IF(AND(O393&gt;1,O393&lt;=4),"BAJO",IF(AND(O393&gt;=5,O393&lt;=8),"MEDIO",IF(AND(O393&gt;=9,O393&lt;=20),"ALTO",IF(AND(O393&gt;=21,O393&lt;=24),"MUY ALTO"))))</f>
        <v>BAJO</v>
      </c>
      <c r="Q393" s="77">
        <v>25</v>
      </c>
      <c r="R393" s="81">
        <f>O393*Q393</f>
        <v>100</v>
      </c>
      <c r="S393" s="82" t="str">
        <f>+IF(AND(R393&gt;=1,R393&lt;=20),"IV",IF(AND(R393&gt;=40,R393&lt;=120),"III",IF(AND(R393&gt;=150,R393&lt;=500),"II",IF(AND(R393&gt;=600,R393&lt;=4000),"I",0))))</f>
        <v>III</v>
      </c>
      <c r="T393" s="77" t="str">
        <f>+IF(AND(R393&gt;=1,R393&lt;=20),"Aceptable",IF(AND(R393&gt;=40,R393&lt;=120),"Mejorable",IF(AND(R393&gt;=150,R393&lt;=500),"Aceptable con control específico",IF(AND(R393&gt;=600,R393&lt;=4000),"No aceptable",0))))</f>
        <v>Mejorable</v>
      </c>
      <c r="U393" s="77">
        <v>4</v>
      </c>
      <c r="V393" s="79" t="s">
        <v>60</v>
      </c>
      <c r="W393" s="77" t="s">
        <v>7</v>
      </c>
      <c r="X393" s="77" t="s">
        <v>61</v>
      </c>
      <c r="Y393" s="77" t="s">
        <v>61</v>
      </c>
      <c r="Z393" s="77" t="s">
        <v>61</v>
      </c>
      <c r="AA393" s="83" t="s">
        <v>195</v>
      </c>
      <c r="AB393" s="78" t="s">
        <v>61</v>
      </c>
      <c r="AC393" s="84" t="s">
        <v>63</v>
      </c>
    </row>
    <row r="394" spans="1:29" ht="74.25" customHeight="1">
      <c r="A394" s="132"/>
      <c r="B394" s="123"/>
      <c r="C394" s="123"/>
      <c r="D394" s="136"/>
      <c r="E394" s="104" t="s">
        <v>72</v>
      </c>
      <c r="F394" s="77" t="s">
        <v>396</v>
      </c>
      <c r="G394" s="77" t="s">
        <v>74</v>
      </c>
      <c r="H394" s="78" t="s">
        <v>7</v>
      </c>
      <c r="I394" s="77" t="s">
        <v>97</v>
      </c>
      <c r="J394" s="86" t="s">
        <v>58</v>
      </c>
      <c r="K394" s="86" t="s">
        <v>58</v>
      </c>
      <c r="L394" s="77" t="s">
        <v>76</v>
      </c>
      <c r="M394" s="77" t="s">
        <v>61</v>
      </c>
      <c r="N394" s="77" t="s">
        <v>61</v>
      </c>
      <c r="O394" s="77" t="s">
        <v>61</v>
      </c>
      <c r="P394" s="77" t="s">
        <v>61</v>
      </c>
      <c r="Q394" s="77" t="s">
        <v>61</v>
      </c>
      <c r="R394" s="77" t="s">
        <v>61</v>
      </c>
      <c r="S394" s="77" t="s">
        <v>61</v>
      </c>
      <c r="T394" s="77" t="s">
        <v>61</v>
      </c>
      <c r="U394" s="77">
        <v>4</v>
      </c>
      <c r="V394" s="77" t="s">
        <v>61</v>
      </c>
      <c r="W394" s="77" t="s">
        <v>7</v>
      </c>
      <c r="X394" s="83" t="s">
        <v>61</v>
      </c>
      <c r="Y394" s="83" t="s">
        <v>61</v>
      </c>
      <c r="Z394" s="83" t="s">
        <v>61</v>
      </c>
      <c r="AA394" s="83" t="s">
        <v>77</v>
      </c>
      <c r="AB394" s="78" t="s">
        <v>61</v>
      </c>
      <c r="AC394" s="84" t="s">
        <v>63</v>
      </c>
    </row>
    <row r="395" spans="1:29" ht="71.099999999999994" customHeight="1">
      <c r="A395" s="132"/>
      <c r="B395" s="123"/>
      <c r="C395" s="123"/>
      <c r="D395" s="136"/>
      <c r="E395" s="104" t="s">
        <v>64</v>
      </c>
      <c r="F395" s="77" t="s">
        <v>159</v>
      </c>
      <c r="G395" s="77" t="s">
        <v>66</v>
      </c>
      <c r="H395" s="78" t="s">
        <v>7</v>
      </c>
      <c r="I395" s="77" t="s">
        <v>67</v>
      </c>
      <c r="J395" s="83" t="s">
        <v>68</v>
      </c>
      <c r="K395" s="78" t="s">
        <v>58</v>
      </c>
      <c r="L395" s="77" t="s">
        <v>69</v>
      </c>
      <c r="M395" s="77">
        <v>2</v>
      </c>
      <c r="N395" s="77">
        <v>2</v>
      </c>
      <c r="O395" s="77">
        <v>3</v>
      </c>
      <c r="P395" s="80" t="str">
        <f>+IF(AND(O395&gt;1,O395&lt;=4),"BAJO",IF(AND(O395&gt;=5,O395&lt;=8),"MEDIO",IF(AND(O395&gt;=9,O395&lt;=20),"ALTO",IF(AND(O395&gt;=21,O395&lt;=24),"MUY ALTO"))))</f>
        <v>BAJO</v>
      </c>
      <c r="Q395" s="77">
        <v>25</v>
      </c>
      <c r="R395" s="81">
        <f>O395*Q395</f>
        <v>75</v>
      </c>
      <c r="S395" s="82" t="str">
        <f>+IF(AND(R395&gt;=1,R395&lt;=20),"IV",IF(AND(R395&gt;=40,R395&lt;=120),"III",IF(AND(R395&gt;=150,R395&lt;=500),"II",IF(AND(R395&gt;=600,R395&lt;=4000),"I",0))))</f>
        <v>III</v>
      </c>
      <c r="T395" s="77" t="str">
        <f>+IF(AND(R395&gt;=1,R395&lt;=20),"Aceptable",IF(AND(R395&gt;=40,R395&lt;=120),"Mejorable",IF(AND(R395&gt;=150,R395&lt;=500),"Aceptable con control específico",IF(AND(R395&gt;=600,R395&lt;=4000),"No aceptable",0))))</f>
        <v>Mejorable</v>
      </c>
      <c r="U395" s="77">
        <v>4</v>
      </c>
      <c r="V395" s="77" t="s">
        <v>70</v>
      </c>
      <c r="W395" s="77" t="s">
        <v>7</v>
      </c>
      <c r="X395" s="83" t="s">
        <v>61</v>
      </c>
      <c r="Y395" s="83" t="s">
        <v>61</v>
      </c>
      <c r="Z395" s="83" t="s">
        <v>61</v>
      </c>
      <c r="AA395" s="83" t="s">
        <v>407</v>
      </c>
      <c r="AB395" s="78" t="s">
        <v>61</v>
      </c>
      <c r="AC395" s="84" t="s">
        <v>162</v>
      </c>
    </row>
    <row r="396" spans="1:29" ht="74.25" customHeight="1">
      <c r="A396" s="132"/>
      <c r="B396" s="123"/>
      <c r="C396" s="123"/>
      <c r="D396" s="136"/>
      <c r="E396" s="104" t="s">
        <v>211</v>
      </c>
      <c r="F396" s="77" t="s">
        <v>212</v>
      </c>
      <c r="G396" s="77" t="s">
        <v>213</v>
      </c>
      <c r="H396" s="78" t="s">
        <v>7</v>
      </c>
      <c r="I396" s="77" t="s">
        <v>172</v>
      </c>
      <c r="J396" s="86" t="s">
        <v>58</v>
      </c>
      <c r="K396" s="86" t="s">
        <v>58</v>
      </c>
      <c r="L396" s="86" t="s">
        <v>58</v>
      </c>
      <c r="M396" s="77">
        <v>2</v>
      </c>
      <c r="N396" s="77">
        <v>2</v>
      </c>
      <c r="O396" s="77">
        <f>M396*N396</f>
        <v>4</v>
      </c>
      <c r="P396" s="80" t="str">
        <f>+IF(AND(O396&gt;1,O396&lt;=4),"BAJO",IF(AND(O396&gt;=5,O396&lt;=8),"MEDIO",IF(AND(O396&gt;=9,O396&lt;=20),"ALTO",IF(AND(O396&gt;=21,O396&lt;=24),"MUY ALTO"))))</f>
        <v>BAJO</v>
      </c>
      <c r="Q396" s="77">
        <v>25</v>
      </c>
      <c r="R396" s="81">
        <f>O396*Q396</f>
        <v>100</v>
      </c>
      <c r="S396" s="82" t="str">
        <f>+IF(AND(R396&gt;=1,R396&lt;=20),"IV",IF(AND(R396&gt;=40,R396&lt;=120),"III",IF(AND(R396&gt;=150,R396&lt;=500),"II",IF(AND(R396&gt;=600,R396&lt;=4000),"I",0))))</f>
        <v>III</v>
      </c>
      <c r="T396" s="77" t="str">
        <f>+IF(AND(R396&gt;=1,R396&lt;=20),"Aceptable",IF(AND(R396&gt;=40,R396&lt;=120),"Mejorable",IF(AND(R396&gt;=150,R396&lt;=500),"Aceptable con control específico",IF(AND(R396&gt;=600,R396&lt;=4000),"No aceptable",0))))</f>
        <v>Mejorable</v>
      </c>
      <c r="U396" s="77">
        <v>4</v>
      </c>
      <c r="V396" s="79" t="s">
        <v>315</v>
      </c>
      <c r="W396" s="77" t="s">
        <v>7</v>
      </c>
      <c r="X396" s="83" t="s">
        <v>61</v>
      </c>
      <c r="Y396" s="83" t="s">
        <v>61</v>
      </c>
      <c r="Z396" s="83" t="s">
        <v>61</v>
      </c>
      <c r="AA396" s="83" t="s">
        <v>408</v>
      </c>
      <c r="AB396" s="78" t="s">
        <v>61</v>
      </c>
      <c r="AC396" s="84" t="s">
        <v>63</v>
      </c>
    </row>
    <row r="397" spans="1:29" ht="74.25" customHeight="1">
      <c r="A397" s="132"/>
      <c r="B397" s="123"/>
      <c r="C397" s="123"/>
      <c r="D397" s="136"/>
      <c r="E397" s="104" t="s">
        <v>409</v>
      </c>
      <c r="F397" s="77" t="s">
        <v>410</v>
      </c>
      <c r="G397" s="77" t="s">
        <v>411</v>
      </c>
      <c r="H397" s="78" t="s">
        <v>7</v>
      </c>
      <c r="I397" s="77" t="s">
        <v>412</v>
      </c>
      <c r="J397" s="86" t="s">
        <v>58</v>
      </c>
      <c r="K397" s="86" t="s">
        <v>58</v>
      </c>
      <c r="L397" s="86" t="s">
        <v>413</v>
      </c>
      <c r="M397" s="77">
        <v>2</v>
      </c>
      <c r="N397" s="77">
        <v>2</v>
      </c>
      <c r="O397" s="77">
        <f>M397*N397</f>
        <v>4</v>
      </c>
      <c r="P397" s="80" t="str">
        <f>+IF(AND(O397&gt;1,O397&lt;=4),"BAJO",IF(AND(O397&gt;=5,O397&lt;=8),"MEDIO",IF(AND(O397&gt;=9,O397&lt;=20),"ALTO",IF(AND(O397&gt;=21,O397&lt;=24),"MUY ALTO"))))</f>
        <v>BAJO</v>
      </c>
      <c r="Q397" s="77">
        <v>25</v>
      </c>
      <c r="R397" s="81">
        <f>O397*Q397</f>
        <v>100</v>
      </c>
      <c r="S397" s="82" t="str">
        <f>+IF(AND(R397&gt;=1,R397&lt;=20),"IV",IF(AND(R397&gt;=40,R397&lt;=120),"III",IF(AND(R397&gt;=150,R397&lt;=500),"II",IF(AND(R397&gt;=600,R397&lt;=4000),"I",0))))</f>
        <v>III</v>
      </c>
      <c r="T397" s="77" t="str">
        <f>+IF(AND(R397&gt;=1,R397&lt;=20),"Aceptable",IF(AND(R397&gt;=40,R397&lt;=120),"Mejorable",IF(AND(R397&gt;=150,R397&lt;=500),"Aceptable con control específico",IF(AND(R397&gt;=600,R397&lt;=4000),"No aceptable",0))))</f>
        <v>Mejorable</v>
      </c>
      <c r="U397" s="77">
        <v>4</v>
      </c>
      <c r="V397" s="79" t="s">
        <v>414</v>
      </c>
      <c r="W397" s="77" t="s">
        <v>7</v>
      </c>
      <c r="X397" s="83" t="s">
        <v>61</v>
      </c>
      <c r="Y397" s="83" t="s">
        <v>61</v>
      </c>
      <c r="Z397" s="83" t="s">
        <v>61</v>
      </c>
      <c r="AA397" s="83" t="s">
        <v>61</v>
      </c>
      <c r="AB397" s="83" t="s">
        <v>86</v>
      </c>
      <c r="AC397" s="84" t="s">
        <v>63</v>
      </c>
    </row>
    <row r="398" spans="1:29" ht="100.5" customHeight="1">
      <c r="A398" s="132"/>
      <c r="B398" s="123"/>
      <c r="C398" s="123"/>
      <c r="D398" s="136" t="s">
        <v>415</v>
      </c>
      <c r="E398" s="104" t="s">
        <v>54</v>
      </c>
      <c r="F398" s="77" t="s">
        <v>235</v>
      </c>
      <c r="G398" s="77" t="s">
        <v>56</v>
      </c>
      <c r="H398" s="78" t="s">
        <v>7</v>
      </c>
      <c r="I398" s="79" t="s">
        <v>57</v>
      </c>
      <c r="J398" s="86" t="s">
        <v>58</v>
      </c>
      <c r="K398" s="86" t="s">
        <v>58</v>
      </c>
      <c r="L398" s="77" t="s">
        <v>59</v>
      </c>
      <c r="M398" s="77">
        <v>2</v>
      </c>
      <c r="N398" s="77">
        <v>3</v>
      </c>
      <c r="O398" s="77">
        <f>M398*N398</f>
        <v>6</v>
      </c>
      <c r="P398" s="80" t="str">
        <f>+IF(AND(O398&gt;1,O398&lt;=4),"BAJO",IF(AND(O398&gt;=5,O398&lt;=8),"MEDIO",IF(AND(O398&gt;=9,O398&lt;=20),"ALTO",IF(AND(O398&gt;=21,O398&lt;=24),"MUY ALTO"))))</f>
        <v>MEDIO</v>
      </c>
      <c r="Q398" s="77">
        <v>25</v>
      </c>
      <c r="R398" s="81">
        <f>O398*Q398</f>
        <v>150</v>
      </c>
      <c r="S398" s="82" t="str">
        <f>+IF(AND(R398&gt;=1,R398&lt;=20),"IV",IF(AND(R398&gt;=40,R398&lt;=120),"III",IF(AND(R398&gt;=150,R398&lt;=500),"II",IF(AND(R398&gt;=600,R398&lt;=4000),"I",0))))</f>
        <v>II</v>
      </c>
      <c r="T398" s="77" t="str">
        <f>+IF(AND(R398&gt;=1,R398&lt;=20),"Aceptable",IF(AND(R398&gt;=40,R398&lt;=120),"Mejorable",IF(AND(R398&gt;=150,R398&lt;=500),"Aceptable con control específico",IF(AND(R398&gt;=600,R398&lt;=4000),"No aceptable",0))))</f>
        <v>Aceptable con control específico</v>
      </c>
      <c r="U398" s="77">
        <v>4</v>
      </c>
      <c r="V398" s="79" t="s">
        <v>60</v>
      </c>
      <c r="W398" s="77" t="s">
        <v>7</v>
      </c>
      <c r="X398" s="77" t="s">
        <v>61</v>
      </c>
      <c r="Y398" s="77" t="s">
        <v>61</v>
      </c>
      <c r="Z398" s="77" t="s">
        <v>61</v>
      </c>
      <c r="AA398" s="83" t="s">
        <v>195</v>
      </c>
      <c r="AB398" s="78" t="s">
        <v>61</v>
      </c>
      <c r="AC398" s="84" t="s">
        <v>63</v>
      </c>
    </row>
    <row r="399" spans="1:29" ht="63.95" customHeight="1">
      <c r="A399" s="132"/>
      <c r="B399" s="123"/>
      <c r="C399" s="123"/>
      <c r="D399" s="136"/>
      <c r="E399" s="104" t="s">
        <v>72</v>
      </c>
      <c r="F399" s="77" t="s">
        <v>396</v>
      </c>
      <c r="G399" s="77" t="s">
        <v>74</v>
      </c>
      <c r="H399" s="78" t="s">
        <v>7</v>
      </c>
      <c r="I399" s="77" t="s">
        <v>97</v>
      </c>
      <c r="J399" s="86" t="s">
        <v>58</v>
      </c>
      <c r="K399" s="86" t="s">
        <v>58</v>
      </c>
      <c r="L399" s="77" t="s">
        <v>76</v>
      </c>
      <c r="M399" s="77" t="s">
        <v>61</v>
      </c>
      <c r="N399" s="77" t="s">
        <v>61</v>
      </c>
      <c r="O399" s="77" t="s">
        <v>61</v>
      </c>
      <c r="P399" s="77" t="s">
        <v>61</v>
      </c>
      <c r="Q399" s="77" t="s">
        <v>61</v>
      </c>
      <c r="R399" s="77" t="s">
        <v>61</v>
      </c>
      <c r="S399" s="77" t="s">
        <v>61</v>
      </c>
      <c r="T399" s="77" t="s">
        <v>61</v>
      </c>
      <c r="U399" s="77">
        <v>1</v>
      </c>
      <c r="V399" s="77" t="s">
        <v>61</v>
      </c>
      <c r="W399" s="77" t="s">
        <v>7</v>
      </c>
      <c r="X399" s="83" t="s">
        <v>61</v>
      </c>
      <c r="Y399" s="83" t="s">
        <v>61</v>
      </c>
      <c r="Z399" s="83" t="s">
        <v>61</v>
      </c>
      <c r="AA399" s="83" t="s">
        <v>77</v>
      </c>
      <c r="AB399" s="78" t="s">
        <v>61</v>
      </c>
      <c r="AC399" s="84" t="s">
        <v>63</v>
      </c>
    </row>
    <row r="400" spans="1:29" ht="78.599999999999994" customHeight="1">
      <c r="A400" s="132"/>
      <c r="B400" s="123"/>
      <c r="C400" s="123"/>
      <c r="D400" s="136"/>
      <c r="E400" s="77" t="s">
        <v>78</v>
      </c>
      <c r="F400" s="77" t="s">
        <v>79</v>
      </c>
      <c r="G400" s="83" t="s">
        <v>80</v>
      </c>
      <c r="H400" s="78" t="s">
        <v>7</v>
      </c>
      <c r="I400" s="77" t="s">
        <v>81</v>
      </c>
      <c r="J400" s="77" t="s">
        <v>58</v>
      </c>
      <c r="K400" s="77" t="s">
        <v>58</v>
      </c>
      <c r="L400" s="77" t="s">
        <v>82</v>
      </c>
      <c r="M400" s="77">
        <v>2</v>
      </c>
      <c r="N400" s="77">
        <v>3</v>
      </c>
      <c r="O400" s="77">
        <f>M400*N400</f>
        <v>6</v>
      </c>
      <c r="P400" s="82" t="str">
        <f>+IF(AND(O400&gt;1,O400&lt;=4),"BAJO",IF(AND(O400&gt;=5,O400&lt;=8),"MEDIO",IF(AND(O400&gt;=9,O400&lt;=20),"ALTO",IF(AND(O400&gt;=21,O400&lt;=24),"MUY ALTO"))))</f>
        <v>MEDIO</v>
      </c>
      <c r="Q400" s="77">
        <v>25</v>
      </c>
      <c r="R400" s="81">
        <f>O400*Q400</f>
        <v>150</v>
      </c>
      <c r="S400" s="82" t="str">
        <f>+IF(AND(R400&gt;=1,R400&lt;=20),"IV",IF(AND(R400&gt;=40,R400&lt;=120),"III",IF(AND(R400&gt;=150,R400&lt;=500),"II",IF(AND(R400&gt;=600,R400&lt;=4000),"I",0))))</f>
        <v>II</v>
      </c>
      <c r="T400" s="77" t="str">
        <f>+IF(AND(R400&gt;=1,R400&lt;=20),"Aceptable",IF(AND(R400&gt;=40,R400&lt;=120),"Mejorable",IF(AND(R400&gt;=150,R400&lt;=500),"Aceptable con control específico",IF(AND(R400&gt;=600,R400&lt;=4000),"No aceptable",0))))</f>
        <v>Aceptable con control específico</v>
      </c>
      <c r="U400" s="77">
        <v>1</v>
      </c>
      <c r="V400" s="77" t="s">
        <v>83</v>
      </c>
      <c r="W400" s="77" t="s">
        <v>7</v>
      </c>
      <c r="X400" s="77" t="s">
        <v>61</v>
      </c>
      <c r="Y400" s="77" t="s">
        <v>61</v>
      </c>
      <c r="Z400" s="77" t="s">
        <v>84</v>
      </c>
      <c r="AA400" s="77" t="s">
        <v>382</v>
      </c>
      <c r="AB400" s="83" t="s">
        <v>86</v>
      </c>
      <c r="AC400" s="84" t="s">
        <v>87</v>
      </c>
    </row>
    <row r="401" spans="1:29" ht="60.95" customHeight="1">
      <c r="A401" s="132"/>
      <c r="B401" s="123"/>
      <c r="C401" s="123"/>
      <c r="D401" s="136"/>
      <c r="E401" s="104" t="s">
        <v>211</v>
      </c>
      <c r="F401" s="77" t="s">
        <v>212</v>
      </c>
      <c r="G401" s="77" t="s">
        <v>213</v>
      </c>
      <c r="H401" s="78" t="s">
        <v>7</v>
      </c>
      <c r="I401" s="77" t="s">
        <v>172</v>
      </c>
      <c r="J401" s="86" t="s">
        <v>58</v>
      </c>
      <c r="K401" s="86" t="s">
        <v>58</v>
      </c>
      <c r="L401" s="86" t="s">
        <v>58</v>
      </c>
      <c r="M401" s="77">
        <v>2</v>
      </c>
      <c r="N401" s="77">
        <v>3</v>
      </c>
      <c r="O401" s="77">
        <f>M401*N401</f>
        <v>6</v>
      </c>
      <c r="P401" s="80" t="str">
        <f>+IF(AND(O401&gt;1,O401&lt;=4),"BAJO",IF(AND(O401&gt;=5,O401&lt;=8),"MEDIO",IF(AND(O401&gt;=9,O401&lt;=20),"ALTO",IF(AND(O401&gt;=21,O401&lt;=24),"MUY ALTO"))))</f>
        <v>MEDIO</v>
      </c>
      <c r="Q401" s="77">
        <v>25</v>
      </c>
      <c r="R401" s="81">
        <f>O401*Q401</f>
        <v>150</v>
      </c>
      <c r="S401" s="82" t="str">
        <f>+IF(AND(R401&gt;=1,R401&lt;=20),"IV",IF(AND(R401&gt;=40,R401&lt;=120),"III",IF(AND(R401&gt;=150,R401&lt;=500),"II",IF(AND(R401&gt;=600,R401&lt;=4000),"I",0))))</f>
        <v>II</v>
      </c>
      <c r="T401" s="77" t="str">
        <f>+IF(AND(R401&gt;=1,R401&lt;=20),"Aceptable",IF(AND(R401&gt;=40,R401&lt;=120),"Mejorable",IF(AND(R401&gt;=150,R401&lt;=500),"Aceptable con control específico",IF(AND(R401&gt;=600,R401&lt;=4000),"No aceptable",0))))</f>
        <v>Aceptable con control específico</v>
      </c>
      <c r="U401" s="77">
        <v>1</v>
      </c>
      <c r="V401" s="79" t="s">
        <v>315</v>
      </c>
      <c r="W401" s="77" t="s">
        <v>7</v>
      </c>
      <c r="X401" s="83" t="s">
        <v>61</v>
      </c>
      <c r="Y401" s="83" t="s">
        <v>61</v>
      </c>
      <c r="Z401" s="83" t="s">
        <v>61</v>
      </c>
      <c r="AA401" s="83" t="s">
        <v>408</v>
      </c>
      <c r="AB401" s="78" t="s">
        <v>61</v>
      </c>
      <c r="AC401" s="84" t="s">
        <v>63</v>
      </c>
    </row>
    <row r="402" spans="1:29" ht="100.5" customHeight="1">
      <c r="A402" s="132"/>
      <c r="B402" s="123"/>
      <c r="C402" s="123"/>
      <c r="D402" s="136" t="s">
        <v>255</v>
      </c>
      <c r="E402" s="104" t="s">
        <v>54</v>
      </c>
      <c r="F402" s="77" t="s">
        <v>235</v>
      </c>
      <c r="G402" s="77" t="s">
        <v>56</v>
      </c>
      <c r="H402" s="78" t="s">
        <v>7</v>
      </c>
      <c r="I402" s="79" t="s">
        <v>57</v>
      </c>
      <c r="J402" s="86" t="s">
        <v>58</v>
      </c>
      <c r="K402" s="86" t="s">
        <v>58</v>
      </c>
      <c r="L402" s="77" t="s">
        <v>59</v>
      </c>
      <c r="M402" s="77">
        <v>2</v>
      </c>
      <c r="N402" s="77">
        <v>2</v>
      </c>
      <c r="O402" s="77">
        <f>M402*N402</f>
        <v>4</v>
      </c>
      <c r="P402" s="80" t="str">
        <f>+IF(AND(O402&gt;1,O402&lt;=4),"BAJO",IF(AND(O402&gt;=5,O402&lt;=8),"MEDIO",IF(AND(O402&gt;=9,O402&lt;=20),"ALTO",IF(AND(O402&gt;=21,O402&lt;=24),"MUY ALTO"))))</f>
        <v>BAJO</v>
      </c>
      <c r="Q402" s="77">
        <v>25</v>
      </c>
      <c r="R402" s="81">
        <f>O402*Q402</f>
        <v>100</v>
      </c>
      <c r="S402" s="82" t="str">
        <f>+IF(AND(R402&gt;=1,R402&lt;=20),"IV",IF(AND(R402&gt;=40,R402&lt;=120),"III",IF(AND(R402&gt;=150,R402&lt;=500),"II",IF(AND(R402&gt;=600,R402&lt;=4000),"I",0))))</f>
        <v>III</v>
      </c>
      <c r="T402" s="77" t="str">
        <f>+IF(AND(R402&gt;=1,R402&lt;=20),"Aceptable",IF(AND(R402&gt;=40,R402&lt;=120),"Mejorable",IF(AND(R402&gt;=150,R402&lt;=500),"Aceptable con control específico",IF(AND(R402&gt;=600,R402&lt;=4000),"No aceptable",0))))</f>
        <v>Mejorable</v>
      </c>
      <c r="U402" s="77">
        <v>4</v>
      </c>
      <c r="V402" s="79" t="s">
        <v>60</v>
      </c>
      <c r="W402" s="77" t="s">
        <v>7</v>
      </c>
      <c r="X402" s="77" t="s">
        <v>61</v>
      </c>
      <c r="Y402" s="77" t="s">
        <v>61</v>
      </c>
      <c r="Z402" s="77" t="s">
        <v>61</v>
      </c>
      <c r="AA402" s="83" t="s">
        <v>195</v>
      </c>
      <c r="AB402" s="78" t="s">
        <v>61</v>
      </c>
      <c r="AC402" s="84" t="s">
        <v>63</v>
      </c>
    </row>
    <row r="403" spans="1:29" ht="93" customHeight="1">
      <c r="A403" s="132"/>
      <c r="B403" s="123"/>
      <c r="C403" s="123"/>
      <c r="D403" s="136"/>
      <c r="E403" s="104" t="s">
        <v>72</v>
      </c>
      <c r="F403" s="77" t="s">
        <v>396</v>
      </c>
      <c r="G403" s="77" t="s">
        <v>74</v>
      </c>
      <c r="H403" s="78" t="s">
        <v>7</v>
      </c>
      <c r="I403" s="77" t="s">
        <v>97</v>
      </c>
      <c r="J403" s="86" t="s">
        <v>58</v>
      </c>
      <c r="K403" s="86" t="s">
        <v>58</v>
      </c>
      <c r="L403" s="77" t="s">
        <v>76</v>
      </c>
      <c r="M403" s="77" t="s">
        <v>61</v>
      </c>
      <c r="N403" s="77" t="s">
        <v>61</v>
      </c>
      <c r="O403" s="77" t="s">
        <v>61</v>
      </c>
      <c r="P403" s="77" t="s">
        <v>61</v>
      </c>
      <c r="Q403" s="77" t="s">
        <v>61</v>
      </c>
      <c r="R403" s="77" t="s">
        <v>61</v>
      </c>
      <c r="S403" s="77" t="s">
        <v>61</v>
      </c>
      <c r="T403" s="77" t="s">
        <v>61</v>
      </c>
      <c r="U403" s="77">
        <v>4</v>
      </c>
      <c r="V403" s="77" t="s">
        <v>61</v>
      </c>
      <c r="W403" s="77" t="s">
        <v>7</v>
      </c>
      <c r="X403" s="83" t="s">
        <v>61</v>
      </c>
      <c r="Y403" s="83" t="s">
        <v>61</v>
      </c>
      <c r="Z403" s="83" t="s">
        <v>61</v>
      </c>
      <c r="AA403" s="83" t="s">
        <v>77</v>
      </c>
      <c r="AB403" s="78" t="s">
        <v>61</v>
      </c>
      <c r="AC403" s="84" t="s">
        <v>63</v>
      </c>
    </row>
    <row r="404" spans="1:29" ht="96.95" customHeight="1">
      <c r="A404" s="132"/>
      <c r="B404" s="123"/>
      <c r="C404" s="123" t="s">
        <v>416</v>
      </c>
      <c r="D404" s="136" t="s">
        <v>417</v>
      </c>
      <c r="E404" s="104" t="s">
        <v>54</v>
      </c>
      <c r="F404" s="77" t="s">
        <v>235</v>
      </c>
      <c r="G404" s="77" t="s">
        <v>56</v>
      </c>
      <c r="H404" s="78" t="s">
        <v>7</v>
      </c>
      <c r="I404" s="79" t="s">
        <v>57</v>
      </c>
      <c r="J404" s="86" t="s">
        <v>58</v>
      </c>
      <c r="K404" s="86" t="s">
        <v>58</v>
      </c>
      <c r="L404" s="77" t="s">
        <v>59</v>
      </c>
      <c r="M404" s="77">
        <v>2</v>
      </c>
      <c r="N404" s="77">
        <v>4</v>
      </c>
      <c r="O404" s="77">
        <f>M404*N404</f>
        <v>8</v>
      </c>
      <c r="P404" s="80" t="str">
        <f>+IF(AND(O404&gt;1,O404&lt;=4),"BAJO",IF(AND(O404&gt;=5,O404&lt;=8),"MEDIO",IF(AND(O404&gt;=9,O404&lt;=20),"ALTO",IF(AND(O404&gt;=21,O404&lt;=24),"MUY ALTO"))))</f>
        <v>MEDIO</v>
      </c>
      <c r="Q404" s="77">
        <v>25</v>
      </c>
      <c r="R404" s="81">
        <f>O404*Q404</f>
        <v>200</v>
      </c>
      <c r="S404" s="82" t="str">
        <f>+IF(AND(R404&gt;=1,R404&lt;=20),"IV",IF(AND(R404&gt;=40,R404&lt;=120),"III",IF(AND(R404&gt;=150,R404&lt;=500),"II",IF(AND(R404&gt;=600,R404&lt;=4000),"I",0))))</f>
        <v>II</v>
      </c>
      <c r="T404" s="77" t="str">
        <f>+IF(AND(R404&gt;=1,R404&lt;=20),"Aceptable",IF(AND(R404&gt;=40,R404&lt;=120),"Mejorable",IF(AND(R404&gt;=150,R404&lt;=500),"Aceptable con control específico",IF(AND(R404&gt;=600,R404&lt;=4000),"No aceptable",0))))</f>
        <v>Aceptable con control específico</v>
      </c>
      <c r="U404" s="77">
        <v>1</v>
      </c>
      <c r="V404" s="79" t="s">
        <v>60</v>
      </c>
      <c r="W404" s="77" t="s">
        <v>7</v>
      </c>
      <c r="X404" s="77" t="s">
        <v>61</v>
      </c>
      <c r="Y404" s="77" t="s">
        <v>61</v>
      </c>
      <c r="Z404" s="77" t="s">
        <v>61</v>
      </c>
      <c r="AA404" s="83" t="s">
        <v>195</v>
      </c>
      <c r="AB404" s="78" t="s">
        <v>61</v>
      </c>
      <c r="AC404" s="84" t="s">
        <v>63</v>
      </c>
    </row>
    <row r="405" spans="1:29" ht="77.099999999999994" customHeight="1">
      <c r="A405" s="132"/>
      <c r="B405" s="123"/>
      <c r="C405" s="123"/>
      <c r="D405" s="136"/>
      <c r="E405" s="104" t="s">
        <v>72</v>
      </c>
      <c r="F405" s="77" t="s">
        <v>396</v>
      </c>
      <c r="G405" s="77" t="s">
        <v>74</v>
      </c>
      <c r="H405" s="78" t="s">
        <v>7</v>
      </c>
      <c r="I405" s="77" t="s">
        <v>97</v>
      </c>
      <c r="J405" s="86" t="s">
        <v>58</v>
      </c>
      <c r="K405" s="86" t="s">
        <v>58</v>
      </c>
      <c r="L405" s="77" t="s">
        <v>76</v>
      </c>
      <c r="M405" s="77" t="s">
        <v>61</v>
      </c>
      <c r="N405" s="77" t="s">
        <v>61</v>
      </c>
      <c r="O405" s="77" t="s">
        <v>61</v>
      </c>
      <c r="P405" s="77" t="s">
        <v>61</v>
      </c>
      <c r="Q405" s="77" t="s">
        <v>61</v>
      </c>
      <c r="R405" s="77" t="s">
        <v>61</v>
      </c>
      <c r="S405" s="77" t="s">
        <v>61</v>
      </c>
      <c r="T405" s="77" t="s">
        <v>61</v>
      </c>
      <c r="U405" s="77">
        <v>1</v>
      </c>
      <c r="V405" s="77" t="s">
        <v>61</v>
      </c>
      <c r="W405" s="77" t="s">
        <v>7</v>
      </c>
      <c r="X405" s="83" t="s">
        <v>61</v>
      </c>
      <c r="Y405" s="83" t="s">
        <v>61</v>
      </c>
      <c r="Z405" s="83" t="s">
        <v>61</v>
      </c>
      <c r="AA405" s="83" t="s">
        <v>77</v>
      </c>
      <c r="AB405" s="78" t="s">
        <v>61</v>
      </c>
      <c r="AC405" s="84" t="s">
        <v>63</v>
      </c>
    </row>
    <row r="406" spans="1:29" ht="77.099999999999994" customHeight="1">
      <c r="A406" s="132"/>
      <c r="B406" s="123"/>
      <c r="C406" s="123"/>
      <c r="D406" s="136"/>
      <c r="E406" s="104" t="s">
        <v>64</v>
      </c>
      <c r="F406" s="77" t="s">
        <v>159</v>
      </c>
      <c r="G406" s="77" t="s">
        <v>66</v>
      </c>
      <c r="H406" s="78" t="s">
        <v>7</v>
      </c>
      <c r="I406" s="77" t="s">
        <v>67</v>
      </c>
      <c r="J406" s="83" t="s">
        <v>68</v>
      </c>
      <c r="K406" s="78" t="s">
        <v>58</v>
      </c>
      <c r="L406" s="77" t="s">
        <v>69</v>
      </c>
      <c r="M406" s="77">
        <v>2</v>
      </c>
      <c r="N406" s="77">
        <v>4</v>
      </c>
      <c r="O406" s="77">
        <f t="shared" ref="O406:O411" si="85">M406*N406</f>
        <v>8</v>
      </c>
      <c r="P406" s="80" t="str">
        <f t="shared" ref="P406:P411" si="86">+IF(AND(O406&gt;1,O406&lt;=4),"BAJO",IF(AND(O406&gt;=5,O406&lt;=8),"MEDIO",IF(AND(O406&gt;=9,O406&lt;=20),"ALTO",IF(AND(O406&gt;=21,O406&lt;=24),"MUY ALTO"))))</f>
        <v>MEDIO</v>
      </c>
      <c r="Q406" s="77">
        <v>25</v>
      </c>
      <c r="R406" s="81">
        <f t="shared" ref="R406:R411" si="87">O406*Q406</f>
        <v>200</v>
      </c>
      <c r="S406" s="82" t="str">
        <f t="shared" ref="S406:S411" si="88">+IF(AND(R406&gt;=1,R406&lt;=20),"IV",IF(AND(R406&gt;=40,R406&lt;=120),"III",IF(AND(R406&gt;=150,R406&lt;=500),"II",IF(AND(R406&gt;=600,R406&lt;=4000),"I",0))))</f>
        <v>II</v>
      </c>
      <c r="T406" s="77" t="str">
        <f t="shared" ref="T406:T411" si="89">+IF(AND(R406&gt;=1,R406&lt;=20),"Aceptable",IF(AND(R406&gt;=40,R406&lt;=120),"Mejorable",IF(AND(R406&gt;=150,R406&lt;=500),"Aceptable con control específico",IF(AND(R406&gt;=600,R406&lt;=4000),"No aceptable",0))))</f>
        <v>Aceptable con control específico</v>
      </c>
      <c r="U406" s="77">
        <v>1</v>
      </c>
      <c r="V406" s="77" t="s">
        <v>70</v>
      </c>
      <c r="W406" s="77" t="s">
        <v>7</v>
      </c>
      <c r="X406" s="83" t="s">
        <v>61</v>
      </c>
      <c r="Y406" s="83" t="s">
        <v>61</v>
      </c>
      <c r="Z406" s="83" t="s">
        <v>61</v>
      </c>
      <c r="AA406" s="83" t="s">
        <v>161</v>
      </c>
      <c r="AB406" s="78" t="s">
        <v>61</v>
      </c>
      <c r="AC406" s="84" t="s">
        <v>162</v>
      </c>
    </row>
    <row r="407" spans="1:29" ht="77.099999999999994" customHeight="1">
      <c r="A407" s="132"/>
      <c r="B407" s="123"/>
      <c r="C407" s="123"/>
      <c r="D407" s="136"/>
      <c r="E407" s="77" t="s">
        <v>64</v>
      </c>
      <c r="F407" s="77" t="s">
        <v>88</v>
      </c>
      <c r="G407" s="83" t="s">
        <v>89</v>
      </c>
      <c r="H407" s="78" t="s">
        <v>7</v>
      </c>
      <c r="I407" s="77" t="s">
        <v>90</v>
      </c>
      <c r="J407" s="77" t="s">
        <v>91</v>
      </c>
      <c r="K407" s="77" t="s">
        <v>58</v>
      </c>
      <c r="L407" s="77" t="s">
        <v>58</v>
      </c>
      <c r="M407" s="77">
        <v>2</v>
      </c>
      <c r="N407" s="77">
        <v>3</v>
      </c>
      <c r="O407" s="77">
        <f t="shared" si="85"/>
        <v>6</v>
      </c>
      <c r="P407" s="82" t="str">
        <f t="shared" si="86"/>
        <v>MEDIO</v>
      </c>
      <c r="Q407" s="77">
        <v>10</v>
      </c>
      <c r="R407" s="81">
        <f t="shared" si="87"/>
        <v>60</v>
      </c>
      <c r="S407" s="82" t="str">
        <f t="shared" si="88"/>
        <v>III</v>
      </c>
      <c r="T407" s="77" t="str">
        <f t="shared" si="89"/>
        <v>Mejorable</v>
      </c>
      <c r="U407" s="77">
        <v>1</v>
      </c>
      <c r="V407" s="77" t="s">
        <v>92</v>
      </c>
      <c r="W407" s="77" t="s">
        <v>7</v>
      </c>
      <c r="X407" s="77" t="s">
        <v>61</v>
      </c>
      <c r="Y407" s="77" t="s">
        <v>61</v>
      </c>
      <c r="Z407" s="77" t="s">
        <v>93</v>
      </c>
      <c r="AA407" s="77" t="s">
        <v>94</v>
      </c>
      <c r="AB407" s="83" t="s">
        <v>61</v>
      </c>
      <c r="AC407" s="84" t="s">
        <v>95</v>
      </c>
    </row>
    <row r="408" spans="1:29" ht="77.099999999999994" customHeight="1">
      <c r="A408" s="132"/>
      <c r="B408" s="123"/>
      <c r="C408" s="123"/>
      <c r="D408" s="136"/>
      <c r="E408" s="77" t="s">
        <v>78</v>
      </c>
      <c r="F408" s="77" t="s">
        <v>79</v>
      </c>
      <c r="G408" s="83" t="s">
        <v>80</v>
      </c>
      <c r="H408" s="78" t="s">
        <v>7</v>
      </c>
      <c r="I408" s="77" t="s">
        <v>81</v>
      </c>
      <c r="J408" s="77" t="s">
        <v>58</v>
      </c>
      <c r="K408" s="77" t="s">
        <v>58</v>
      </c>
      <c r="L408" s="77" t="s">
        <v>82</v>
      </c>
      <c r="M408" s="77">
        <v>2</v>
      </c>
      <c r="N408" s="77">
        <v>2</v>
      </c>
      <c r="O408" s="77">
        <f t="shared" si="85"/>
        <v>4</v>
      </c>
      <c r="P408" s="82" t="str">
        <f t="shared" si="86"/>
        <v>BAJO</v>
      </c>
      <c r="Q408" s="77">
        <v>25</v>
      </c>
      <c r="R408" s="81">
        <f t="shared" si="87"/>
        <v>100</v>
      </c>
      <c r="S408" s="82" t="str">
        <f t="shared" si="88"/>
        <v>III</v>
      </c>
      <c r="T408" s="77" t="str">
        <f t="shared" si="89"/>
        <v>Mejorable</v>
      </c>
      <c r="U408" s="77">
        <v>1</v>
      </c>
      <c r="V408" s="77" t="s">
        <v>83</v>
      </c>
      <c r="W408" s="77" t="s">
        <v>7</v>
      </c>
      <c r="X408" s="77" t="s">
        <v>61</v>
      </c>
      <c r="Y408" s="77" t="s">
        <v>61</v>
      </c>
      <c r="Z408" s="77" t="s">
        <v>84</v>
      </c>
      <c r="AA408" s="77" t="s">
        <v>382</v>
      </c>
      <c r="AB408" s="83" t="s">
        <v>86</v>
      </c>
      <c r="AC408" s="84" t="s">
        <v>87</v>
      </c>
    </row>
    <row r="409" spans="1:29" ht="77.099999999999994" customHeight="1">
      <c r="A409" s="132"/>
      <c r="B409" s="123"/>
      <c r="C409" s="123"/>
      <c r="D409" s="136"/>
      <c r="E409" s="104" t="s">
        <v>105</v>
      </c>
      <c r="F409" s="77" t="s">
        <v>106</v>
      </c>
      <c r="G409" s="77" t="s">
        <v>107</v>
      </c>
      <c r="H409" s="86" t="s">
        <v>7</v>
      </c>
      <c r="I409" s="77" t="s">
        <v>108</v>
      </c>
      <c r="J409" s="77" t="s">
        <v>58</v>
      </c>
      <c r="K409" s="77" t="s">
        <v>58</v>
      </c>
      <c r="L409" s="77" t="s">
        <v>109</v>
      </c>
      <c r="M409" s="77">
        <v>2</v>
      </c>
      <c r="N409" s="77">
        <v>1</v>
      </c>
      <c r="O409" s="77">
        <f t="shared" si="85"/>
        <v>2</v>
      </c>
      <c r="P409" s="77" t="str">
        <f t="shared" si="86"/>
        <v>BAJO</v>
      </c>
      <c r="Q409" s="77">
        <v>60</v>
      </c>
      <c r="R409" s="81">
        <f t="shared" si="87"/>
        <v>120</v>
      </c>
      <c r="S409" s="82" t="str">
        <f t="shared" si="88"/>
        <v>III</v>
      </c>
      <c r="T409" s="77" t="str">
        <f t="shared" si="89"/>
        <v>Mejorable</v>
      </c>
      <c r="U409" s="77">
        <v>1</v>
      </c>
      <c r="V409" s="77" t="s">
        <v>110</v>
      </c>
      <c r="W409" s="77" t="s">
        <v>7</v>
      </c>
      <c r="X409" s="77" t="s">
        <v>61</v>
      </c>
      <c r="Y409" s="77" t="s">
        <v>61</v>
      </c>
      <c r="Z409" s="77" t="s">
        <v>61</v>
      </c>
      <c r="AA409" s="77" t="s">
        <v>111</v>
      </c>
      <c r="AB409" s="78" t="s">
        <v>61</v>
      </c>
      <c r="AC409" s="84" t="s">
        <v>63</v>
      </c>
    </row>
    <row r="410" spans="1:29" ht="74.25" customHeight="1">
      <c r="A410" s="132"/>
      <c r="B410" s="123"/>
      <c r="C410" s="123"/>
      <c r="D410" s="136"/>
      <c r="E410" s="104" t="s">
        <v>125</v>
      </c>
      <c r="F410" s="77" t="s">
        <v>99</v>
      </c>
      <c r="G410" s="77" t="s">
        <v>100</v>
      </c>
      <c r="H410" s="78" t="s">
        <v>7</v>
      </c>
      <c r="I410" s="77" t="s">
        <v>101</v>
      </c>
      <c r="J410" s="86" t="s">
        <v>58</v>
      </c>
      <c r="K410" s="86" t="s">
        <v>58</v>
      </c>
      <c r="L410" s="77" t="s">
        <v>102</v>
      </c>
      <c r="M410" s="77">
        <v>2</v>
      </c>
      <c r="N410" s="77">
        <v>4</v>
      </c>
      <c r="O410" s="77">
        <f t="shared" si="85"/>
        <v>8</v>
      </c>
      <c r="P410" s="77" t="str">
        <f t="shared" si="86"/>
        <v>MEDIO</v>
      </c>
      <c r="Q410" s="77">
        <v>10</v>
      </c>
      <c r="R410" s="81">
        <f t="shared" si="87"/>
        <v>80</v>
      </c>
      <c r="S410" s="82" t="str">
        <f t="shared" si="88"/>
        <v>III</v>
      </c>
      <c r="T410" s="77" t="str">
        <f t="shared" si="89"/>
        <v>Mejorable</v>
      </c>
      <c r="U410" s="77">
        <v>1</v>
      </c>
      <c r="V410" s="77" t="s">
        <v>103</v>
      </c>
      <c r="W410" s="77" t="s">
        <v>7</v>
      </c>
      <c r="X410" s="77" t="s">
        <v>61</v>
      </c>
      <c r="Y410" s="77" t="s">
        <v>61</v>
      </c>
      <c r="Z410" s="77" t="s">
        <v>61</v>
      </c>
      <c r="AA410" s="77" t="s">
        <v>104</v>
      </c>
      <c r="AB410" s="78" t="s">
        <v>61</v>
      </c>
      <c r="AC410" s="84" t="s">
        <v>63</v>
      </c>
    </row>
    <row r="411" spans="1:29" ht="107.1" customHeight="1">
      <c r="A411" s="132"/>
      <c r="B411" s="123"/>
      <c r="C411" s="123"/>
      <c r="D411" s="136" t="s">
        <v>418</v>
      </c>
      <c r="E411" s="104" t="s">
        <v>54</v>
      </c>
      <c r="F411" s="77" t="s">
        <v>235</v>
      </c>
      <c r="G411" s="77" t="s">
        <v>56</v>
      </c>
      <c r="H411" s="78" t="s">
        <v>7</v>
      </c>
      <c r="I411" s="79" t="s">
        <v>57</v>
      </c>
      <c r="J411" s="86" t="s">
        <v>58</v>
      </c>
      <c r="K411" s="86" t="s">
        <v>58</v>
      </c>
      <c r="L411" s="77" t="s">
        <v>59</v>
      </c>
      <c r="M411" s="77">
        <v>2</v>
      </c>
      <c r="N411" s="77">
        <v>4</v>
      </c>
      <c r="O411" s="77">
        <f t="shared" si="85"/>
        <v>8</v>
      </c>
      <c r="P411" s="80" t="str">
        <f t="shared" si="86"/>
        <v>MEDIO</v>
      </c>
      <c r="Q411" s="77">
        <v>25</v>
      </c>
      <c r="R411" s="81">
        <f t="shared" si="87"/>
        <v>200</v>
      </c>
      <c r="S411" s="82" t="str">
        <f t="shared" si="88"/>
        <v>II</v>
      </c>
      <c r="T411" s="77" t="str">
        <f t="shared" si="89"/>
        <v>Aceptable con control específico</v>
      </c>
      <c r="U411" s="77">
        <v>1</v>
      </c>
      <c r="V411" s="79" t="s">
        <v>60</v>
      </c>
      <c r="W411" s="77" t="s">
        <v>7</v>
      </c>
      <c r="X411" s="77" t="s">
        <v>61</v>
      </c>
      <c r="Y411" s="77" t="s">
        <v>61</v>
      </c>
      <c r="Z411" s="77" t="s">
        <v>61</v>
      </c>
      <c r="AA411" s="83" t="s">
        <v>195</v>
      </c>
      <c r="AB411" s="78" t="s">
        <v>61</v>
      </c>
      <c r="AC411" s="84" t="s">
        <v>63</v>
      </c>
    </row>
    <row r="412" spans="1:29" ht="84.95" customHeight="1">
      <c r="A412" s="132"/>
      <c r="B412" s="123"/>
      <c r="C412" s="123"/>
      <c r="D412" s="136"/>
      <c r="E412" s="104" t="s">
        <v>72</v>
      </c>
      <c r="F412" s="77" t="s">
        <v>396</v>
      </c>
      <c r="G412" s="77" t="s">
        <v>74</v>
      </c>
      <c r="H412" s="78" t="s">
        <v>7</v>
      </c>
      <c r="I412" s="77" t="s">
        <v>97</v>
      </c>
      <c r="J412" s="86" t="s">
        <v>58</v>
      </c>
      <c r="K412" s="86" t="s">
        <v>58</v>
      </c>
      <c r="L412" s="77" t="s">
        <v>76</v>
      </c>
      <c r="M412" s="77" t="s">
        <v>61</v>
      </c>
      <c r="N412" s="77" t="s">
        <v>61</v>
      </c>
      <c r="O412" s="77" t="s">
        <v>61</v>
      </c>
      <c r="P412" s="77" t="s">
        <v>61</v>
      </c>
      <c r="Q412" s="77" t="s">
        <v>61</v>
      </c>
      <c r="R412" s="77" t="s">
        <v>61</v>
      </c>
      <c r="S412" s="77" t="s">
        <v>61</v>
      </c>
      <c r="T412" s="77" t="s">
        <v>61</v>
      </c>
      <c r="U412" s="77">
        <v>1</v>
      </c>
      <c r="V412" s="77" t="s">
        <v>61</v>
      </c>
      <c r="W412" s="77" t="s">
        <v>7</v>
      </c>
      <c r="X412" s="83" t="s">
        <v>61</v>
      </c>
      <c r="Y412" s="83" t="s">
        <v>61</v>
      </c>
      <c r="Z412" s="83" t="s">
        <v>61</v>
      </c>
      <c r="AA412" s="83" t="s">
        <v>77</v>
      </c>
      <c r="AB412" s="78" t="s">
        <v>61</v>
      </c>
      <c r="AC412" s="84" t="s">
        <v>63</v>
      </c>
    </row>
    <row r="413" spans="1:29" ht="114.95" customHeight="1">
      <c r="A413" s="132"/>
      <c r="B413" s="123"/>
      <c r="C413" s="123"/>
      <c r="D413" s="136" t="s">
        <v>419</v>
      </c>
      <c r="E413" s="104" t="s">
        <v>54</v>
      </c>
      <c r="F413" s="77" t="s">
        <v>235</v>
      </c>
      <c r="G413" s="77" t="s">
        <v>56</v>
      </c>
      <c r="H413" s="78" t="s">
        <v>7</v>
      </c>
      <c r="I413" s="79" t="s">
        <v>57</v>
      </c>
      <c r="J413" s="86" t="s">
        <v>58</v>
      </c>
      <c r="K413" s="86" t="s">
        <v>58</v>
      </c>
      <c r="L413" s="77" t="s">
        <v>59</v>
      </c>
      <c r="M413" s="77">
        <v>2</v>
      </c>
      <c r="N413" s="77">
        <v>4</v>
      </c>
      <c r="O413" s="77">
        <f>M413*N413</f>
        <v>8</v>
      </c>
      <c r="P413" s="80" t="str">
        <f>+IF(AND(O413&gt;1,O413&lt;=4),"BAJO",IF(AND(O413&gt;=5,O413&lt;=8),"MEDIO",IF(AND(O413&gt;=9,O413&lt;=20),"ALTO",IF(AND(O413&gt;=21,O413&lt;=24),"MUY ALTO"))))</f>
        <v>MEDIO</v>
      </c>
      <c r="Q413" s="77">
        <v>25</v>
      </c>
      <c r="R413" s="81">
        <f>O413*Q413</f>
        <v>200</v>
      </c>
      <c r="S413" s="82" t="str">
        <f>+IF(AND(R413&gt;=1,R413&lt;=20),"IV",IF(AND(R413&gt;=40,R413&lt;=120),"III",IF(AND(R413&gt;=150,R413&lt;=500),"II",IF(AND(R413&gt;=600,R413&lt;=4000),"I",0))))</f>
        <v>II</v>
      </c>
      <c r="T413" s="77" t="str">
        <f>+IF(AND(R413&gt;=1,R413&lt;=20),"Aceptable",IF(AND(R413&gt;=40,R413&lt;=120),"Mejorable",IF(AND(R413&gt;=150,R413&lt;=500),"Aceptable con control específico",IF(AND(R413&gt;=600,R413&lt;=4000),"No aceptable",0))))</f>
        <v>Aceptable con control específico</v>
      </c>
      <c r="U413" s="77">
        <v>1</v>
      </c>
      <c r="V413" s="79" t="s">
        <v>60</v>
      </c>
      <c r="W413" s="77" t="s">
        <v>7</v>
      </c>
      <c r="X413" s="77" t="s">
        <v>61</v>
      </c>
      <c r="Y413" s="77" t="s">
        <v>61</v>
      </c>
      <c r="Z413" s="77" t="s">
        <v>61</v>
      </c>
      <c r="AA413" s="83" t="s">
        <v>195</v>
      </c>
      <c r="AB413" s="78" t="s">
        <v>61</v>
      </c>
      <c r="AC413" s="84" t="s">
        <v>63</v>
      </c>
    </row>
    <row r="414" spans="1:29" ht="81" customHeight="1">
      <c r="A414" s="132"/>
      <c r="B414" s="123"/>
      <c r="C414" s="123"/>
      <c r="D414" s="136"/>
      <c r="E414" s="104" t="s">
        <v>72</v>
      </c>
      <c r="F414" s="77" t="s">
        <v>396</v>
      </c>
      <c r="G414" s="77" t="s">
        <v>74</v>
      </c>
      <c r="H414" s="78" t="s">
        <v>7</v>
      </c>
      <c r="I414" s="77" t="s">
        <v>97</v>
      </c>
      <c r="J414" s="86" t="s">
        <v>58</v>
      </c>
      <c r="K414" s="86" t="s">
        <v>58</v>
      </c>
      <c r="L414" s="77" t="s">
        <v>76</v>
      </c>
      <c r="M414" s="77" t="s">
        <v>61</v>
      </c>
      <c r="N414" s="77" t="s">
        <v>61</v>
      </c>
      <c r="O414" s="77" t="s">
        <v>61</v>
      </c>
      <c r="P414" s="77" t="s">
        <v>61</v>
      </c>
      <c r="Q414" s="77" t="s">
        <v>61</v>
      </c>
      <c r="R414" s="77" t="s">
        <v>61</v>
      </c>
      <c r="S414" s="77" t="s">
        <v>61</v>
      </c>
      <c r="T414" s="77" t="s">
        <v>61</v>
      </c>
      <c r="U414" s="77">
        <v>1</v>
      </c>
      <c r="V414" s="77" t="s">
        <v>61</v>
      </c>
      <c r="W414" s="77" t="s">
        <v>7</v>
      </c>
      <c r="X414" s="83" t="s">
        <v>61</v>
      </c>
      <c r="Y414" s="83" t="s">
        <v>61</v>
      </c>
      <c r="Z414" s="83" t="s">
        <v>61</v>
      </c>
      <c r="AA414" s="83" t="s">
        <v>77</v>
      </c>
      <c r="AB414" s="78" t="s">
        <v>61</v>
      </c>
      <c r="AC414" s="84" t="s">
        <v>63</v>
      </c>
    </row>
    <row r="415" spans="1:29" ht="78.599999999999994" customHeight="1">
      <c r="A415" s="132"/>
      <c r="B415" s="123"/>
      <c r="C415" s="123"/>
      <c r="D415" s="136"/>
      <c r="E415" s="77" t="s">
        <v>78</v>
      </c>
      <c r="F415" s="77" t="s">
        <v>79</v>
      </c>
      <c r="G415" s="83" t="s">
        <v>80</v>
      </c>
      <c r="H415" s="78" t="s">
        <v>7</v>
      </c>
      <c r="I415" s="77" t="s">
        <v>81</v>
      </c>
      <c r="J415" s="77" t="s">
        <v>58</v>
      </c>
      <c r="K415" s="77" t="s">
        <v>58</v>
      </c>
      <c r="L415" s="77" t="s">
        <v>82</v>
      </c>
      <c r="M415" s="77">
        <v>6</v>
      </c>
      <c r="N415" s="77">
        <v>3</v>
      </c>
      <c r="O415" s="77">
        <f>M415*N415</f>
        <v>18</v>
      </c>
      <c r="P415" s="82" t="str">
        <f>+IF(AND(O415&gt;1,O415&lt;=4),"BAJO",IF(AND(O415&gt;=5,O415&lt;=8),"MEDIO",IF(AND(O415&gt;=9,O415&lt;=20),"ALTO",IF(AND(O415&gt;=21,O415&lt;=24),"MUY ALTO"))))</f>
        <v>ALTO</v>
      </c>
      <c r="Q415" s="77">
        <v>25</v>
      </c>
      <c r="R415" s="81">
        <f>O415*Q415</f>
        <v>450</v>
      </c>
      <c r="S415" s="82" t="str">
        <f>+IF(AND(R415&gt;=1,R415&lt;=20),"IV",IF(AND(R415&gt;=40,R415&lt;=120),"III",IF(AND(R415&gt;=150,R415&lt;=500),"II",IF(AND(R415&gt;=600,R415&lt;=4000),"I",0))))</f>
        <v>II</v>
      </c>
      <c r="T415" s="77" t="str">
        <f>+IF(AND(R415&gt;=1,R415&lt;=20),"Aceptable",IF(AND(R415&gt;=40,R415&lt;=120),"Mejorable",IF(AND(R415&gt;=150,R415&lt;=500),"Aceptable con control específico",IF(AND(R415&gt;=600,R415&lt;=4000),"No aceptable",0))))</f>
        <v>Aceptable con control específico</v>
      </c>
      <c r="U415" s="77">
        <v>1</v>
      </c>
      <c r="V415" s="77" t="s">
        <v>83</v>
      </c>
      <c r="W415" s="77" t="s">
        <v>7</v>
      </c>
      <c r="X415" s="77" t="s">
        <v>61</v>
      </c>
      <c r="Y415" s="77" t="s">
        <v>61</v>
      </c>
      <c r="Z415" s="77" t="s">
        <v>61</v>
      </c>
      <c r="AA415" s="77" t="s">
        <v>382</v>
      </c>
      <c r="AB415" s="83" t="s">
        <v>318</v>
      </c>
      <c r="AC415" s="84" t="s">
        <v>87</v>
      </c>
    </row>
    <row r="416" spans="1:29" ht="84" customHeight="1">
      <c r="A416" s="132"/>
      <c r="B416" s="123"/>
      <c r="C416" s="123"/>
      <c r="D416" s="136"/>
      <c r="E416" s="104" t="s">
        <v>211</v>
      </c>
      <c r="F416" s="77" t="s">
        <v>212</v>
      </c>
      <c r="G416" s="77" t="s">
        <v>213</v>
      </c>
      <c r="H416" s="78" t="s">
        <v>7</v>
      </c>
      <c r="I416" s="77" t="s">
        <v>172</v>
      </c>
      <c r="J416" s="86" t="s">
        <v>58</v>
      </c>
      <c r="K416" s="86" t="s">
        <v>58</v>
      </c>
      <c r="L416" s="86" t="s">
        <v>58</v>
      </c>
      <c r="M416" s="77">
        <v>2</v>
      </c>
      <c r="N416" s="77">
        <v>3</v>
      </c>
      <c r="O416" s="77">
        <f>M416*N416</f>
        <v>6</v>
      </c>
      <c r="P416" s="80" t="str">
        <f>+IF(AND(O416&gt;1,O416&lt;=4),"BAJO",IF(AND(O416&gt;=5,O416&lt;=8),"MEDIO",IF(AND(O416&gt;=9,O416&lt;=20),"ALTO",IF(AND(O416&gt;=21,O416&lt;=24),"MUY ALTO"))))</f>
        <v>MEDIO</v>
      </c>
      <c r="Q416" s="77">
        <v>25</v>
      </c>
      <c r="R416" s="81">
        <f>O416*Q416</f>
        <v>150</v>
      </c>
      <c r="S416" s="82" t="str">
        <f>+IF(AND(R416&gt;=1,R416&lt;=20),"IV",IF(AND(R416&gt;=40,R416&lt;=120),"III",IF(AND(R416&gt;=150,R416&lt;=500),"II",IF(AND(R416&gt;=600,R416&lt;=4000),"I",0))))</f>
        <v>II</v>
      </c>
      <c r="T416" s="77" t="str">
        <f>+IF(AND(R416&gt;=1,R416&lt;=20),"Aceptable",IF(AND(R416&gt;=40,R416&lt;=120),"Mejorable",IF(AND(R416&gt;=150,R416&lt;=500),"Aceptable con control específico",IF(AND(R416&gt;=600,R416&lt;=4000),"No aceptable",0))))</f>
        <v>Aceptable con control específico</v>
      </c>
      <c r="U416" s="77">
        <v>1</v>
      </c>
      <c r="V416" s="79" t="s">
        <v>315</v>
      </c>
      <c r="W416" s="77" t="s">
        <v>7</v>
      </c>
      <c r="X416" s="83" t="s">
        <v>61</v>
      </c>
      <c r="Y416" s="83" t="s">
        <v>61</v>
      </c>
      <c r="Z416" s="83" t="s">
        <v>61</v>
      </c>
      <c r="AA416" s="83" t="s">
        <v>216</v>
      </c>
      <c r="AB416" s="78" t="s">
        <v>61</v>
      </c>
      <c r="AC416" s="84" t="s">
        <v>63</v>
      </c>
    </row>
    <row r="417" spans="1:29" ht="78" customHeight="1">
      <c r="A417" s="132"/>
      <c r="B417" s="123"/>
      <c r="C417" s="123"/>
      <c r="D417" s="136"/>
      <c r="E417" s="104" t="s">
        <v>64</v>
      </c>
      <c r="F417" s="77" t="s">
        <v>159</v>
      </c>
      <c r="G417" s="77" t="s">
        <v>66</v>
      </c>
      <c r="H417" s="78" t="s">
        <v>7</v>
      </c>
      <c r="I417" s="77" t="s">
        <v>67</v>
      </c>
      <c r="J417" s="83" t="s">
        <v>68</v>
      </c>
      <c r="K417" s="78" t="s">
        <v>58</v>
      </c>
      <c r="L417" s="77" t="s">
        <v>69</v>
      </c>
      <c r="M417" s="77">
        <v>2</v>
      </c>
      <c r="N417" s="77">
        <v>4</v>
      </c>
      <c r="O417" s="77">
        <f>M417*N417</f>
        <v>8</v>
      </c>
      <c r="P417" s="80" t="str">
        <f>+IF(AND(O417&gt;1,O417&lt;=4),"BAJO",IF(AND(O417&gt;=5,O417&lt;=8),"MEDIO",IF(AND(O417&gt;=9,O417&lt;=20),"ALTO",IF(AND(O417&gt;=21,O417&lt;=24),"MUY ALTO"))))</f>
        <v>MEDIO</v>
      </c>
      <c r="Q417" s="77">
        <v>25</v>
      </c>
      <c r="R417" s="81">
        <f>O417*Q417</f>
        <v>200</v>
      </c>
      <c r="S417" s="82" t="str">
        <f>+IF(AND(R417&gt;=1,R417&lt;=20),"IV",IF(AND(R417&gt;=40,R417&lt;=120),"III",IF(AND(R417&gt;=150,R417&lt;=500),"II",IF(AND(R417&gt;=600,R417&lt;=4000),"I",0))))</f>
        <v>II</v>
      </c>
      <c r="T417" s="77" t="str">
        <f>+IF(AND(R417&gt;=1,R417&lt;=20),"Aceptable",IF(AND(R417&gt;=40,R417&lt;=120),"Mejorable",IF(AND(R417&gt;=150,R417&lt;=500),"Aceptable con control específico",IF(AND(R417&gt;=600,R417&lt;=4000),"No aceptable",0))))</f>
        <v>Aceptable con control específico</v>
      </c>
      <c r="U417" s="77">
        <v>1</v>
      </c>
      <c r="V417" s="77" t="s">
        <v>70</v>
      </c>
      <c r="W417" s="77" t="s">
        <v>7</v>
      </c>
      <c r="X417" s="83" t="s">
        <v>61</v>
      </c>
      <c r="Y417" s="83" t="s">
        <v>61</v>
      </c>
      <c r="Z417" s="83" t="s">
        <v>61</v>
      </c>
      <c r="AA417" s="83" t="s">
        <v>161</v>
      </c>
      <c r="AB417" s="78" t="s">
        <v>61</v>
      </c>
      <c r="AC417" s="84" t="s">
        <v>162</v>
      </c>
    </row>
    <row r="418" spans="1:29" ht="78" customHeight="1">
      <c r="A418" s="132"/>
      <c r="B418" s="123"/>
      <c r="C418" s="123"/>
      <c r="D418" s="136"/>
      <c r="E418" s="77" t="s">
        <v>113</v>
      </c>
      <c r="F418" s="77" t="s">
        <v>114</v>
      </c>
      <c r="G418" s="77" t="s">
        <v>397</v>
      </c>
      <c r="H418" s="78" t="s">
        <v>7</v>
      </c>
      <c r="I418" s="77" t="s">
        <v>116</v>
      </c>
      <c r="J418" s="77" t="s">
        <v>58</v>
      </c>
      <c r="K418" s="77" t="s">
        <v>58</v>
      </c>
      <c r="L418" s="77" t="s">
        <v>58</v>
      </c>
      <c r="M418" s="77">
        <v>6</v>
      </c>
      <c r="N418" s="77">
        <v>1</v>
      </c>
      <c r="O418" s="77">
        <f>M418*N418</f>
        <v>6</v>
      </c>
      <c r="P418" s="82" t="str">
        <f>+IF(AND(O418&gt;1,O418&lt;=4),"BAJO",IF(AND(O418&gt;=5,O418&lt;=8),"MEDIO",IF(AND(O418&gt;=9,O418&lt;=20),"ALTO",IF(AND(O418&gt;=21,O418&lt;=24),"MUY ALTO"))))</f>
        <v>MEDIO</v>
      </c>
      <c r="Q418" s="77">
        <v>60</v>
      </c>
      <c r="R418" s="81">
        <f>O418*Q418</f>
        <v>360</v>
      </c>
      <c r="S418" s="82" t="str">
        <f>+IF(AND(R418&gt;=1,R418&lt;=20),"IV",IF(AND(R418&gt;=40,R418&lt;=120),"III",IF(AND(R418&gt;=150,R418&lt;=500),"II",IF(AND(R418&gt;=600,R418&lt;=4000),"I",0))))</f>
        <v>II</v>
      </c>
      <c r="T418" s="77" t="str">
        <f>+IF(AND(R418&gt;=1,R418&lt;=20),"Aceptable",IF(AND(R418&gt;=40,R418&lt;=120),"Mejorable",IF(AND(R418&gt;=150,R418&lt;=500),"Aceptable con control específico",IF(AND(R418&gt;=600,R418&lt;=4000),"No aceptable",0))))</f>
        <v>Aceptable con control específico</v>
      </c>
      <c r="U418" s="77">
        <v>1</v>
      </c>
      <c r="V418" s="77" t="s">
        <v>83</v>
      </c>
      <c r="W418" s="77" t="s">
        <v>7</v>
      </c>
      <c r="X418" s="77" t="s">
        <v>61</v>
      </c>
      <c r="Y418" s="77" t="s">
        <v>61</v>
      </c>
      <c r="Z418" s="77" t="s">
        <v>61</v>
      </c>
      <c r="AA418" s="77" t="s">
        <v>117</v>
      </c>
      <c r="AB418" s="78" t="s">
        <v>61</v>
      </c>
      <c r="AC418" s="84" t="s">
        <v>63</v>
      </c>
    </row>
    <row r="419" spans="1:29" ht="104.1" customHeight="1">
      <c r="A419" s="132"/>
      <c r="B419" s="123"/>
      <c r="C419" s="123"/>
      <c r="D419" s="136" t="s">
        <v>420</v>
      </c>
      <c r="E419" s="104" t="s">
        <v>54</v>
      </c>
      <c r="F419" s="77" t="s">
        <v>235</v>
      </c>
      <c r="G419" s="77" t="s">
        <v>56</v>
      </c>
      <c r="H419" s="78" t="s">
        <v>7</v>
      </c>
      <c r="I419" s="79" t="s">
        <v>57</v>
      </c>
      <c r="J419" s="86" t="s">
        <v>58</v>
      </c>
      <c r="K419" s="86" t="s">
        <v>58</v>
      </c>
      <c r="L419" s="77" t="s">
        <v>59</v>
      </c>
      <c r="M419" s="77">
        <v>2</v>
      </c>
      <c r="N419" s="77">
        <v>4</v>
      </c>
      <c r="O419" s="77">
        <f>M419*N419</f>
        <v>8</v>
      </c>
      <c r="P419" s="80" t="str">
        <f>+IF(AND(O419&gt;1,O419&lt;=4),"BAJO",IF(AND(O419&gt;=5,O419&lt;=8),"MEDIO",IF(AND(O419&gt;=9,O419&lt;=20),"ALTO",IF(AND(O419&gt;=21,O419&lt;=24),"MUY ALTO"))))</f>
        <v>MEDIO</v>
      </c>
      <c r="Q419" s="77">
        <v>25</v>
      </c>
      <c r="R419" s="81">
        <f>O419*Q419</f>
        <v>200</v>
      </c>
      <c r="S419" s="82" t="str">
        <f>+IF(AND(R419&gt;=1,R419&lt;=20),"IV",IF(AND(R419&gt;=40,R419&lt;=120),"III",IF(AND(R419&gt;=150,R419&lt;=500),"II",IF(AND(R419&gt;=600,R419&lt;=4000),"I",0))))</f>
        <v>II</v>
      </c>
      <c r="T419" s="77" t="str">
        <f>+IF(AND(R419&gt;=1,R419&lt;=20),"Aceptable",IF(AND(R419&gt;=40,R419&lt;=120),"Mejorable",IF(AND(R419&gt;=150,R419&lt;=500),"Aceptable con control específico",IF(AND(R419&gt;=600,R419&lt;=4000),"No aceptable",0))))</f>
        <v>Aceptable con control específico</v>
      </c>
      <c r="U419" s="77">
        <v>1</v>
      </c>
      <c r="V419" s="79" t="s">
        <v>60</v>
      </c>
      <c r="W419" s="77" t="s">
        <v>7</v>
      </c>
      <c r="X419" s="77" t="s">
        <v>61</v>
      </c>
      <c r="Y419" s="77" t="s">
        <v>61</v>
      </c>
      <c r="Z419" s="77" t="s">
        <v>61</v>
      </c>
      <c r="AA419" s="83" t="s">
        <v>195</v>
      </c>
      <c r="AB419" s="78" t="s">
        <v>61</v>
      </c>
      <c r="AC419" s="84" t="s">
        <v>63</v>
      </c>
    </row>
    <row r="420" spans="1:29" ht="87" customHeight="1">
      <c r="A420" s="132"/>
      <c r="B420" s="123"/>
      <c r="C420" s="123"/>
      <c r="D420" s="136"/>
      <c r="E420" s="104" t="s">
        <v>72</v>
      </c>
      <c r="F420" s="77" t="s">
        <v>396</v>
      </c>
      <c r="G420" s="77" t="s">
        <v>74</v>
      </c>
      <c r="H420" s="78" t="s">
        <v>7</v>
      </c>
      <c r="I420" s="77" t="s">
        <v>97</v>
      </c>
      <c r="J420" s="86" t="s">
        <v>58</v>
      </c>
      <c r="K420" s="86" t="s">
        <v>58</v>
      </c>
      <c r="L420" s="77" t="s">
        <v>76</v>
      </c>
      <c r="M420" s="77" t="s">
        <v>61</v>
      </c>
      <c r="N420" s="77" t="s">
        <v>61</v>
      </c>
      <c r="O420" s="77" t="s">
        <v>61</v>
      </c>
      <c r="P420" s="77" t="s">
        <v>61</v>
      </c>
      <c r="Q420" s="77" t="s">
        <v>61</v>
      </c>
      <c r="R420" s="77" t="s">
        <v>61</v>
      </c>
      <c r="S420" s="77" t="s">
        <v>61</v>
      </c>
      <c r="T420" s="77" t="s">
        <v>61</v>
      </c>
      <c r="U420" s="77">
        <v>1</v>
      </c>
      <c r="V420" s="77" t="s">
        <v>61</v>
      </c>
      <c r="W420" s="77" t="s">
        <v>7</v>
      </c>
      <c r="X420" s="83" t="s">
        <v>61</v>
      </c>
      <c r="Y420" s="83" t="s">
        <v>61</v>
      </c>
      <c r="Z420" s="83" t="s">
        <v>61</v>
      </c>
      <c r="AA420" s="83" t="s">
        <v>77</v>
      </c>
      <c r="AB420" s="78" t="s">
        <v>61</v>
      </c>
      <c r="AC420" s="84" t="s">
        <v>63</v>
      </c>
    </row>
    <row r="421" spans="1:29" ht="102" customHeight="1">
      <c r="A421" s="132"/>
      <c r="B421" s="123"/>
      <c r="C421" s="123"/>
      <c r="D421" s="136" t="s">
        <v>421</v>
      </c>
      <c r="E421" s="104" t="s">
        <v>54</v>
      </c>
      <c r="F421" s="77" t="s">
        <v>235</v>
      </c>
      <c r="G421" s="77" t="s">
        <v>56</v>
      </c>
      <c r="H421" s="78" t="s">
        <v>7</v>
      </c>
      <c r="I421" s="79" t="s">
        <v>57</v>
      </c>
      <c r="J421" s="86" t="s">
        <v>58</v>
      </c>
      <c r="K421" s="86" t="s">
        <v>58</v>
      </c>
      <c r="L421" s="77" t="s">
        <v>59</v>
      </c>
      <c r="M421" s="77">
        <v>2</v>
      </c>
      <c r="N421" s="77">
        <v>3</v>
      </c>
      <c r="O421" s="77">
        <f>M421*N421</f>
        <v>6</v>
      </c>
      <c r="P421" s="80" t="str">
        <f>+IF(AND(O421&gt;1,O421&lt;=4),"BAJO",IF(AND(O421&gt;=5,O421&lt;=8),"MEDIO",IF(AND(O421&gt;=9,O421&lt;=20),"ALTO",IF(AND(O421&gt;=21,O421&lt;=24),"MUY ALTO"))))</f>
        <v>MEDIO</v>
      </c>
      <c r="Q421" s="77">
        <v>25</v>
      </c>
      <c r="R421" s="81">
        <f>O421*Q421</f>
        <v>150</v>
      </c>
      <c r="S421" s="82" t="str">
        <f>+IF(AND(R421&gt;=1,R421&lt;=20),"IV",IF(AND(R421&gt;=40,R421&lt;=120),"III",IF(AND(R421&gt;=150,R421&lt;=500),"II",IF(AND(R421&gt;=600,R421&lt;=4000),"I",0))))</f>
        <v>II</v>
      </c>
      <c r="T421" s="77" t="str">
        <f>+IF(AND(R421&gt;=1,R421&lt;=20),"Aceptable",IF(AND(R421&gt;=40,R421&lt;=120),"Mejorable",IF(AND(R421&gt;=150,R421&lt;=500),"Aceptable con control específico",IF(AND(R421&gt;=600,R421&lt;=4000),"No aceptable",0))))</f>
        <v>Aceptable con control específico</v>
      </c>
      <c r="U421" s="77">
        <v>1</v>
      </c>
      <c r="V421" s="79" t="s">
        <v>60</v>
      </c>
      <c r="W421" s="77" t="s">
        <v>7</v>
      </c>
      <c r="X421" s="77" t="s">
        <v>61</v>
      </c>
      <c r="Y421" s="77" t="s">
        <v>61</v>
      </c>
      <c r="Z421" s="77" t="s">
        <v>61</v>
      </c>
      <c r="AA421" s="83" t="s">
        <v>195</v>
      </c>
      <c r="AB421" s="78" t="s">
        <v>61</v>
      </c>
      <c r="AC421" s="84" t="s">
        <v>63</v>
      </c>
    </row>
    <row r="422" spans="1:29" ht="72" customHeight="1">
      <c r="A422" s="132"/>
      <c r="B422" s="123"/>
      <c r="C422" s="123"/>
      <c r="D422" s="136"/>
      <c r="E422" s="104" t="s">
        <v>72</v>
      </c>
      <c r="F422" s="77" t="s">
        <v>396</v>
      </c>
      <c r="G422" s="77" t="s">
        <v>74</v>
      </c>
      <c r="H422" s="78" t="s">
        <v>7</v>
      </c>
      <c r="I422" s="77" t="s">
        <v>97</v>
      </c>
      <c r="J422" s="86" t="s">
        <v>58</v>
      </c>
      <c r="K422" s="86" t="s">
        <v>58</v>
      </c>
      <c r="L422" s="77" t="s">
        <v>76</v>
      </c>
      <c r="M422" s="77" t="s">
        <v>61</v>
      </c>
      <c r="N422" s="77" t="s">
        <v>61</v>
      </c>
      <c r="O422" s="77" t="s">
        <v>61</v>
      </c>
      <c r="P422" s="77" t="s">
        <v>61</v>
      </c>
      <c r="Q422" s="77" t="s">
        <v>61</v>
      </c>
      <c r="R422" s="77" t="s">
        <v>61</v>
      </c>
      <c r="S422" s="77" t="s">
        <v>61</v>
      </c>
      <c r="T422" s="77" t="s">
        <v>61</v>
      </c>
      <c r="U422" s="77">
        <v>1</v>
      </c>
      <c r="V422" s="77" t="s">
        <v>61</v>
      </c>
      <c r="W422" s="77" t="s">
        <v>7</v>
      </c>
      <c r="X422" s="83" t="s">
        <v>61</v>
      </c>
      <c r="Y422" s="83" t="s">
        <v>61</v>
      </c>
      <c r="Z422" s="83" t="s">
        <v>61</v>
      </c>
      <c r="AA422" s="83" t="s">
        <v>77</v>
      </c>
      <c r="AB422" s="78" t="s">
        <v>61</v>
      </c>
      <c r="AC422" s="84" t="s">
        <v>63</v>
      </c>
    </row>
    <row r="423" spans="1:29" ht="104.1" customHeight="1">
      <c r="A423" s="132"/>
      <c r="B423" s="123"/>
      <c r="C423" s="123"/>
      <c r="D423" s="137" t="s">
        <v>422</v>
      </c>
      <c r="E423" s="104" t="s">
        <v>54</v>
      </c>
      <c r="F423" s="77" t="s">
        <v>235</v>
      </c>
      <c r="G423" s="77" t="s">
        <v>56</v>
      </c>
      <c r="H423" s="78" t="s">
        <v>7</v>
      </c>
      <c r="I423" s="79" t="s">
        <v>57</v>
      </c>
      <c r="J423" s="86" t="s">
        <v>58</v>
      </c>
      <c r="K423" s="86" t="s">
        <v>58</v>
      </c>
      <c r="L423" s="77" t="s">
        <v>59</v>
      </c>
      <c r="M423" s="77">
        <v>2</v>
      </c>
      <c r="N423" s="77">
        <v>2</v>
      </c>
      <c r="O423" s="77">
        <f>M423*N423</f>
        <v>4</v>
      </c>
      <c r="P423" s="80" t="str">
        <f>+IF(AND(O423&gt;1,O423&lt;=4),"BAJO",IF(AND(O423&gt;=5,O423&lt;=8),"MEDIO",IF(AND(O423&gt;=9,O423&lt;=20),"ALTO",IF(AND(O423&gt;=21,O423&lt;=24),"MUY ALTO"))))</f>
        <v>BAJO</v>
      </c>
      <c r="Q423" s="77">
        <v>25</v>
      </c>
      <c r="R423" s="81">
        <f>O423*Q423</f>
        <v>100</v>
      </c>
      <c r="S423" s="82" t="str">
        <f>+IF(AND(R423&gt;=1,R423&lt;=20),"IV",IF(AND(R423&gt;=40,R423&lt;=120),"III",IF(AND(R423&gt;=150,R423&lt;=500),"II",IF(AND(R423&gt;=600,R423&lt;=4000),"I",0))))</f>
        <v>III</v>
      </c>
      <c r="T423" s="77" t="str">
        <f>+IF(AND(R423&gt;=1,R423&lt;=20),"Aceptable",IF(AND(R423&gt;=40,R423&lt;=120),"Mejorable",IF(AND(R423&gt;=150,R423&lt;=500),"Aceptable con control específico",IF(AND(R423&gt;=600,R423&lt;=4000),"No aceptable",0))))</f>
        <v>Mejorable</v>
      </c>
      <c r="U423" s="77">
        <v>1</v>
      </c>
      <c r="V423" s="79" t="s">
        <v>60</v>
      </c>
      <c r="W423" s="77" t="s">
        <v>7</v>
      </c>
      <c r="X423" s="77" t="s">
        <v>61</v>
      </c>
      <c r="Y423" s="77" t="s">
        <v>61</v>
      </c>
      <c r="Z423" s="77" t="s">
        <v>61</v>
      </c>
      <c r="AA423" s="83" t="s">
        <v>195</v>
      </c>
      <c r="AB423" s="78" t="s">
        <v>61</v>
      </c>
      <c r="AC423" s="84" t="s">
        <v>63</v>
      </c>
    </row>
    <row r="424" spans="1:29" ht="87" customHeight="1">
      <c r="A424" s="132"/>
      <c r="B424" s="123"/>
      <c r="C424" s="123"/>
      <c r="D424" s="137"/>
      <c r="E424" s="106" t="s">
        <v>72</v>
      </c>
      <c r="F424" s="77" t="s">
        <v>396</v>
      </c>
      <c r="G424" s="77" t="s">
        <v>74</v>
      </c>
      <c r="H424" s="78" t="s">
        <v>7</v>
      </c>
      <c r="I424" s="77" t="s">
        <v>97</v>
      </c>
      <c r="J424" s="86" t="s">
        <v>58</v>
      </c>
      <c r="K424" s="86" t="s">
        <v>58</v>
      </c>
      <c r="L424" s="77" t="s">
        <v>76</v>
      </c>
      <c r="M424" s="77" t="s">
        <v>61</v>
      </c>
      <c r="N424" s="77" t="s">
        <v>61</v>
      </c>
      <c r="O424" s="77" t="s">
        <v>61</v>
      </c>
      <c r="P424" s="77" t="s">
        <v>61</v>
      </c>
      <c r="Q424" s="77" t="s">
        <v>61</v>
      </c>
      <c r="R424" s="77" t="s">
        <v>61</v>
      </c>
      <c r="S424" s="77" t="s">
        <v>61</v>
      </c>
      <c r="T424" s="77" t="s">
        <v>61</v>
      </c>
      <c r="U424" s="77">
        <v>1</v>
      </c>
      <c r="V424" s="77" t="s">
        <v>61</v>
      </c>
      <c r="W424" s="77" t="s">
        <v>7</v>
      </c>
      <c r="X424" s="83" t="s">
        <v>61</v>
      </c>
      <c r="Y424" s="83" t="s">
        <v>61</v>
      </c>
      <c r="Z424" s="83" t="s">
        <v>61</v>
      </c>
      <c r="AA424" s="83" t="s">
        <v>77</v>
      </c>
      <c r="AB424" s="78" t="s">
        <v>61</v>
      </c>
      <c r="AC424" s="84" t="s">
        <v>63</v>
      </c>
    </row>
    <row r="425" spans="1:29" ht="104.1" customHeight="1">
      <c r="A425" s="132"/>
      <c r="B425" s="123"/>
      <c r="C425" s="123"/>
      <c r="D425" s="122" t="s">
        <v>423</v>
      </c>
      <c r="E425" s="77" t="s">
        <v>54</v>
      </c>
      <c r="F425" s="104" t="s">
        <v>235</v>
      </c>
      <c r="G425" s="77" t="s">
        <v>56</v>
      </c>
      <c r="H425" s="78" t="s">
        <v>7</v>
      </c>
      <c r="I425" s="79" t="s">
        <v>57</v>
      </c>
      <c r="J425" s="86" t="s">
        <v>58</v>
      </c>
      <c r="K425" s="86" t="s">
        <v>58</v>
      </c>
      <c r="L425" s="77" t="s">
        <v>59</v>
      </c>
      <c r="M425" s="77">
        <v>2</v>
      </c>
      <c r="N425" s="77">
        <v>2</v>
      </c>
      <c r="O425" s="77">
        <f>M425*N425</f>
        <v>4</v>
      </c>
      <c r="P425" s="80" t="str">
        <f>+IF(AND(O425&gt;1,O425&lt;=4),"BAJO",IF(AND(O425&gt;=5,O425&lt;=8),"MEDIO",IF(AND(O425&gt;=9,O425&lt;=20),"ALTO",IF(AND(O425&gt;=21,O425&lt;=24),"MUY ALTO"))))</f>
        <v>BAJO</v>
      </c>
      <c r="Q425" s="77">
        <v>25</v>
      </c>
      <c r="R425" s="81">
        <f>O425*Q425</f>
        <v>100</v>
      </c>
      <c r="S425" s="82" t="str">
        <f>+IF(AND(R425&gt;=1,R425&lt;=20),"IV",IF(AND(R425&gt;=40,R425&lt;=120),"III",IF(AND(R425&gt;=150,R425&lt;=500),"II",IF(AND(R425&gt;=600,R425&lt;=4000),"I",0))))</f>
        <v>III</v>
      </c>
      <c r="T425" s="77" t="str">
        <f>+IF(AND(R425&gt;=1,R425&lt;=20),"Aceptable",IF(AND(R425&gt;=40,R425&lt;=120),"Mejorable",IF(AND(R425&gt;=150,R425&lt;=500),"Aceptable con control específico",IF(AND(R425&gt;=600,R425&lt;=4000),"No aceptable",0))))</f>
        <v>Mejorable</v>
      </c>
      <c r="U425" s="77">
        <v>1</v>
      </c>
      <c r="V425" s="79" t="s">
        <v>60</v>
      </c>
      <c r="W425" s="77" t="s">
        <v>7</v>
      </c>
      <c r="X425" s="77" t="s">
        <v>61</v>
      </c>
      <c r="Y425" s="77" t="s">
        <v>61</v>
      </c>
      <c r="Z425" s="77" t="s">
        <v>61</v>
      </c>
      <c r="AA425" s="83" t="s">
        <v>195</v>
      </c>
      <c r="AB425" s="78" t="s">
        <v>61</v>
      </c>
      <c r="AC425" s="84" t="s">
        <v>63</v>
      </c>
    </row>
    <row r="426" spans="1:29" ht="86.1" customHeight="1">
      <c r="A426" s="132"/>
      <c r="B426" s="123"/>
      <c r="C426" s="123"/>
      <c r="D426" s="122"/>
      <c r="E426" s="77" t="s">
        <v>72</v>
      </c>
      <c r="F426" s="104" t="s">
        <v>396</v>
      </c>
      <c r="G426" s="77" t="s">
        <v>74</v>
      </c>
      <c r="H426" s="78" t="s">
        <v>7</v>
      </c>
      <c r="I426" s="77" t="s">
        <v>97</v>
      </c>
      <c r="J426" s="86" t="s">
        <v>58</v>
      </c>
      <c r="K426" s="86" t="s">
        <v>58</v>
      </c>
      <c r="L426" s="77" t="s">
        <v>76</v>
      </c>
      <c r="M426" s="77" t="s">
        <v>61</v>
      </c>
      <c r="N426" s="77" t="s">
        <v>61</v>
      </c>
      <c r="O426" s="77" t="s">
        <v>61</v>
      </c>
      <c r="P426" s="77" t="s">
        <v>61</v>
      </c>
      <c r="Q426" s="77" t="s">
        <v>61</v>
      </c>
      <c r="R426" s="77" t="s">
        <v>61</v>
      </c>
      <c r="S426" s="77" t="s">
        <v>61</v>
      </c>
      <c r="T426" s="77" t="s">
        <v>61</v>
      </c>
      <c r="U426" s="77">
        <v>1</v>
      </c>
      <c r="V426" s="77" t="s">
        <v>61</v>
      </c>
      <c r="W426" s="77" t="s">
        <v>7</v>
      </c>
      <c r="X426" s="83" t="s">
        <v>61</v>
      </c>
      <c r="Y426" s="83" t="s">
        <v>61</v>
      </c>
      <c r="Z426" s="83" t="s">
        <v>61</v>
      </c>
      <c r="AA426" s="83" t="s">
        <v>77</v>
      </c>
      <c r="AB426" s="78" t="s">
        <v>61</v>
      </c>
      <c r="AC426" s="84" t="s">
        <v>63</v>
      </c>
    </row>
    <row r="427" spans="1:29" ht="90.95" customHeight="1">
      <c r="A427" s="132"/>
      <c r="B427" s="123"/>
      <c r="C427" s="123"/>
      <c r="D427" s="122"/>
      <c r="E427" s="77" t="s">
        <v>113</v>
      </c>
      <c r="F427" s="104" t="s">
        <v>114</v>
      </c>
      <c r="G427" s="77" t="s">
        <v>397</v>
      </c>
      <c r="H427" s="78" t="s">
        <v>7</v>
      </c>
      <c r="I427" s="77" t="s">
        <v>116</v>
      </c>
      <c r="J427" s="77" t="s">
        <v>58</v>
      </c>
      <c r="K427" s="77" t="s">
        <v>58</v>
      </c>
      <c r="L427" s="77" t="s">
        <v>58</v>
      </c>
      <c r="M427" s="77">
        <v>6</v>
      </c>
      <c r="N427" s="77">
        <v>1</v>
      </c>
      <c r="O427" s="77">
        <f>M427*N427</f>
        <v>6</v>
      </c>
      <c r="P427" s="82" t="str">
        <f>+IF(AND(O427&gt;1,O427&lt;=4),"BAJO",IF(AND(O427&gt;=5,O427&lt;=8),"MEDIO",IF(AND(O427&gt;=9,O427&lt;=20),"ALTO",IF(AND(O427&gt;=21,O427&lt;=24),"MUY ALTO"))))</f>
        <v>MEDIO</v>
      </c>
      <c r="Q427" s="77">
        <v>60</v>
      </c>
      <c r="R427" s="81">
        <f>O427*Q427</f>
        <v>360</v>
      </c>
      <c r="S427" s="82" t="str">
        <f>+IF(AND(R427&gt;=1,R427&lt;=20),"IV",IF(AND(R427&gt;=40,R427&lt;=120),"III",IF(AND(R427&gt;=150,R427&lt;=500),"II",IF(AND(R427&gt;=600,R427&lt;=4000),"I",0))))</f>
        <v>II</v>
      </c>
      <c r="T427" s="77" t="str">
        <f>+IF(AND(R427&gt;=1,R427&lt;=20),"Aceptable",IF(AND(R427&gt;=40,R427&lt;=120),"Mejorable",IF(AND(R427&gt;=150,R427&lt;=500),"Aceptable con control específico",IF(AND(R427&gt;=600,R427&lt;=4000),"No aceptable",0))))</f>
        <v>Aceptable con control específico</v>
      </c>
      <c r="U427" s="77">
        <v>1</v>
      </c>
      <c r="V427" s="77" t="s">
        <v>83</v>
      </c>
      <c r="W427" s="77" t="s">
        <v>7</v>
      </c>
      <c r="X427" s="77" t="s">
        <v>61</v>
      </c>
      <c r="Y427" s="77" t="s">
        <v>61</v>
      </c>
      <c r="Z427" s="77" t="s">
        <v>61</v>
      </c>
      <c r="AA427" s="77" t="s">
        <v>117</v>
      </c>
      <c r="AB427" s="78" t="s">
        <v>61</v>
      </c>
      <c r="AC427" s="84" t="s">
        <v>63</v>
      </c>
    </row>
    <row r="428" spans="1:29" ht="90.95" customHeight="1">
      <c r="A428" s="132"/>
      <c r="B428" s="123"/>
      <c r="C428" s="123" t="s">
        <v>424</v>
      </c>
      <c r="D428" s="122" t="s">
        <v>425</v>
      </c>
      <c r="E428" s="104" t="s">
        <v>54</v>
      </c>
      <c r="F428" s="77" t="s">
        <v>235</v>
      </c>
      <c r="G428" s="77" t="s">
        <v>56</v>
      </c>
      <c r="H428" s="78" t="s">
        <v>7</v>
      </c>
      <c r="I428" s="79" t="s">
        <v>57</v>
      </c>
      <c r="J428" s="86" t="s">
        <v>58</v>
      </c>
      <c r="K428" s="86" t="s">
        <v>58</v>
      </c>
      <c r="L428" s="77" t="s">
        <v>59</v>
      </c>
      <c r="M428" s="77">
        <v>2</v>
      </c>
      <c r="N428" s="77">
        <v>4</v>
      </c>
      <c r="O428" s="77">
        <f>M428*N428</f>
        <v>8</v>
      </c>
      <c r="P428" s="80" t="str">
        <f>+IF(AND(O428&gt;1,O428&lt;=4),"BAJO",IF(AND(O428&gt;=5,O428&lt;=8),"MEDIO",IF(AND(O428&gt;=9,O428&lt;=20),"ALTO",IF(AND(O428&gt;=21,O428&lt;=24),"MUY ALTO"))))</f>
        <v>MEDIO</v>
      </c>
      <c r="Q428" s="77">
        <v>25</v>
      </c>
      <c r="R428" s="81">
        <f>O428*Q428</f>
        <v>200</v>
      </c>
      <c r="S428" s="82" t="str">
        <f>+IF(AND(R428&gt;=1,R428&lt;=20),"IV",IF(AND(R428&gt;=40,R428&lt;=120),"III",IF(AND(R428&gt;=150,R428&lt;=500),"II",IF(AND(R428&gt;=600,R428&lt;=4000),"I",0))))</f>
        <v>II</v>
      </c>
      <c r="T428" s="77" t="str">
        <f>+IF(AND(R428&gt;=1,R428&lt;=20),"Aceptable",IF(AND(R428&gt;=40,R428&lt;=120),"Mejorable",IF(AND(R428&gt;=150,R428&lt;=500),"Aceptable con control específico",IF(AND(R428&gt;=600,R428&lt;=4000),"No aceptable",0))))</f>
        <v>Aceptable con control específico</v>
      </c>
      <c r="U428" s="77">
        <v>1</v>
      </c>
      <c r="V428" s="79" t="s">
        <v>60</v>
      </c>
      <c r="W428" s="77" t="s">
        <v>7</v>
      </c>
      <c r="X428" s="77" t="s">
        <v>61</v>
      </c>
      <c r="Y428" s="77" t="s">
        <v>61</v>
      </c>
      <c r="Z428" s="77" t="s">
        <v>61</v>
      </c>
      <c r="AA428" s="83" t="s">
        <v>195</v>
      </c>
      <c r="AB428" s="78" t="s">
        <v>61</v>
      </c>
      <c r="AC428" s="84" t="s">
        <v>63</v>
      </c>
    </row>
    <row r="429" spans="1:29" ht="87.6" customHeight="1">
      <c r="A429" s="132"/>
      <c r="B429" s="123"/>
      <c r="C429" s="123"/>
      <c r="D429" s="122"/>
      <c r="E429" s="104" t="s">
        <v>72</v>
      </c>
      <c r="F429" s="77" t="s">
        <v>426</v>
      </c>
      <c r="G429" s="77" t="s">
        <v>74</v>
      </c>
      <c r="H429" s="78" t="s">
        <v>7</v>
      </c>
      <c r="I429" s="77" t="s">
        <v>97</v>
      </c>
      <c r="J429" s="86" t="s">
        <v>58</v>
      </c>
      <c r="K429" s="86" t="s">
        <v>58</v>
      </c>
      <c r="L429" s="77" t="s">
        <v>76</v>
      </c>
      <c r="M429" s="77" t="s">
        <v>61</v>
      </c>
      <c r="N429" s="77" t="s">
        <v>61</v>
      </c>
      <c r="O429" s="77" t="s">
        <v>61</v>
      </c>
      <c r="P429" s="77" t="s">
        <v>61</v>
      </c>
      <c r="Q429" s="77" t="s">
        <v>61</v>
      </c>
      <c r="R429" s="77" t="s">
        <v>61</v>
      </c>
      <c r="S429" s="77" t="s">
        <v>61</v>
      </c>
      <c r="T429" s="77" t="s">
        <v>61</v>
      </c>
      <c r="U429" s="77">
        <v>1</v>
      </c>
      <c r="V429" s="77" t="s">
        <v>61</v>
      </c>
      <c r="W429" s="77" t="s">
        <v>7</v>
      </c>
      <c r="X429" s="83" t="s">
        <v>61</v>
      </c>
      <c r="Y429" s="83" t="s">
        <v>61</v>
      </c>
      <c r="Z429" s="83" t="s">
        <v>61</v>
      </c>
      <c r="AA429" s="83" t="s">
        <v>77</v>
      </c>
      <c r="AB429" s="78" t="s">
        <v>61</v>
      </c>
      <c r="AC429" s="84" t="s">
        <v>63</v>
      </c>
    </row>
    <row r="430" spans="1:29" ht="84.6" customHeight="1">
      <c r="A430" s="132"/>
      <c r="B430" s="123"/>
      <c r="C430" s="123"/>
      <c r="D430" s="122"/>
      <c r="E430" s="104" t="s">
        <v>64</v>
      </c>
      <c r="F430" s="77" t="s">
        <v>159</v>
      </c>
      <c r="G430" s="77" t="s">
        <v>66</v>
      </c>
      <c r="H430" s="78" t="s">
        <v>7</v>
      </c>
      <c r="I430" s="77" t="s">
        <v>67</v>
      </c>
      <c r="J430" s="83" t="s">
        <v>68</v>
      </c>
      <c r="K430" s="78" t="s">
        <v>58</v>
      </c>
      <c r="L430" s="77" t="s">
        <v>69</v>
      </c>
      <c r="M430" s="77">
        <v>2</v>
      </c>
      <c r="N430" s="77">
        <v>4</v>
      </c>
      <c r="O430" s="77">
        <f t="shared" ref="O430:O435" si="90">M430*N430</f>
        <v>8</v>
      </c>
      <c r="P430" s="80" t="str">
        <f t="shared" ref="P430:P435" si="91">+IF(AND(O430&gt;1,O430&lt;=4),"BAJO",IF(AND(O430&gt;=5,O430&lt;=8),"MEDIO",IF(AND(O430&gt;=9,O430&lt;=20),"ALTO",IF(AND(O430&gt;=21,O430&lt;=24),"MUY ALTO"))))</f>
        <v>MEDIO</v>
      </c>
      <c r="Q430" s="77">
        <v>25</v>
      </c>
      <c r="R430" s="81">
        <f t="shared" ref="R430:R435" si="92">O430*Q430</f>
        <v>200</v>
      </c>
      <c r="S430" s="82" t="str">
        <f t="shared" ref="S430:S435" si="93">+IF(AND(R430&gt;=1,R430&lt;=20),"IV",IF(AND(R430&gt;=40,R430&lt;=120),"III",IF(AND(R430&gt;=150,R430&lt;=500),"II",IF(AND(R430&gt;=600,R430&lt;=4000),"I",0))))</f>
        <v>II</v>
      </c>
      <c r="T430" s="77" t="str">
        <f t="shared" ref="T430:T435" si="94">+IF(AND(R430&gt;=1,R430&lt;=20),"Aceptable",IF(AND(R430&gt;=40,R430&lt;=120),"Mejorable",IF(AND(R430&gt;=150,R430&lt;=500),"Aceptable con control específico",IF(AND(R430&gt;=600,R430&lt;=4000),"No aceptable",0))))</f>
        <v>Aceptable con control específico</v>
      </c>
      <c r="U430" s="77">
        <v>1</v>
      </c>
      <c r="V430" s="77" t="s">
        <v>70</v>
      </c>
      <c r="W430" s="77" t="s">
        <v>7</v>
      </c>
      <c r="X430" s="83" t="s">
        <v>61</v>
      </c>
      <c r="Y430" s="83" t="s">
        <v>61</v>
      </c>
      <c r="Z430" s="83" t="s">
        <v>61</v>
      </c>
      <c r="AA430" s="83" t="s">
        <v>161</v>
      </c>
      <c r="AB430" s="78" t="s">
        <v>61</v>
      </c>
      <c r="AC430" s="84" t="s">
        <v>162</v>
      </c>
    </row>
    <row r="431" spans="1:29" ht="84.6" customHeight="1">
      <c r="A431" s="132"/>
      <c r="B431" s="123"/>
      <c r="C431" s="123"/>
      <c r="D431" s="122"/>
      <c r="E431" s="77" t="s">
        <v>64</v>
      </c>
      <c r="F431" s="77" t="s">
        <v>88</v>
      </c>
      <c r="G431" s="83" t="s">
        <v>89</v>
      </c>
      <c r="H431" s="78" t="s">
        <v>7</v>
      </c>
      <c r="I431" s="77" t="s">
        <v>90</v>
      </c>
      <c r="J431" s="77" t="s">
        <v>91</v>
      </c>
      <c r="K431" s="77" t="s">
        <v>58</v>
      </c>
      <c r="L431" s="77" t="s">
        <v>58</v>
      </c>
      <c r="M431" s="77">
        <v>2</v>
      </c>
      <c r="N431" s="77">
        <v>3</v>
      </c>
      <c r="O431" s="77">
        <f t="shared" si="90"/>
        <v>6</v>
      </c>
      <c r="P431" s="82" t="str">
        <f t="shared" si="91"/>
        <v>MEDIO</v>
      </c>
      <c r="Q431" s="77">
        <v>10</v>
      </c>
      <c r="R431" s="81">
        <f t="shared" si="92"/>
        <v>60</v>
      </c>
      <c r="S431" s="82" t="str">
        <f t="shared" si="93"/>
        <v>III</v>
      </c>
      <c r="T431" s="77" t="str">
        <f t="shared" si="94"/>
        <v>Mejorable</v>
      </c>
      <c r="U431" s="77">
        <v>1</v>
      </c>
      <c r="V431" s="77" t="s">
        <v>92</v>
      </c>
      <c r="W431" s="77" t="s">
        <v>7</v>
      </c>
      <c r="X431" s="77" t="s">
        <v>61</v>
      </c>
      <c r="Y431" s="77" t="s">
        <v>61</v>
      </c>
      <c r="Z431" s="77" t="s">
        <v>93</v>
      </c>
      <c r="AA431" s="77" t="s">
        <v>94</v>
      </c>
      <c r="AB431" s="83" t="s">
        <v>61</v>
      </c>
      <c r="AC431" s="84" t="s">
        <v>95</v>
      </c>
    </row>
    <row r="432" spans="1:29" ht="84.6" customHeight="1">
      <c r="A432" s="132"/>
      <c r="B432" s="123"/>
      <c r="C432" s="123"/>
      <c r="D432" s="122"/>
      <c r="E432" s="77" t="s">
        <v>78</v>
      </c>
      <c r="F432" s="77" t="s">
        <v>79</v>
      </c>
      <c r="G432" s="83" t="s">
        <v>80</v>
      </c>
      <c r="H432" s="78" t="s">
        <v>7</v>
      </c>
      <c r="I432" s="77" t="s">
        <v>81</v>
      </c>
      <c r="J432" s="77" t="s">
        <v>58</v>
      </c>
      <c r="K432" s="77" t="s">
        <v>58</v>
      </c>
      <c r="L432" s="77" t="s">
        <v>82</v>
      </c>
      <c r="M432" s="77">
        <v>2</v>
      </c>
      <c r="N432" s="77">
        <v>2</v>
      </c>
      <c r="O432" s="77">
        <f t="shared" si="90"/>
        <v>4</v>
      </c>
      <c r="P432" s="82" t="str">
        <f t="shared" si="91"/>
        <v>BAJO</v>
      </c>
      <c r="Q432" s="77">
        <v>25</v>
      </c>
      <c r="R432" s="81">
        <f t="shared" si="92"/>
        <v>100</v>
      </c>
      <c r="S432" s="82" t="str">
        <f t="shared" si="93"/>
        <v>III</v>
      </c>
      <c r="T432" s="77" t="str">
        <f t="shared" si="94"/>
        <v>Mejorable</v>
      </c>
      <c r="U432" s="77">
        <v>1</v>
      </c>
      <c r="V432" s="77" t="s">
        <v>83</v>
      </c>
      <c r="W432" s="77" t="s">
        <v>7</v>
      </c>
      <c r="X432" s="77" t="s">
        <v>61</v>
      </c>
      <c r="Y432" s="77" t="s">
        <v>61</v>
      </c>
      <c r="Z432" s="77" t="s">
        <v>84</v>
      </c>
      <c r="AA432" s="77" t="s">
        <v>382</v>
      </c>
      <c r="AB432" s="83" t="s">
        <v>86</v>
      </c>
      <c r="AC432" s="84" t="s">
        <v>87</v>
      </c>
    </row>
    <row r="433" spans="1:29" ht="86.65" customHeight="1">
      <c r="A433" s="132"/>
      <c r="B433" s="123"/>
      <c r="C433" s="123"/>
      <c r="D433" s="122"/>
      <c r="E433" s="104" t="s">
        <v>105</v>
      </c>
      <c r="F433" s="77" t="s">
        <v>106</v>
      </c>
      <c r="G433" s="77" t="s">
        <v>107</v>
      </c>
      <c r="H433" s="86" t="s">
        <v>7</v>
      </c>
      <c r="I433" s="77" t="s">
        <v>108</v>
      </c>
      <c r="J433" s="77" t="s">
        <v>58</v>
      </c>
      <c r="K433" s="77" t="s">
        <v>58</v>
      </c>
      <c r="L433" s="77" t="s">
        <v>109</v>
      </c>
      <c r="M433" s="77">
        <v>2</v>
      </c>
      <c r="N433" s="77">
        <v>1</v>
      </c>
      <c r="O433" s="77">
        <f t="shared" si="90"/>
        <v>2</v>
      </c>
      <c r="P433" s="77" t="str">
        <f t="shared" si="91"/>
        <v>BAJO</v>
      </c>
      <c r="Q433" s="77">
        <v>60</v>
      </c>
      <c r="R433" s="81">
        <f t="shared" si="92"/>
        <v>120</v>
      </c>
      <c r="S433" s="82" t="str">
        <f t="shared" si="93"/>
        <v>III</v>
      </c>
      <c r="T433" s="77" t="str">
        <f t="shared" si="94"/>
        <v>Mejorable</v>
      </c>
      <c r="U433" s="77">
        <v>1</v>
      </c>
      <c r="V433" s="77" t="s">
        <v>110</v>
      </c>
      <c r="W433" s="77" t="s">
        <v>7</v>
      </c>
      <c r="X433" s="77" t="s">
        <v>61</v>
      </c>
      <c r="Y433" s="77" t="s">
        <v>61</v>
      </c>
      <c r="Z433" s="77" t="s">
        <v>61</v>
      </c>
      <c r="AA433" s="77" t="s">
        <v>111</v>
      </c>
      <c r="AB433" s="78" t="s">
        <v>61</v>
      </c>
      <c r="AC433" s="84" t="s">
        <v>63</v>
      </c>
    </row>
    <row r="434" spans="1:29" ht="79.7" customHeight="1">
      <c r="A434" s="132"/>
      <c r="B434" s="123"/>
      <c r="C434" s="123"/>
      <c r="D434" s="122"/>
      <c r="E434" s="104" t="s">
        <v>125</v>
      </c>
      <c r="F434" s="77" t="s">
        <v>99</v>
      </c>
      <c r="G434" s="77" t="s">
        <v>100</v>
      </c>
      <c r="H434" s="78" t="s">
        <v>7</v>
      </c>
      <c r="I434" s="77" t="s">
        <v>101</v>
      </c>
      <c r="J434" s="86" t="s">
        <v>58</v>
      </c>
      <c r="K434" s="86" t="s">
        <v>58</v>
      </c>
      <c r="L434" s="77" t="s">
        <v>102</v>
      </c>
      <c r="M434" s="77">
        <v>2</v>
      </c>
      <c r="N434" s="77">
        <v>4</v>
      </c>
      <c r="O434" s="77">
        <f t="shared" si="90"/>
        <v>8</v>
      </c>
      <c r="P434" s="77" t="str">
        <f t="shared" si="91"/>
        <v>MEDIO</v>
      </c>
      <c r="Q434" s="77">
        <v>10</v>
      </c>
      <c r="R434" s="81">
        <f t="shared" si="92"/>
        <v>80</v>
      </c>
      <c r="S434" s="82" t="str">
        <f t="shared" si="93"/>
        <v>III</v>
      </c>
      <c r="T434" s="77" t="str">
        <f t="shared" si="94"/>
        <v>Mejorable</v>
      </c>
      <c r="U434" s="77">
        <v>1</v>
      </c>
      <c r="V434" s="77" t="s">
        <v>103</v>
      </c>
      <c r="W434" s="77" t="s">
        <v>7</v>
      </c>
      <c r="X434" s="77" t="s">
        <v>61</v>
      </c>
      <c r="Y434" s="77" t="s">
        <v>61</v>
      </c>
      <c r="Z434" s="77" t="s">
        <v>61</v>
      </c>
      <c r="AA434" s="77" t="s">
        <v>104</v>
      </c>
      <c r="AB434" s="78" t="s">
        <v>61</v>
      </c>
      <c r="AC434" s="84" t="s">
        <v>63</v>
      </c>
    </row>
    <row r="435" spans="1:29" ht="90.95" customHeight="1">
      <c r="A435" s="132"/>
      <c r="B435" s="123"/>
      <c r="C435" s="123"/>
      <c r="D435" s="122" t="s">
        <v>427</v>
      </c>
      <c r="E435" s="104" t="s">
        <v>54</v>
      </c>
      <c r="F435" s="77" t="s">
        <v>235</v>
      </c>
      <c r="G435" s="77" t="s">
        <v>56</v>
      </c>
      <c r="H435" s="78" t="s">
        <v>7</v>
      </c>
      <c r="I435" s="79" t="s">
        <v>57</v>
      </c>
      <c r="J435" s="86" t="s">
        <v>58</v>
      </c>
      <c r="K435" s="86" t="s">
        <v>58</v>
      </c>
      <c r="L435" s="77" t="s">
        <v>59</v>
      </c>
      <c r="M435" s="77">
        <v>2</v>
      </c>
      <c r="N435" s="77">
        <v>4</v>
      </c>
      <c r="O435" s="77">
        <f t="shared" si="90"/>
        <v>8</v>
      </c>
      <c r="P435" s="80" t="str">
        <f t="shared" si="91"/>
        <v>MEDIO</v>
      </c>
      <c r="Q435" s="77">
        <v>25</v>
      </c>
      <c r="R435" s="81">
        <f t="shared" si="92"/>
        <v>200</v>
      </c>
      <c r="S435" s="82" t="str">
        <f t="shared" si="93"/>
        <v>II</v>
      </c>
      <c r="T435" s="77" t="str">
        <f t="shared" si="94"/>
        <v>Aceptable con control específico</v>
      </c>
      <c r="U435" s="77">
        <v>1</v>
      </c>
      <c r="V435" s="79" t="s">
        <v>60</v>
      </c>
      <c r="W435" s="77" t="s">
        <v>7</v>
      </c>
      <c r="X435" s="77" t="s">
        <v>61</v>
      </c>
      <c r="Y435" s="77" t="s">
        <v>61</v>
      </c>
      <c r="Z435" s="77" t="s">
        <v>61</v>
      </c>
      <c r="AA435" s="83" t="s">
        <v>195</v>
      </c>
      <c r="AB435" s="78" t="s">
        <v>61</v>
      </c>
      <c r="AC435" s="84" t="s">
        <v>63</v>
      </c>
    </row>
    <row r="436" spans="1:29" ht="90.95" customHeight="1">
      <c r="A436" s="132"/>
      <c r="B436" s="123"/>
      <c r="C436" s="123"/>
      <c r="D436" s="122"/>
      <c r="E436" s="104" t="s">
        <v>72</v>
      </c>
      <c r="F436" s="77" t="s">
        <v>426</v>
      </c>
      <c r="G436" s="77" t="s">
        <v>74</v>
      </c>
      <c r="H436" s="78" t="s">
        <v>7</v>
      </c>
      <c r="I436" s="77" t="s">
        <v>97</v>
      </c>
      <c r="J436" s="86" t="s">
        <v>58</v>
      </c>
      <c r="K436" s="86" t="s">
        <v>58</v>
      </c>
      <c r="L436" s="77" t="s">
        <v>76</v>
      </c>
      <c r="M436" s="77" t="s">
        <v>61</v>
      </c>
      <c r="N436" s="77" t="s">
        <v>61</v>
      </c>
      <c r="O436" s="77" t="s">
        <v>61</v>
      </c>
      <c r="P436" s="77" t="s">
        <v>61</v>
      </c>
      <c r="Q436" s="77" t="s">
        <v>61</v>
      </c>
      <c r="R436" s="77" t="s">
        <v>61</v>
      </c>
      <c r="S436" s="77" t="s">
        <v>61</v>
      </c>
      <c r="T436" s="77" t="s">
        <v>61</v>
      </c>
      <c r="U436" s="77">
        <v>1</v>
      </c>
      <c r="V436" s="77" t="s">
        <v>61</v>
      </c>
      <c r="W436" s="77" t="s">
        <v>7</v>
      </c>
      <c r="X436" s="83" t="s">
        <v>61</v>
      </c>
      <c r="Y436" s="83" t="s">
        <v>61</v>
      </c>
      <c r="Z436" s="83" t="s">
        <v>61</v>
      </c>
      <c r="AA436" s="83" t="s">
        <v>77</v>
      </c>
      <c r="AB436" s="78" t="s">
        <v>61</v>
      </c>
      <c r="AC436" s="84" t="s">
        <v>63</v>
      </c>
    </row>
    <row r="437" spans="1:29" ht="90.95" customHeight="1">
      <c r="A437" s="132"/>
      <c r="B437" s="123"/>
      <c r="C437" s="123"/>
      <c r="D437" s="122"/>
      <c r="E437" s="104" t="s">
        <v>64</v>
      </c>
      <c r="F437" s="77" t="s">
        <v>159</v>
      </c>
      <c r="G437" s="77" t="s">
        <v>66</v>
      </c>
      <c r="H437" s="78" t="s">
        <v>7</v>
      </c>
      <c r="I437" s="77" t="s">
        <v>67</v>
      </c>
      <c r="J437" s="83" t="s">
        <v>68</v>
      </c>
      <c r="K437" s="78" t="s">
        <v>58</v>
      </c>
      <c r="L437" s="77" t="s">
        <v>69</v>
      </c>
      <c r="M437" s="77">
        <v>2</v>
      </c>
      <c r="N437" s="77">
        <v>4</v>
      </c>
      <c r="O437" s="77">
        <f t="shared" ref="O437:O442" si="95">M437*N437</f>
        <v>8</v>
      </c>
      <c r="P437" s="80" t="str">
        <f t="shared" ref="P437:P442" si="96">+IF(AND(O437&gt;1,O437&lt;=4),"BAJO",IF(AND(O437&gt;=5,O437&lt;=8),"MEDIO",IF(AND(O437&gt;=9,O437&lt;=20),"ALTO",IF(AND(O437&gt;=21,O437&lt;=24),"MUY ALTO"))))</f>
        <v>MEDIO</v>
      </c>
      <c r="Q437" s="77">
        <v>25</v>
      </c>
      <c r="R437" s="81">
        <f t="shared" ref="R437:R442" si="97">O437*Q437</f>
        <v>200</v>
      </c>
      <c r="S437" s="82" t="str">
        <f t="shared" ref="S437:S442" si="98">+IF(AND(R437&gt;=1,R437&lt;=20),"IV",IF(AND(R437&gt;=40,R437&lt;=120),"III",IF(AND(R437&gt;=150,R437&lt;=500),"II",IF(AND(R437&gt;=600,R437&lt;=4000),"I",0))))</f>
        <v>II</v>
      </c>
      <c r="T437" s="77" t="str">
        <f t="shared" ref="T437:T442" si="99">+IF(AND(R437&gt;=1,R437&lt;=20),"Aceptable",IF(AND(R437&gt;=40,R437&lt;=120),"Mejorable",IF(AND(R437&gt;=150,R437&lt;=500),"Aceptable con control específico",IF(AND(R437&gt;=600,R437&lt;=4000),"No aceptable",0))))</f>
        <v>Aceptable con control específico</v>
      </c>
      <c r="U437" s="77">
        <v>1</v>
      </c>
      <c r="V437" s="77" t="s">
        <v>70</v>
      </c>
      <c r="W437" s="77" t="s">
        <v>7</v>
      </c>
      <c r="X437" s="83" t="s">
        <v>61</v>
      </c>
      <c r="Y437" s="83" t="s">
        <v>61</v>
      </c>
      <c r="Z437" s="83" t="s">
        <v>61</v>
      </c>
      <c r="AA437" s="83" t="s">
        <v>161</v>
      </c>
      <c r="AB437" s="78" t="s">
        <v>61</v>
      </c>
      <c r="AC437" s="84" t="s">
        <v>162</v>
      </c>
    </row>
    <row r="438" spans="1:29" ht="90.95" customHeight="1">
      <c r="A438" s="132"/>
      <c r="B438" s="123"/>
      <c r="C438" s="123"/>
      <c r="D438" s="122"/>
      <c r="E438" s="77" t="s">
        <v>78</v>
      </c>
      <c r="F438" s="77" t="s">
        <v>79</v>
      </c>
      <c r="G438" s="83" t="s">
        <v>80</v>
      </c>
      <c r="H438" s="78" t="s">
        <v>7</v>
      </c>
      <c r="I438" s="77" t="s">
        <v>81</v>
      </c>
      <c r="J438" s="77" t="s">
        <v>58</v>
      </c>
      <c r="K438" s="77" t="s">
        <v>58</v>
      </c>
      <c r="L438" s="77" t="s">
        <v>82</v>
      </c>
      <c r="M438" s="77">
        <v>2</v>
      </c>
      <c r="N438" s="77">
        <v>2</v>
      </c>
      <c r="O438" s="77">
        <f t="shared" si="95"/>
        <v>4</v>
      </c>
      <c r="P438" s="82" t="str">
        <f t="shared" si="96"/>
        <v>BAJO</v>
      </c>
      <c r="Q438" s="77">
        <v>25</v>
      </c>
      <c r="R438" s="81">
        <f t="shared" si="97"/>
        <v>100</v>
      </c>
      <c r="S438" s="82" t="str">
        <f t="shared" si="98"/>
        <v>III</v>
      </c>
      <c r="T438" s="77" t="str">
        <f t="shared" si="99"/>
        <v>Mejorable</v>
      </c>
      <c r="U438" s="77">
        <v>1</v>
      </c>
      <c r="V438" s="77" t="s">
        <v>83</v>
      </c>
      <c r="W438" s="77" t="s">
        <v>7</v>
      </c>
      <c r="X438" s="77" t="s">
        <v>61</v>
      </c>
      <c r="Y438" s="77" t="s">
        <v>61</v>
      </c>
      <c r="Z438" s="77" t="s">
        <v>84</v>
      </c>
      <c r="AA438" s="77" t="s">
        <v>382</v>
      </c>
      <c r="AB438" s="83" t="s">
        <v>86</v>
      </c>
      <c r="AC438" s="84" t="s">
        <v>87</v>
      </c>
    </row>
    <row r="439" spans="1:29" ht="90.95" customHeight="1">
      <c r="A439" s="132"/>
      <c r="B439" s="123"/>
      <c r="C439" s="123"/>
      <c r="D439" s="122"/>
      <c r="E439" s="104" t="s">
        <v>105</v>
      </c>
      <c r="F439" s="77" t="s">
        <v>106</v>
      </c>
      <c r="G439" s="77" t="s">
        <v>107</v>
      </c>
      <c r="H439" s="86" t="s">
        <v>7</v>
      </c>
      <c r="I439" s="77" t="s">
        <v>108</v>
      </c>
      <c r="J439" s="77" t="s">
        <v>58</v>
      </c>
      <c r="K439" s="77" t="s">
        <v>58</v>
      </c>
      <c r="L439" s="77" t="s">
        <v>109</v>
      </c>
      <c r="M439" s="77">
        <v>2</v>
      </c>
      <c r="N439" s="77">
        <v>1</v>
      </c>
      <c r="O439" s="77">
        <f t="shared" si="95"/>
        <v>2</v>
      </c>
      <c r="P439" s="77" t="str">
        <f t="shared" si="96"/>
        <v>BAJO</v>
      </c>
      <c r="Q439" s="77">
        <v>60</v>
      </c>
      <c r="R439" s="81">
        <f t="shared" si="97"/>
        <v>120</v>
      </c>
      <c r="S439" s="82" t="str">
        <f t="shared" si="98"/>
        <v>III</v>
      </c>
      <c r="T439" s="77" t="str">
        <f t="shared" si="99"/>
        <v>Mejorable</v>
      </c>
      <c r="U439" s="77">
        <v>1</v>
      </c>
      <c r="V439" s="77" t="s">
        <v>110</v>
      </c>
      <c r="W439" s="77" t="s">
        <v>7</v>
      </c>
      <c r="X439" s="77" t="s">
        <v>61</v>
      </c>
      <c r="Y439" s="77" t="s">
        <v>61</v>
      </c>
      <c r="Z439" s="77" t="s">
        <v>61</v>
      </c>
      <c r="AA439" s="77" t="s">
        <v>111</v>
      </c>
      <c r="AB439" s="78" t="s">
        <v>61</v>
      </c>
      <c r="AC439" s="84" t="s">
        <v>63</v>
      </c>
    </row>
    <row r="440" spans="1:29" ht="90.95" customHeight="1">
      <c r="A440" s="132"/>
      <c r="B440" s="123"/>
      <c r="C440" s="123"/>
      <c r="D440" s="122"/>
      <c r="E440" s="104" t="s">
        <v>125</v>
      </c>
      <c r="F440" s="77" t="s">
        <v>99</v>
      </c>
      <c r="G440" s="77" t="s">
        <v>100</v>
      </c>
      <c r="H440" s="78" t="s">
        <v>7</v>
      </c>
      <c r="I440" s="77" t="s">
        <v>101</v>
      </c>
      <c r="J440" s="86" t="s">
        <v>58</v>
      </c>
      <c r="K440" s="86" t="s">
        <v>58</v>
      </c>
      <c r="L440" s="77" t="s">
        <v>102</v>
      </c>
      <c r="M440" s="77">
        <v>2</v>
      </c>
      <c r="N440" s="77">
        <v>4</v>
      </c>
      <c r="O440" s="77">
        <f t="shared" si="95"/>
        <v>8</v>
      </c>
      <c r="P440" s="77" t="str">
        <f t="shared" si="96"/>
        <v>MEDIO</v>
      </c>
      <c r="Q440" s="77">
        <v>10</v>
      </c>
      <c r="R440" s="81">
        <f t="shared" si="97"/>
        <v>80</v>
      </c>
      <c r="S440" s="82" t="str">
        <f t="shared" si="98"/>
        <v>III</v>
      </c>
      <c r="T440" s="77" t="str">
        <f t="shared" si="99"/>
        <v>Mejorable</v>
      </c>
      <c r="U440" s="77">
        <v>1</v>
      </c>
      <c r="V440" s="77" t="s">
        <v>103</v>
      </c>
      <c r="W440" s="77" t="s">
        <v>7</v>
      </c>
      <c r="X440" s="77" t="s">
        <v>61</v>
      </c>
      <c r="Y440" s="77" t="s">
        <v>61</v>
      </c>
      <c r="Z440" s="77" t="s">
        <v>61</v>
      </c>
      <c r="AA440" s="77" t="s">
        <v>104</v>
      </c>
      <c r="AB440" s="78" t="s">
        <v>61</v>
      </c>
      <c r="AC440" s="84" t="s">
        <v>63</v>
      </c>
    </row>
    <row r="441" spans="1:29" ht="90.95" customHeight="1">
      <c r="A441" s="132"/>
      <c r="B441" s="123"/>
      <c r="C441" s="123"/>
      <c r="D441" s="122"/>
      <c r="E441" s="77" t="s">
        <v>113</v>
      </c>
      <c r="F441" s="104" t="s">
        <v>114</v>
      </c>
      <c r="G441" s="77" t="s">
        <v>397</v>
      </c>
      <c r="H441" s="78" t="s">
        <v>7</v>
      </c>
      <c r="I441" s="77" t="s">
        <v>116</v>
      </c>
      <c r="J441" s="77" t="s">
        <v>58</v>
      </c>
      <c r="K441" s="77" t="s">
        <v>58</v>
      </c>
      <c r="L441" s="77" t="s">
        <v>58</v>
      </c>
      <c r="M441" s="77">
        <v>6</v>
      </c>
      <c r="N441" s="77">
        <v>1</v>
      </c>
      <c r="O441" s="77">
        <f t="shared" si="95"/>
        <v>6</v>
      </c>
      <c r="P441" s="82" t="str">
        <f t="shared" si="96"/>
        <v>MEDIO</v>
      </c>
      <c r="Q441" s="77">
        <v>60</v>
      </c>
      <c r="R441" s="81">
        <f t="shared" si="97"/>
        <v>360</v>
      </c>
      <c r="S441" s="82" t="str">
        <f t="shared" si="98"/>
        <v>II</v>
      </c>
      <c r="T441" s="77" t="str">
        <f t="shared" si="99"/>
        <v>Aceptable con control específico</v>
      </c>
      <c r="U441" s="77">
        <v>1</v>
      </c>
      <c r="V441" s="77" t="s">
        <v>83</v>
      </c>
      <c r="W441" s="77" t="s">
        <v>7</v>
      </c>
      <c r="X441" s="77" t="s">
        <v>61</v>
      </c>
      <c r="Y441" s="77" t="s">
        <v>61</v>
      </c>
      <c r="Z441" s="77" t="s">
        <v>61</v>
      </c>
      <c r="AA441" s="77" t="s">
        <v>117</v>
      </c>
      <c r="AB441" s="78" t="s">
        <v>61</v>
      </c>
      <c r="AC441" s="84" t="s">
        <v>63</v>
      </c>
    </row>
    <row r="442" spans="1:29" ht="90.95" customHeight="1">
      <c r="A442" s="132" t="s">
        <v>252</v>
      </c>
      <c r="B442" s="123" t="s">
        <v>428</v>
      </c>
      <c r="C442" s="123" t="s">
        <v>429</v>
      </c>
      <c r="D442" s="122" t="s">
        <v>430</v>
      </c>
      <c r="E442" s="104" t="s">
        <v>54</v>
      </c>
      <c r="F442" s="77" t="s">
        <v>235</v>
      </c>
      <c r="G442" s="77" t="s">
        <v>56</v>
      </c>
      <c r="H442" s="78" t="s">
        <v>7</v>
      </c>
      <c r="I442" s="79" t="s">
        <v>57</v>
      </c>
      <c r="J442" s="86" t="s">
        <v>58</v>
      </c>
      <c r="K442" s="86" t="s">
        <v>58</v>
      </c>
      <c r="L442" s="77" t="s">
        <v>59</v>
      </c>
      <c r="M442" s="77">
        <v>2</v>
      </c>
      <c r="N442" s="77">
        <v>4</v>
      </c>
      <c r="O442" s="77">
        <f t="shared" si="95"/>
        <v>8</v>
      </c>
      <c r="P442" s="80" t="str">
        <f t="shared" si="96"/>
        <v>MEDIO</v>
      </c>
      <c r="Q442" s="77">
        <v>25</v>
      </c>
      <c r="R442" s="81">
        <f t="shared" si="97"/>
        <v>200</v>
      </c>
      <c r="S442" s="82" t="str">
        <f t="shared" si="98"/>
        <v>II</v>
      </c>
      <c r="T442" s="77" t="str">
        <f t="shared" si="99"/>
        <v>Aceptable con control específico</v>
      </c>
      <c r="U442" s="77">
        <v>1</v>
      </c>
      <c r="V442" s="79" t="s">
        <v>60</v>
      </c>
      <c r="W442" s="77" t="s">
        <v>7</v>
      </c>
      <c r="X442" s="77" t="s">
        <v>61</v>
      </c>
      <c r="Y442" s="77" t="s">
        <v>61</v>
      </c>
      <c r="Z442" s="77" t="s">
        <v>61</v>
      </c>
      <c r="AA442" s="83" t="s">
        <v>195</v>
      </c>
      <c r="AB442" s="78" t="s">
        <v>61</v>
      </c>
      <c r="AC442" s="84" t="s">
        <v>63</v>
      </c>
    </row>
    <row r="443" spans="1:29" ht="68.099999999999994" customHeight="1">
      <c r="A443" s="132"/>
      <c r="B443" s="123"/>
      <c r="C443" s="123"/>
      <c r="D443" s="122"/>
      <c r="E443" s="104" t="s">
        <v>72</v>
      </c>
      <c r="F443" s="77" t="s">
        <v>256</v>
      </c>
      <c r="G443" s="77" t="s">
        <v>74</v>
      </c>
      <c r="H443" s="78" t="s">
        <v>7</v>
      </c>
      <c r="I443" s="77" t="s">
        <v>97</v>
      </c>
      <c r="J443" s="86" t="s">
        <v>58</v>
      </c>
      <c r="K443" s="86" t="s">
        <v>58</v>
      </c>
      <c r="L443" s="77" t="s">
        <v>76</v>
      </c>
      <c r="M443" s="77" t="s">
        <v>61</v>
      </c>
      <c r="N443" s="77" t="s">
        <v>61</v>
      </c>
      <c r="O443" s="77" t="s">
        <v>61</v>
      </c>
      <c r="P443" s="77" t="s">
        <v>61</v>
      </c>
      <c r="Q443" s="77" t="s">
        <v>61</v>
      </c>
      <c r="R443" s="77" t="s">
        <v>61</v>
      </c>
      <c r="S443" s="77" t="s">
        <v>61</v>
      </c>
      <c r="T443" s="77" t="s">
        <v>61</v>
      </c>
      <c r="U443" s="77">
        <v>1</v>
      </c>
      <c r="V443" s="77" t="s">
        <v>61</v>
      </c>
      <c r="W443" s="77" t="s">
        <v>7</v>
      </c>
      <c r="X443" s="83" t="s">
        <v>61</v>
      </c>
      <c r="Y443" s="83" t="s">
        <v>61</v>
      </c>
      <c r="Z443" s="83" t="s">
        <v>61</v>
      </c>
      <c r="AA443" s="83" t="s">
        <v>77</v>
      </c>
      <c r="AB443" s="78" t="s">
        <v>61</v>
      </c>
      <c r="AC443" s="84" t="s">
        <v>63</v>
      </c>
    </row>
    <row r="444" spans="1:29" ht="78" customHeight="1">
      <c r="A444" s="132"/>
      <c r="B444" s="123"/>
      <c r="C444" s="123"/>
      <c r="D444" s="122"/>
      <c r="E444" s="104" t="s">
        <v>64</v>
      </c>
      <c r="F444" s="77" t="s">
        <v>159</v>
      </c>
      <c r="G444" s="77" t="s">
        <v>66</v>
      </c>
      <c r="H444" s="78" t="s">
        <v>7</v>
      </c>
      <c r="I444" s="77" t="s">
        <v>67</v>
      </c>
      <c r="J444" s="83" t="s">
        <v>68</v>
      </c>
      <c r="K444" s="78" t="s">
        <v>58</v>
      </c>
      <c r="L444" s="77" t="s">
        <v>69</v>
      </c>
      <c r="M444" s="77">
        <v>2</v>
      </c>
      <c r="N444" s="77">
        <v>4</v>
      </c>
      <c r="O444" s="77">
        <f>M444*N444</f>
        <v>8</v>
      </c>
      <c r="P444" s="80" t="str">
        <f>+IF(AND(O444&gt;1,O444&lt;=4),"BAJO",IF(AND(O444&gt;=5,O444&lt;=8),"MEDIO",IF(AND(O444&gt;=9,O444&lt;=20),"ALTO",IF(AND(O444&gt;=21,O444&lt;=24),"MUY ALTO"))))</f>
        <v>MEDIO</v>
      </c>
      <c r="Q444" s="77">
        <v>25</v>
      </c>
      <c r="R444" s="81">
        <f>O444*Q444</f>
        <v>200</v>
      </c>
      <c r="S444" s="82" t="str">
        <f>+IF(AND(R444&gt;=1,R444&lt;=20),"IV",IF(AND(R444&gt;=40,R444&lt;=120),"III",IF(AND(R444&gt;=150,R444&lt;=500),"II",IF(AND(R444&gt;=600,R444&lt;=4000),"I",0))))</f>
        <v>II</v>
      </c>
      <c r="T444" s="77" t="str">
        <f>+IF(AND(R444&gt;=1,R444&lt;=20),"Aceptable",IF(AND(R444&gt;=40,R444&lt;=120),"Mejorable",IF(AND(R444&gt;=150,R444&lt;=500),"Aceptable con control específico",IF(AND(R444&gt;=600,R444&lt;=4000),"No aceptable",0))))</f>
        <v>Aceptable con control específico</v>
      </c>
      <c r="U444" s="77">
        <v>1</v>
      </c>
      <c r="V444" s="77" t="s">
        <v>70</v>
      </c>
      <c r="W444" s="77" t="s">
        <v>7</v>
      </c>
      <c r="X444" s="83" t="s">
        <v>61</v>
      </c>
      <c r="Y444" s="83" t="s">
        <v>61</v>
      </c>
      <c r="Z444" s="83" t="s">
        <v>61</v>
      </c>
      <c r="AA444" s="83" t="s">
        <v>161</v>
      </c>
      <c r="AB444" s="78" t="s">
        <v>61</v>
      </c>
      <c r="AC444" s="84" t="s">
        <v>162</v>
      </c>
    </row>
    <row r="445" spans="1:29" ht="78" customHeight="1">
      <c r="A445" s="132"/>
      <c r="B445" s="123"/>
      <c r="C445" s="123"/>
      <c r="D445" s="122"/>
      <c r="E445" s="77" t="s">
        <v>64</v>
      </c>
      <c r="F445" s="77" t="s">
        <v>88</v>
      </c>
      <c r="G445" s="83" t="s">
        <v>89</v>
      </c>
      <c r="H445" s="78" t="s">
        <v>7</v>
      </c>
      <c r="I445" s="77" t="s">
        <v>90</v>
      </c>
      <c r="J445" s="77" t="s">
        <v>91</v>
      </c>
      <c r="K445" s="77" t="s">
        <v>58</v>
      </c>
      <c r="L445" s="77" t="s">
        <v>58</v>
      </c>
      <c r="M445" s="77">
        <v>2</v>
      </c>
      <c r="N445" s="77">
        <v>3</v>
      </c>
      <c r="O445" s="77">
        <f>M445*N445</f>
        <v>6</v>
      </c>
      <c r="P445" s="82" t="str">
        <f>+IF(AND(O445&gt;1,O445&lt;=4),"BAJO",IF(AND(O445&gt;=5,O445&lt;=8),"MEDIO",IF(AND(O445&gt;=9,O445&lt;=20),"ALTO",IF(AND(O445&gt;=21,O445&lt;=24),"MUY ALTO"))))</f>
        <v>MEDIO</v>
      </c>
      <c r="Q445" s="77">
        <v>10</v>
      </c>
      <c r="R445" s="81">
        <f>O445*Q445</f>
        <v>60</v>
      </c>
      <c r="S445" s="82" t="str">
        <f>+IF(AND(R445&gt;=1,R445&lt;=20),"IV",IF(AND(R445&gt;=40,R445&lt;=120),"III",IF(AND(R445&gt;=150,R445&lt;=500),"II",IF(AND(R445&gt;=600,R445&lt;=4000),"I",0))))</f>
        <v>III</v>
      </c>
      <c r="T445" s="77" t="str">
        <f>+IF(AND(R445&gt;=1,R445&lt;=20),"Aceptable",IF(AND(R445&gt;=40,R445&lt;=120),"Mejorable",IF(AND(R445&gt;=150,R445&lt;=500),"Aceptable con control específico",IF(AND(R445&gt;=600,R445&lt;=4000),"No aceptable",0))))</f>
        <v>Mejorable</v>
      </c>
      <c r="U445" s="77">
        <v>1</v>
      </c>
      <c r="V445" s="77" t="s">
        <v>92</v>
      </c>
      <c r="W445" s="77" t="s">
        <v>7</v>
      </c>
      <c r="X445" s="77" t="s">
        <v>61</v>
      </c>
      <c r="Y445" s="77" t="s">
        <v>61</v>
      </c>
      <c r="Z445" s="77" t="s">
        <v>93</v>
      </c>
      <c r="AA445" s="77" t="s">
        <v>94</v>
      </c>
      <c r="AB445" s="83" t="s">
        <v>61</v>
      </c>
      <c r="AC445" s="84" t="s">
        <v>95</v>
      </c>
    </row>
    <row r="446" spans="1:29" ht="72.95" customHeight="1">
      <c r="A446" s="132"/>
      <c r="B446" s="123"/>
      <c r="C446" s="123"/>
      <c r="D446" s="122"/>
      <c r="E446" s="104" t="s">
        <v>105</v>
      </c>
      <c r="F446" s="77" t="s">
        <v>106</v>
      </c>
      <c r="G446" s="77" t="s">
        <v>107</v>
      </c>
      <c r="H446" s="86" t="s">
        <v>7</v>
      </c>
      <c r="I446" s="77" t="s">
        <v>108</v>
      </c>
      <c r="J446" s="77" t="s">
        <v>58</v>
      </c>
      <c r="K446" s="77" t="s">
        <v>58</v>
      </c>
      <c r="L446" s="77" t="s">
        <v>109</v>
      </c>
      <c r="M446" s="77">
        <v>2</v>
      </c>
      <c r="N446" s="77">
        <v>1</v>
      </c>
      <c r="O446" s="77">
        <f>M446*N446</f>
        <v>2</v>
      </c>
      <c r="P446" s="82" t="str">
        <f>+IF(AND(O446&gt;1,O446&lt;=4),"BAJO",IF(AND(O446&gt;=5,O446&lt;=8),"MEDIO",IF(AND(O446&gt;=9,O446&lt;=20),"ALTO",IF(AND(O446&gt;=21,O446&lt;=24),"MUY ALTO"))))</f>
        <v>BAJO</v>
      </c>
      <c r="Q446" s="77">
        <v>60</v>
      </c>
      <c r="R446" s="81">
        <f>O446*Q446</f>
        <v>120</v>
      </c>
      <c r="S446" s="82" t="str">
        <f>+IF(AND(R446&gt;=1,R446&lt;=20),"IV",IF(AND(R446&gt;=40,R446&lt;=120),"III",IF(AND(R446&gt;=150,R446&lt;=500),"II",IF(AND(R446&gt;=600,R446&lt;=4000),"I",0))))</f>
        <v>III</v>
      </c>
      <c r="T446" s="77" t="str">
        <f>+IF(AND(R446&gt;=1,R446&lt;=20),"Aceptable",IF(AND(R446&gt;=40,R446&lt;=120),"Mejorable",IF(AND(R446&gt;=150,R446&lt;=500),"Aceptable con control específico",IF(AND(R446&gt;=600,R446&lt;=4000),"No aceptable",0))))</f>
        <v>Mejorable</v>
      </c>
      <c r="U446" s="77">
        <v>1</v>
      </c>
      <c r="V446" s="77" t="s">
        <v>110</v>
      </c>
      <c r="W446" s="77" t="s">
        <v>7</v>
      </c>
      <c r="X446" s="77" t="s">
        <v>61</v>
      </c>
      <c r="Y446" s="77" t="s">
        <v>61</v>
      </c>
      <c r="Z446" s="77" t="s">
        <v>61</v>
      </c>
      <c r="AA446" s="77" t="s">
        <v>111</v>
      </c>
      <c r="AB446" s="78" t="s">
        <v>61</v>
      </c>
      <c r="AC446" s="84" t="s">
        <v>63</v>
      </c>
    </row>
    <row r="447" spans="1:29" ht="75.95" customHeight="1">
      <c r="A447" s="132"/>
      <c r="B447" s="123"/>
      <c r="C447" s="123"/>
      <c r="D447" s="122"/>
      <c r="E447" s="104" t="s">
        <v>125</v>
      </c>
      <c r="F447" s="77" t="s">
        <v>99</v>
      </c>
      <c r="G447" s="77" t="s">
        <v>100</v>
      </c>
      <c r="H447" s="78" t="s">
        <v>7</v>
      </c>
      <c r="I447" s="77" t="s">
        <v>101</v>
      </c>
      <c r="J447" s="86" t="s">
        <v>58</v>
      </c>
      <c r="K447" s="86" t="s">
        <v>58</v>
      </c>
      <c r="L447" s="77" t="s">
        <v>102</v>
      </c>
      <c r="M447" s="77">
        <v>2</v>
      </c>
      <c r="N447" s="77">
        <v>4</v>
      </c>
      <c r="O447" s="77">
        <f>M447*N447</f>
        <v>8</v>
      </c>
      <c r="P447" s="82" t="str">
        <f>+IF(AND(O447&gt;1,O447&lt;=4),"BAJO",IF(AND(O447&gt;=5,O447&lt;=8),"MEDIO",IF(AND(O447&gt;=9,O447&lt;=20),"ALTO",IF(AND(O447&gt;=21,O447&lt;=24),"MUY ALTO"))))</f>
        <v>MEDIO</v>
      </c>
      <c r="Q447" s="77">
        <v>10</v>
      </c>
      <c r="R447" s="81">
        <f>O447*Q447</f>
        <v>80</v>
      </c>
      <c r="S447" s="82" t="str">
        <f>+IF(AND(R447&gt;=1,R447&lt;=20),"IV",IF(AND(R447&gt;=40,R447&lt;=120),"III",IF(AND(R447&gt;=150,R447&lt;=500),"II",IF(AND(R447&gt;=600,R447&lt;=4000),"I",0))))</f>
        <v>III</v>
      </c>
      <c r="T447" s="77" t="str">
        <f>+IF(AND(R447&gt;=1,R447&lt;=20),"Aceptable",IF(AND(R447&gt;=40,R447&lt;=120),"Mejorable",IF(AND(R447&gt;=150,R447&lt;=500),"Aceptable con control específico",IF(AND(R447&gt;=600,R447&lt;=4000),"No aceptable",0))))</f>
        <v>Mejorable</v>
      </c>
      <c r="U447" s="77">
        <v>1</v>
      </c>
      <c r="V447" s="77" t="s">
        <v>103</v>
      </c>
      <c r="W447" s="77" t="s">
        <v>7</v>
      </c>
      <c r="X447" s="77" t="s">
        <v>61</v>
      </c>
      <c r="Y447" s="77" t="s">
        <v>61</v>
      </c>
      <c r="Z447" s="77" t="s">
        <v>61</v>
      </c>
      <c r="AA447" s="77" t="s">
        <v>104</v>
      </c>
      <c r="AB447" s="78" t="s">
        <v>61</v>
      </c>
      <c r="AC447" s="84" t="s">
        <v>63</v>
      </c>
    </row>
    <row r="448" spans="1:29" ht="72" customHeight="1">
      <c r="A448" s="132"/>
      <c r="B448" s="123"/>
      <c r="C448" s="123"/>
      <c r="D448" s="122"/>
      <c r="E448" s="104" t="s">
        <v>113</v>
      </c>
      <c r="F448" s="77" t="s">
        <v>114</v>
      </c>
      <c r="G448" s="77" t="s">
        <v>258</v>
      </c>
      <c r="H448" s="78" t="s">
        <v>7</v>
      </c>
      <c r="I448" s="77" t="s">
        <v>116</v>
      </c>
      <c r="J448" s="77" t="s">
        <v>58</v>
      </c>
      <c r="K448" s="77" t="s">
        <v>58</v>
      </c>
      <c r="L448" s="77" t="s">
        <v>58</v>
      </c>
      <c r="M448" s="77">
        <v>6</v>
      </c>
      <c r="N448" s="77">
        <v>1</v>
      </c>
      <c r="O448" s="77">
        <f>M448*N448</f>
        <v>6</v>
      </c>
      <c r="P448" s="82" t="str">
        <f>+IF(AND(O448&gt;1,O448&lt;=4),"BAJO",IF(AND(O448&gt;=5,O448&lt;=8),"MEDIO",IF(AND(O448&gt;=9,O448&lt;=20),"ALTO",IF(AND(O448&gt;=21,O448&lt;=24),"MUY ALTO"))))</f>
        <v>MEDIO</v>
      </c>
      <c r="Q448" s="77">
        <v>60</v>
      </c>
      <c r="R448" s="81">
        <f>O448*Q448</f>
        <v>360</v>
      </c>
      <c r="S448" s="82" t="str">
        <f>+IF(AND(R448&gt;=1,R448&lt;=20),"IV",IF(AND(R448&gt;=40,R448&lt;=120),"III",IF(AND(R448&gt;=150,R448&lt;=500),"II",IF(AND(R448&gt;=600,R448&lt;=4000),"I",0))))</f>
        <v>II</v>
      </c>
      <c r="T448" s="77" t="str">
        <f>+IF(AND(R448&gt;=1,R448&lt;=20),"Aceptable",IF(AND(R448&gt;=40,R448&lt;=120),"Mejorable",IF(AND(R448&gt;=150,R448&lt;=500),"Aceptable con control específico",IF(AND(R448&gt;=600,R448&lt;=4000),"No aceptable",0))))</f>
        <v>Aceptable con control específico</v>
      </c>
      <c r="U448" s="77">
        <v>1</v>
      </c>
      <c r="V448" s="77" t="s">
        <v>83</v>
      </c>
      <c r="W448" s="77" t="s">
        <v>7</v>
      </c>
      <c r="X448" s="77" t="s">
        <v>61</v>
      </c>
      <c r="Y448" s="77" t="s">
        <v>61</v>
      </c>
      <c r="Z448" s="77" t="s">
        <v>61</v>
      </c>
      <c r="AA448" s="77" t="s">
        <v>117</v>
      </c>
      <c r="AB448" s="78" t="s">
        <v>61</v>
      </c>
      <c r="AC448" s="84" t="s">
        <v>63</v>
      </c>
    </row>
    <row r="449" spans="1:29" ht="84.95" customHeight="1">
      <c r="A449" s="132"/>
      <c r="B449" s="123"/>
      <c r="C449" s="123"/>
      <c r="D449" s="122" t="s">
        <v>431</v>
      </c>
      <c r="E449" s="104" t="s">
        <v>72</v>
      </c>
      <c r="F449" s="77" t="s">
        <v>256</v>
      </c>
      <c r="G449" s="77" t="s">
        <v>74</v>
      </c>
      <c r="H449" s="78" t="s">
        <v>7</v>
      </c>
      <c r="I449" s="77" t="s">
        <v>97</v>
      </c>
      <c r="J449" s="86" t="s">
        <v>58</v>
      </c>
      <c r="K449" s="86" t="s">
        <v>58</v>
      </c>
      <c r="L449" s="77" t="s">
        <v>76</v>
      </c>
      <c r="M449" s="77" t="s">
        <v>61</v>
      </c>
      <c r="N449" s="77" t="s">
        <v>61</v>
      </c>
      <c r="O449" s="77" t="s">
        <v>61</v>
      </c>
      <c r="P449" s="77" t="s">
        <v>61</v>
      </c>
      <c r="Q449" s="77" t="s">
        <v>61</v>
      </c>
      <c r="R449" s="77" t="s">
        <v>61</v>
      </c>
      <c r="S449" s="77" t="s">
        <v>61</v>
      </c>
      <c r="T449" s="77" t="s">
        <v>61</v>
      </c>
      <c r="U449" s="77">
        <v>1</v>
      </c>
      <c r="V449" s="77" t="s">
        <v>61</v>
      </c>
      <c r="W449" s="77" t="s">
        <v>7</v>
      </c>
      <c r="X449" s="83" t="s">
        <v>61</v>
      </c>
      <c r="Y449" s="83" t="s">
        <v>61</v>
      </c>
      <c r="Z449" s="83" t="s">
        <v>61</v>
      </c>
      <c r="AA449" s="83" t="s">
        <v>77</v>
      </c>
      <c r="AB449" s="78" t="s">
        <v>61</v>
      </c>
      <c r="AC449" s="84" t="s">
        <v>63</v>
      </c>
    </row>
    <row r="450" spans="1:29" ht="90.95" customHeight="1">
      <c r="A450" s="132"/>
      <c r="B450" s="123"/>
      <c r="C450" s="123"/>
      <c r="D450" s="122"/>
      <c r="E450" s="104" t="s">
        <v>54</v>
      </c>
      <c r="F450" s="77" t="s">
        <v>235</v>
      </c>
      <c r="G450" s="77" t="s">
        <v>56</v>
      </c>
      <c r="H450" s="78" t="s">
        <v>7</v>
      </c>
      <c r="I450" s="79" t="s">
        <v>57</v>
      </c>
      <c r="J450" s="86" t="s">
        <v>58</v>
      </c>
      <c r="K450" s="86" t="s">
        <v>58</v>
      </c>
      <c r="L450" s="77" t="s">
        <v>59</v>
      </c>
      <c r="M450" s="77">
        <v>2</v>
      </c>
      <c r="N450" s="77">
        <v>4</v>
      </c>
      <c r="O450" s="77">
        <f>M450*N450</f>
        <v>8</v>
      </c>
      <c r="P450" s="80" t="str">
        <f>+IF(AND(O450&gt;1,O450&lt;=4),"BAJO",IF(AND(O450&gt;=5,O450&lt;=8),"MEDIO",IF(AND(O450&gt;=9,O450&lt;=20),"ALTO",IF(AND(O450&gt;=21,O450&lt;=24),"MUY ALTO"))))</f>
        <v>MEDIO</v>
      </c>
      <c r="Q450" s="77">
        <v>25</v>
      </c>
      <c r="R450" s="81">
        <f>O450*Q450</f>
        <v>200</v>
      </c>
      <c r="S450" s="82" t="str">
        <f>+IF(AND(R450&gt;=1,R450&lt;=20),"IV",IF(AND(R450&gt;=40,R450&lt;=120),"III",IF(AND(R450&gt;=150,R450&lt;=500),"II",IF(AND(R450&gt;=600,R450&lt;=4000),"I",0))))</f>
        <v>II</v>
      </c>
      <c r="T450" s="77" t="str">
        <f>+IF(AND(R450&gt;=1,R450&lt;=20),"Aceptable",IF(AND(R450&gt;=40,R450&lt;=120),"Mejorable",IF(AND(R450&gt;=150,R450&lt;=500),"Aceptable con control específico",IF(AND(R450&gt;=600,R450&lt;=4000),"No aceptable",0))))</f>
        <v>Aceptable con control específico</v>
      </c>
      <c r="U450" s="77">
        <v>1</v>
      </c>
      <c r="V450" s="79" t="s">
        <v>60</v>
      </c>
      <c r="W450" s="77" t="s">
        <v>7</v>
      </c>
      <c r="X450" s="77" t="s">
        <v>61</v>
      </c>
      <c r="Y450" s="77" t="s">
        <v>61</v>
      </c>
      <c r="Z450" s="77" t="s">
        <v>61</v>
      </c>
      <c r="AA450" s="83" t="s">
        <v>195</v>
      </c>
      <c r="AB450" s="78" t="s">
        <v>61</v>
      </c>
      <c r="AC450" s="84" t="s">
        <v>63</v>
      </c>
    </row>
    <row r="451" spans="1:29" ht="78.599999999999994" customHeight="1">
      <c r="A451" s="132"/>
      <c r="B451" s="123"/>
      <c r="C451" s="123"/>
      <c r="D451" s="122"/>
      <c r="E451" s="77" t="s">
        <v>78</v>
      </c>
      <c r="F451" s="77" t="s">
        <v>79</v>
      </c>
      <c r="G451" s="83" t="s">
        <v>80</v>
      </c>
      <c r="H451" s="78" t="s">
        <v>7</v>
      </c>
      <c r="I451" s="77" t="s">
        <v>81</v>
      </c>
      <c r="J451" s="77" t="s">
        <v>58</v>
      </c>
      <c r="K451" s="77" t="s">
        <v>58</v>
      </c>
      <c r="L451" s="77" t="s">
        <v>82</v>
      </c>
      <c r="M451" s="77">
        <v>2</v>
      </c>
      <c r="N451" s="77">
        <v>3</v>
      </c>
      <c r="O451" s="77">
        <f>M451*N451</f>
        <v>6</v>
      </c>
      <c r="P451" s="82" t="str">
        <f>+IF(AND(O451&gt;1,O451&lt;=4),"BAJO",IF(AND(O451&gt;=5,O451&lt;=8),"MEDIO",IF(AND(O451&gt;=9,O451&lt;=20),"ALTO",IF(AND(O451&gt;=21,O451&lt;=24),"MUY ALTO"))))</f>
        <v>MEDIO</v>
      </c>
      <c r="Q451" s="77">
        <v>25</v>
      </c>
      <c r="R451" s="81">
        <f>O451*Q451</f>
        <v>150</v>
      </c>
      <c r="S451" s="82" t="str">
        <f>+IF(AND(R451&gt;=1,R451&lt;=20),"IV",IF(AND(R451&gt;=40,R451&lt;=120),"III",IF(AND(R451&gt;=150,R451&lt;=500),"II",IF(AND(R451&gt;=600,R451&lt;=4000),"I",0))))</f>
        <v>II</v>
      </c>
      <c r="T451" s="77" t="str">
        <f>+IF(AND(R451&gt;=1,R451&lt;=20),"Aceptable",IF(AND(R451&gt;=40,R451&lt;=120),"Mejorable",IF(AND(R451&gt;=150,R451&lt;=500),"Aceptable con control específico",IF(AND(R451&gt;=600,R451&lt;=4000),"No aceptable",0))))</f>
        <v>Aceptable con control específico</v>
      </c>
      <c r="U451" s="77">
        <v>1</v>
      </c>
      <c r="V451" s="77" t="s">
        <v>83</v>
      </c>
      <c r="W451" s="77" t="s">
        <v>7</v>
      </c>
      <c r="X451" s="77" t="s">
        <v>61</v>
      </c>
      <c r="Y451" s="77" t="s">
        <v>61</v>
      </c>
      <c r="Z451" s="77" t="s">
        <v>61</v>
      </c>
      <c r="AA451" s="77" t="s">
        <v>382</v>
      </c>
      <c r="AB451" s="83" t="s">
        <v>86</v>
      </c>
      <c r="AC451" s="84" t="s">
        <v>87</v>
      </c>
    </row>
    <row r="452" spans="1:29" ht="90.95" customHeight="1">
      <c r="A452" s="132"/>
      <c r="B452" s="123"/>
      <c r="C452" s="123"/>
      <c r="D452" s="93" t="s">
        <v>432</v>
      </c>
      <c r="E452" s="104" t="s">
        <v>72</v>
      </c>
      <c r="F452" s="77" t="s">
        <v>256</v>
      </c>
      <c r="G452" s="77" t="s">
        <v>74</v>
      </c>
      <c r="H452" s="78" t="s">
        <v>7</v>
      </c>
      <c r="I452" s="77" t="s">
        <v>97</v>
      </c>
      <c r="J452" s="86" t="s">
        <v>58</v>
      </c>
      <c r="K452" s="86" t="s">
        <v>58</v>
      </c>
      <c r="L452" s="77" t="s">
        <v>76</v>
      </c>
      <c r="M452" s="77" t="s">
        <v>61</v>
      </c>
      <c r="N452" s="77" t="s">
        <v>61</v>
      </c>
      <c r="O452" s="77" t="s">
        <v>61</v>
      </c>
      <c r="P452" s="77" t="s">
        <v>61</v>
      </c>
      <c r="Q452" s="77" t="s">
        <v>61</v>
      </c>
      <c r="R452" s="77" t="s">
        <v>61</v>
      </c>
      <c r="S452" s="77" t="s">
        <v>61</v>
      </c>
      <c r="T452" s="77" t="s">
        <v>61</v>
      </c>
      <c r="U452" s="77">
        <v>1</v>
      </c>
      <c r="V452" s="77" t="s">
        <v>61</v>
      </c>
      <c r="W452" s="77" t="s">
        <v>7</v>
      </c>
      <c r="X452" s="83" t="s">
        <v>61</v>
      </c>
      <c r="Y452" s="83" t="s">
        <v>61</v>
      </c>
      <c r="Z452" s="83" t="s">
        <v>61</v>
      </c>
      <c r="AA452" s="83" t="s">
        <v>77</v>
      </c>
      <c r="AB452" s="78" t="s">
        <v>61</v>
      </c>
      <c r="AC452" s="84" t="s">
        <v>63</v>
      </c>
    </row>
    <row r="453" spans="1:29" ht="90.95" customHeight="1">
      <c r="A453" s="132"/>
      <c r="B453" s="123"/>
      <c r="C453" s="123"/>
      <c r="D453" s="93" t="s">
        <v>433</v>
      </c>
      <c r="E453" s="104" t="s">
        <v>72</v>
      </c>
      <c r="F453" s="77" t="s">
        <v>256</v>
      </c>
      <c r="G453" s="77" t="s">
        <v>74</v>
      </c>
      <c r="H453" s="78" t="s">
        <v>7</v>
      </c>
      <c r="I453" s="77" t="s">
        <v>97</v>
      </c>
      <c r="J453" s="86" t="s">
        <v>58</v>
      </c>
      <c r="K453" s="86" t="s">
        <v>58</v>
      </c>
      <c r="L453" s="77" t="s">
        <v>76</v>
      </c>
      <c r="M453" s="77" t="s">
        <v>61</v>
      </c>
      <c r="N453" s="77" t="s">
        <v>61</v>
      </c>
      <c r="O453" s="77" t="s">
        <v>61</v>
      </c>
      <c r="P453" s="77" t="s">
        <v>61</v>
      </c>
      <c r="Q453" s="77" t="s">
        <v>61</v>
      </c>
      <c r="R453" s="77" t="s">
        <v>61</v>
      </c>
      <c r="S453" s="77" t="s">
        <v>61</v>
      </c>
      <c r="T453" s="77" t="s">
        <v>61</v>
      </c>
      <c r="U453" s="77">
        <v>1</v>
      </c>
      <c r="V453" s="77" t="s">
        <v>61</v>
      </c>
      <c r="W453" s="77" t="s">
        <v>7</v>
      </c>
      <c r="X453" s="83" t="s">
        <v>61</v>
      </c>
      <c r="Y453" s="83" t="s">
        <v>61</v>
      </c>
      <c r="Z453" s="83" t="s">
        <v>61</v>
      </c>
      <c r="AA453" s="83" t="s">
        <v>77</v>
      </c>
      <c r="AB453" s="78" t="s">
        <v>61</v>
      </c>
      <c r="AC453" s="84" t="s">
        <v>63</v>
      </c>
    </row>
    <row r="454" spans="1:29" ht="90.95" customHeight="1">
      <c r="A454" s="132"/>
      <c r="B454" s="123"/>
      <c r="C454" s="123"/>
      <c r="D454" s="122" t="s">
        <v>434</v>
      </c>
      <c r="E454" s="104" t="s">
        <v>54</v>
      </c>
      <c r="F454" s="77" t="s">
        <v>235</v>
      </c>
      <c r="G454" s="77" t="s">
        <v>56</v>
      </c>
      <c r="H454" s="78" t="s">
        <v>7</v>
      </c>
      <c r="I454" s="79" t="s">
        <v>57</v>
      </c>
      <c r="J454" s="86" t="s">
        <v>58</v>
      </c>
      <c r="K454" s="86" t="s">
        <v>58</v>
      </c>
      <c r="L454" s="77" t="s">
        <v>59</v>
      </c>
      <c r="M454" s="77">
        <v>2</v>
      </c>
      <c r="N454" s="77">
        <v>4</v>
      </c>
      <c r="O454" s="77">
        <f>M454*N454</f>
        <v>8</v>
      </c>
      <c r="P454" s="80" t="str">
        <f>+IF(AND(O454&gt;1,O454&lt;=4),"BAJO",IF(AND(O454&gt;=5,O454&lt;=8),"MEDIO",IF(AND(O454&gt;=9,O454&lt;=20),"ALTO",IF(AND(O454&gt;=21,O454&lt;=24),"MUY ALTO"))))</f>
        <v>MEDIO</v>
      </c>
      <c r="Q454" s="77">
        <v>25</v>
      </c>
      <c r="R454" s="81">
        <f>O454*Q454</f>
        <v>200</v>
      </c>
      <c r="S454" s="82" t="str">
        <f>+IF(AND(R454&gt;=1,R454&lt;=20),"IV",IF(AND(R454&gt;=40,R454&lt;=120),"III",IF(AND(R454&gt;=150,R454&lt;=500),"II",IF(AND(R454&gt;=600,R454&lt;=4000),"I",0))))</f>
        <v>II</v>
      </c>
      <c r="T454" s="77" t="str">
        <f>+IF(AND(R454&gt;=1,R454&lt;=20),"Aceptable",IF(AND(R454&gt;=40,R454&lt;=120),"Mejorable",IF(AND(R454&gt;=150,R454&lt;=500),"Aceptable con control específico",IF(AND(R454&gt;=600,R454&lt;=4000),"No aceptable",0))))</f>
        <v>Aceptable con control específico</v>
      </c>
      <c r="U454" s="77">
        <v>1</v>
      </c>
      <c r="V454" s="79" t="s">
        <v>60</v>
      </c>
      <c r="W454" s="77" t="s">
        <v>7</v>
      </c>
      <c r="X454" s="77" t="s">
        <v>61</v>
      </c>
      <c r="Y454" s="77" t="s">
        <v>61</v>
      </c>
      <c r="Z454" s="77" t="s">
        <v>61</v>
      </c>
      <c r="AA454" s="83" t="s">
        <v>195</v>
      </c>
      <c r="AB454" s="78" t="s">
        <v>61</v>
      </c>
      <c r="AC454" s="84" t="s">
        <v>63</v>
      </c>
    </row>
    <row r="455" spans="1:29" ht="90.95" customHeight="1">
      <c r="A455" s="132"/>
      <c r="B455" s="123"/>
      <c r="C455" s="123"/>
      <c r="D455" s="122"/>
      <c r="E455" s="104" t="s">
        <v>72</v>
      </c>
      <c r="F455" s="77" t="s">
        <v>256</v>
      </c>
      <c r="G455" s="77" t="s">
        <v>74</v>
      </c>
      <c r="H455" s="78" t="s">
        <v>7</v>
      </c>
      <c r="I455" s="77" t="s">
        <v>97</v>
      </c>
      <c r="J455" s="86" t="s">
        <v>58</v>
      </c>
      <c r="K455" s="86" t="s">
        <v>58</v>
      </c>
      <c r="L455" s="77" t="s">
        <v>76</v>
      </c>
      <c r="M455" s="77" t="s">
        <v>61</v>
      </c>
      <c r="N455" s="77" t="s">
        <v>61</v>
      </c>
      <c r="O455" s="77" t="s">
        <v>61</v>
      </c>
      <c r="P455" s="77" t="s">
        <v>61</v>
      </c>
      <c r="Q455" s="77" t="s">
        <v>61</v>
      </c>
      <c r="R455" s="77" t="s">
        <v>61</v>
      </c>
      <c r="S455" s="77" t="s">
        <v>61</v>
      </c>
      <c r="T455" s="77" t="s">
        <v>61</v>
      </c>
      <c r="U455" s="77">
        <v>1</v>
      </c>
      <c r="V455" s="77" t="s">
        <v>61</v>
      </c>
      <c r="W455" s="77" t="s">
        <v>7</v>
      </c>
      <c r="X455" s="83" t="s">
        <v>61</v>
      </c>
      <c r="Y455" s="83" t="s">
        <v>61</v>
      </c>
      <c r="Z455" s="83" t="s">
        <v>61</v>
      </c>
      <c r="AA455" s="83" t="s">
        <v>77</v>
      </c>
      <c r="AB455" s="78" t="s">
        <v>61</v>
      </c>
      <c r="AC455" s="84" t="s">
        <v>63</v>
      </c>
    </row>
    <row r="456" spans="1:29" ht="90.95" customHeight="1">
      <c r="A456" s="132"/>
      <c r="B456" s="123"/>
      <c r="C456" s="123"/>
      <c r="D456" s="122" t="s">
        <v>435</v>
      </c>
      <c r="E456" s="104" t="s">
        <v>54</v>
      </c>
      <c r="F456" s="77" t="s">
        <v>235</v>
      </c>
      <c r="G456" s="77" t="s">
        <v>56</v>
      </c>
      <c r="H456" s="78" t="s">
        <v>7</v>
      </c>
      <c r="I456" s="79" t="s">
        <v>57</v>
      </c>
      <c r="J456" s="86" t="s">
        <v>58</v>
      </c>
      <c r="K456" s="86" t="s">
        <v>58</v>
      </c>
      <c r="L456" s="77" t="s">
        <v>59</v>
      </c>
      <c r="M456" s="77">
        <v>2</v>
      </c>
      <c r="N456" s="77">
        <v>4</v>
      </c>
      <c r="O456" s="77">
        <f>M456*N456</f>
        <v>8</v>
      </c>
      <c r="P456" s="80" t="str">
        <f>+IF(AND(O456&gt;1,O456&lt;=4),"BAJO",IF(AND(O456&gt;=5,O456&lt;=8),"MEDIO",IF(AND(O456&gt;=9,O456&lt;=20),"ALTO",IF(AND(O456&gt;=21,O456&lt;=24),"MUY ALTO"))))</f>
        <v>MEDIO</v>
      </c>
      <c r="Q456" s="77">
        <v>25</v>
      </c>
      <c r="R456" s="81">
        <f>O456*Q456</f>
        <v>200</v>
      </c>
      <c r="S456" s="82" t="str">
        <f>+IF(AND(R456&gt;=1,R456&lt;=20),"IV",IF(AND(R456&gt;=40,R456&lt;=120),"III",IF(AND(R456&gt;=150,R456&lt;=500),"II",IF(AND(R456&gt;=600,R456&lt;=4000),"I",0))))</f>
        <v>II</v>
      </c>
      <c r="T456" s="77" t="str">
        <f>+IF(AND(R456&gt;=1,R456&lt;=20),"Aceptable",IF(AND(R456&gt;=40,R456&lt;=120),"Mejorable",IF(AND(R456&gt;=150,R456&lt;=500),"Aceptable con control específico",IF(AND(R456&gt;=600,R456&lt;=4000),"No aceptable",0))))</f>
        <v>Aceptable con control específico</v>
      </c>
      <c r="U456" s="77">
        <v>1</v>
      </c>
      <c r="V456" s="79" t="s">
        <v>60</v>
      </c>
      <c r="W456" s="77" t="s">
        <v>7</v>
      </c>
      <c r="X456" s="77" t="s">
        <v>61</v>
      </c>
      <c r="Y456" s="77" t="s">
        <v>61</v>
      </c>
      <c r="Z456" s="77" t="s">
        <v>61</v>
      </c>
      <c r="AA456" s="83" t="s">
        <v>195</v>
      </c>
      <c r="AB456" s="78" t="s">
        <v>61</v>
      </c>
      <c r="AC456" s="84" t="s">
        <v>63</v>
      </c>
    </row>
    <row r="457" spans="1:29" ht="90.95" customHeight="1">
      <c r="A457" s="132"/>
      <c r="B457" s="123"/>
      <c r="C457" s="123"/>
      <c r="D457" s="122"/>
      <c r="E457" s="106" t="s">
        <v>72</v>
      </c>
      <c r="F457" s="77" t="s">
        <v>256</v>
      </c>
      <c r="G457" s="77" t="s">
        <v>74</v>
      </c>
      <c r="H457" s="78" t="s">
        <v>7</v>
      </c>
      <c r="I457" s="77" t="s">
        <v>97</v>
      </c>
      <c r="J457" s="86" t="s">
        <v>58</v>
      </c>
      <c r="K457" s="86" t="s">
        <v>58</v>
      </c>
      <c r="L457" s="77" t="s">
        <v>76</v>
      </c>
      <c r="M457" s="77" t="s">
        <v>61</v>
      </c>
      <c r="N457" s="77" t="s">
        <v>61</v>
      </c>
      <c r="O457" s="77" t="s">
        <v>61</v>
      </c>
      <c r="P457" s="77" t="s">
        <v>61</v>
      </c>
      <c r="Q457" s="77" t="s">
        <v>61</v>
      </c>
      <c r="R457" s="77" t="s">
        <v>61</v>
      </c>
      <c r="S457" s="77" t="s">
        <v>61</v>
      </c>
      <c r="T457" s="77" t="s">
        <v>61</v>
      </c>
      <c r="U457" s="77">
        <v>1</v>
      </c>
      <c r="V457" s="77" t="s">
        <v>61</v>
      </c>
      <c r="W457" s="77" t="s">
        <v>7</v>
      </c>
      <c r="X457" s="83" t="s">
        <v>61</v>
      </c>
      <c r="Y457" s="83" t="s">
        <v>61</v>
      </c>
      <c r="Z457" s="83" t="s">
        <v>61</v>
      </c>
      <c r="AA457" s="83" t="s">
        <v>77</v>
      </c>
      <c r="AB457" s="78" t="s">
        <v>61</v>
      </c>
      <c r="AC457" s="84" t="s">
        <v>63</v>
      </c>
    </row>
    <row r="458" spans="1:29" ht="90.95" customHeight="1">
      <c r="A458" s="132"/>
      <c r="B458" s="123"/>
      <c r="C458" s="123" t="s">
        <v>436</v>
      </c>
      <c r="D458" s="122" t="s">
        <v>437</v>
      </c>
      <c r="E458" s="104" t="s">
        <v>54</v>
      </c>
      <c r="F458" s="104" t="s">
        <v>235</v>
      </c>
      <c r="G458" s="77" t="s">
        <v>56</v>
      </c>
      <c r="H458" s="78" t="s">
        <v>7</v>
      </c>
      <c r="I458" s="79" t="s">
        <v>57</v>
      </c>
      <c r="J458" s="86" t="s">
        <v>58</v>
      </c>
      <c r="K458" s="86" t="s">
        <v>58</v>
      </c>
      <c r="L458" s="77" t="s">
        <v>59</v>
      </c>
      <c r="M458" s="77">
        <v>2</v>
      </c>
      <c r="N458" s="77">
        <v>4</v>
      </c>
      <c r="O458" s="77">
        <f>M458*N458</f>
        <v>8</v>
      </c>
      <c r="P458" s="80" t="str">
        <f>+IF(AND(O458&gt;1,O458&lt;=4),"BAJO",IF(AND(O458&gt;=5,O458&lt;=8),"MEDIO",IF(AND(O458&gt;=9,O458&lt;=20),"ALTO",IF(AND(O458&gt;=21,O458&lt;=24),"MUY ALTO"))))</f>
        <v>MEDIO</v>
      </c>
      <c r="Q458" s="77">
        <v>25</v>
      </c>
      <c r="R458" s="81">
        <f>O458*Q458</f>
        <v>200</v>
      </c>
      <c r="S458" s="82" t="str">
        <f>+IF(AND(R458&gt;=1,R458&lt;=20),"IV",IF(AND(R458&gt;=40,R458&lt;=120),"III",IF(AND(R458&gt;=150,R458&lt;=500),"II",IF(AND(R458&gt;=600,R458&lt;=4000),"I",0))))</f>
        <v>II</v>
      </c>
      <c r="T458" s="77" t="str">
        <f>+IF(AND(R458&gt;=1,R458&lt;=20),"Aceptable",IF(AND(R458&gt;=40,R458&lt;=120),"Mejorable",IF(AND(R458&gt;=150,R458&lt;=500),"Aceptable con control específico",IF(AND(R458&gt;=600,R458&lt;=4000),"No aceptable",0))))</f>
        <v>Aceptable con control específico</v>
      </c>
      <c r="U458" s="77">
        <v>2</v>
      </c>
      <c r="V458" s="79" t="s">
        <v>60</v>
      </c>
      <c r="W458" s="77" t="s">
        <v>7</v>
      </c>
      <c r="X458" s="77" t="s">
        <v>61</v>
      </c>
      <c r="Y458" s="77" t="s">
        <v>61</v>
      </c>
      <c r="Z458" s="77" t="s">
        <v>61</v>
      </c>
      <c r="AA458" s="83" t="s">
        <v>195</v>
      </c>
      <c r="AB458" s="78" t="s">
        <v>61</v>
      </c>
      <c r="AC458" s="84" t="s">
        <v>63</v>
      </c>
    </row>
    <row r="459" spans="1:29" ht="54" customHeight="1">
      <c r="A459" s="132"/>
      <c r="B459" s="123"/>
      <c r="C459" s="123"/>
      <c r="D459" s="122"/>
      <c r="E459" s="104" t="s">
        <v>72</v>
      </c>
      <c r="F459" s="104" t="s">
        <v>396</v>
      </c>
      <c r="G459" s="77" t="s">
        <v>74</v>
      </c>
      <c r="H459" s="78" t="s">
        <v>7</v>
      </c>
      <c r="I459" s="77" t="s">
        <v>97</v>
      </c>
      <c r="J459" s="86" t="s">
        <v>58</v>
      </c>
      <c r="K459" s="86" t="s">
        <v>58</v>
      </c>
      <c r="L459" s="77" t="s">
        <v>76</v>
      </c>
      <c r="M459" s="77" t="s">
        <v>61</v>
      </c>
      <c r="N459" s="77" t="s">
        <v>61</v>
      </c>
      <c r="O459" s="77" t="s">
        <v>61</v>
      </c>
      <c r="P459" s="77" t="s">
        <v>61</v>
      </c>
      <c r="Q459" s="77" t="s">
        <v>61</v>
      </c>
      <c r="R459" s="77" t="s">
        <v>61</v>
      </c>
      <c r="S459" s="77" t="s">
        <v>61</v>
      </c>
      <c r="T459" s="77" t="s">
        <v>61</v>
      </c>
      <c r="U459" s="77">
        <v>2</v>
      </c>
      <c r="V459" s="77" t="s">
        <v>61</v>
      </c>
      <c r="W459" s="77" t="s">
        <v>7</v>
      </c>
      <c r="X459" s="83" t="s">
        <v>61</v>
      </c>
      <c r="Y459" s="83" t="s">
        <v>61</v>
      </c>
      <c r="Z459" s="83" t="s">
        <v>61</v>
      </c>
      <c r="AA459" s="83" t="s">
        <v>77</v>
      </c>
      <c r="AB459" s="78" t="s">
        <v>61</v>
      </c>
      <c r="AC459" s="84" t="s">
        <v>63</v>
      </c>
    </row>
    <row r="460" spans="1:29" ht="78.599999999999994" customHeight="1">
      <c r="A460" s="132"/>
      <c r="B460" s="123"/>
      <c r="C460" s="123"/>
      <c r="D460" s="122"/>
      <c r="E460" s="77" t="s">
        <v>78</v>
      </c>
      <c r="F460" s="77" t="s">
        <v>79</v>
      </c>
      <c r="G460" s="83" t="s">
        <v>80</v>
      </c>
      <c r="H460" s="78" t="s">
        <v>7</v>
      </c>
      <c r="I460" s="77" t="s">
        <v>81</v>
      </c>
      <c r="J460" s="77" t="s">
        <v>58</v>
      </c>
      <c r="K460" s="77" t="s">
        <v>58</v>
      </c>
      <c r="L460" s="77" t="s">
        <v>82</v>
      </c>
      <c r="M460" s="77">
        <v>6</v>
      </c>
      <c r="N460" s="77">
        <v>3</v>
      </c>
      <c r="O460" s="77">
        <f t="shared" ref="O460:O467" si="100">M460*N460</f>
        <v>18</v>
      </c>
      <c r="P460" s="82" t="str">
        <f t="shared" ref="P460:P467" si="101">+IF(AND(O460&gt;1,O460&lt;=4),"BAJO",IF(AND(O460&gt;=5,O460&lt;=8),"MEDIO",IF(AND(O460&gt;=9,O460&lt;=20),"ALTO",IF(AND(O460&gt;=21,O460&lt;=24),"MUY ALTO"))))</f>
        <v>ALTO</v>
      </c>
      <c r="Q460" s="77">
        <v>25</v>
      </c>
      <c r="R460" s="81">
        <f t="shared" ref="R460:R467" si="102">O460*Q460</f>
        <v>450</v>
      </c>
      <c r="S460" s="82" t="str">
        <f t="shared" ref="S460:S467" si="103">+IF(AND(R460&gt;=1,R460&lt;=20),"IV",IF(AND(R460&gt;=40,R460&lt;=120),"III",IF(AND(R460&gt;=150,R460&lt;=500),"II",IF(AND(R460&gt;=600,R460&lt;=4000),"I",0))))</f>
        <v>II</v>
      </c>
      <c r="T460" s="77" t="str">
        <f t="shared" ref="T460:T467" si="104">+IF(AND(R460&gt;=1,R460&lt;=20),"Aceptable",IF(AND(R460&gt;=40,R460&lt;=120),"Mejorable",IF(AND(R460&gt;=150,R460&lt;=500),"Aceptable con control específico",IF(AND(R460&gt;=600,R460&lt;=4000),"No aceptable",0))))</f>
        <v>Aceptable con control específico</v>
      </c>
      <c r="U460" s="77">
        <v>2</v>
      </c>
      <c r="V460" s="77" t="s">
        <v>83</v>
      </c>
      <c r="W460" s="77" t="s">
        <v>7</v>
      </c>
      <c r="X460" s="77" t="s">
        <v>61</v>
      </c>
      <c r="Y460" s="77" t="s">
        <v>61</v>
      </c>
      <c r="Z460" s="77" t="s">
        <v>61</v>
      </c>
      <c r="AA460" s="77" t="s">
        <v>382</v>
      </c>
      <c r="AB460" s="83" t="s">
        <v>318</v>
      </c>
      <c r="AC460" s="84" t="s">
        <v>87</v>
      </c>
    </row>
    <row r="461" spans="1:29" ht="66" customHeight="1">
      <c r="A461" s="132"/>
      <c r="B461" s="123"/>
      <c r="C461" s="123"/>
      <c r="D461" s="122"/>
      <c r="E461" s="104" t="s">
        <v>64</v>
      </c>
      <c r="F461" s="104" t="s">
        <v>159</v>
      </c>
      <c r="G461" s="77" t="s">
        <v>66</v>
      </c>
      <c r="H461" s="78" t="s">
        <v>7</v>
      </c>
      <c r="I461" s="77" t="s">
        <v>67</v>
      </c>
      <c r="J461" s="83" t="s">
        <v>68</v>
      </c>
      <c r="K461" s="78" t="s">
        <v>58</v>
      </c>
      <c r="L461" s="77" t="s">
        <v>69</v>
      </c>
      <c r="M461" s="77">
        <v>2</v>
      </c>
      <c r="N461" s="77">
        <v>4</v>
      </c>
      <c r="O461" s="77">
        <f t="shared" si="100"/>
        <v>8</v>
      </c>
      <c r="P461" s="80" t="str">
        <f t="shared" si="101"/>
        <v>MEDIO</v>
      </c>
      <c r="Q461" s="77">
        <v>25</v>
      </c>
      <c r="R461" s="81">
        <f t="shared" si="102"/>
        <v>200</v>
      </c>
      <c r="S461" s="82" t="str">
        <f t="shared" si="103"/>
        <v>II</v>
      </c>
      <c r="T461" s="77" t="str">
        <f t="shared" si="104"/>
        <v>Aceptable con control específico</v>
      </c>
      <c r="U461" s="77">
        <v>2</v>
      </c>
      <c r="V461" s="77" t="s">
        <v>70</v>
      </c>
      <c r="W461" s="77" t="s">
        <v>7</v>
      </c>
      <c r="X461" s="83" t="s">
        <v>61</v>
      </c>
      <c r="Y461" s="83" t="s">
        <v>61</v>
      </c>
      <c r="Z461" s="83" t="s">
        <v>61</v>
      </c>
      <c r="AA461" s="83" t="s">
        <v>161</v>
      </c>
      <c r="AB461" s="78" t="s">
        <v>61</v>
      </c>
      <c r="AC461" s="84" t="s">
        <v>162</v>
      </c>
    </row>
    <row r="462" spans="1:29" ht="66" customHeight="1">
      <c r="A462" s="132"/>
      <c r="B462" s="123"/>
      <c r="C462" s="123"/>
      <c r="D462" s="122"/>
      <c r="E462" s="77" t="s">
        <v>64</v>
      </c>
      <c r="F462" s="77" t="s">
        <v>88</v>
      </c>
      <c r="G462" s="83" t="s">
        <v>89</v>
      </c>
      <c r="H462" s="78" t="s">
        <v>7</v>
      </c>
      <c r="I462" s="77" t="s">
        <v>90</v>
      </c>
      <c r="J462" s="77" t="s">
        <v>91</v>
      </c>
      <c r="K462" s="77" t="s">
        <v>58</v>
      </c>
      <c r="L462" s="77" t="s">
        <v>58</v>
      </c>
      <c r="M462" s="77">
        <v>2</v>
      </c>
      <c r="N462" s="77">
        <v>3</v>
      </c>
      <c r="O462" s="77">
        <f t="shared" si="100"/>
        <v>6</v>
      </c>
      <c r="P462" s="82" t="str">
        <f t="shared" si="101"/>
        <v>MEDIO</v>
      </c>
      <c r="Q462" s="77">
        <v>10</v>
      </c>
      <c r="R462" s="81">
        <f t="shared" si="102"/>
        <v>60</v>
      </c>
      <c r="S462" s="82" t="str">
        <f t="shared" si="103"/>
        <v>III</v>
      </c>
      <c r="T462" s="77" t="str">
        <f t="shared" si="104"/>
        <v>Mejorable</v>
      </c>
      <c r="U462" s="77">
        <v>2</v>
      </c>
      <c r="V462" s="77" t="s">
        <v>92</v>
      </c>
      <c r="W462" s="77" t="s">
        <v>7</v>
      </c>
      <c r="X462" s="77" t="s">
        <v>61</v>
      </c>
      <c r="Y462" s="77" t="s">
        <v>61</v>
      </c>
      <c r="Z462" s="77" t="s">
        <v>93</v>
      </c>
      <c r="AA462" s="77" t="s">
        <v>94</v>
      </c>
      <c r="AB462" s="83" t="s">
        <v>61</v>
      </c>
      <c r="AC462" s="84" t="s">
        <v>95</v>
      </c>
    </row>
    <row r="463" spans="1:29" ht="63.75">
      <c r="A463" s="132"/>
      <c r="B463" s="123"/>
      <c r="C463" s="123"/>
      <c r="D463" s="122"/>
      <c r="E463" s="104" t="s">
        <v>105</v>
      </c>
      <c r="F463" s="104" t="s">
        <v>106</v>
      </c>
      <c r="G463" s="77" t="s">
        <v>107</v>
      </c>
      <c r="H463" s="86" t="s">
        <v>7</v>
      </c>
      <c r="I463" s="77" t="s">
        <v>108</v>
      </c>
      <c r="J463" s="77" t="s">
        <v>58</v>
      </c>
      <c r="K463" s="77" t="s">
        <v>58</v>
      </c>
      <c r="L463" s="77" t="s">
        <v>109</v>
      </c>
      <c r="M463" s="77">
        <v>2</v>
      </c>
      <c r="N463" s="77">
        <v>1</v>
      </c>
      <c r="O463" s="77">
        <f t="shared" si="100"/>
        <v>2</v>
      </c>
      <c r="P463" s="82" t="str">
        <f t="shared" si="101"/>
        <v>BAJO</v>
      </c>
      <c r="Q463" s="77">
        <v>60</v>
      </c>
      <c r="R463" s="81">
        <f t="shared" si="102"/>
        <v>120</v>
      </c>
      <c r="S463" s="82" t="str">
        <f t="shared" si="103"/>
        <v>III</v>
      </c>
      <c r="T463" s="77" t="str">
        <f t="shared" si="104"/>
        <v>Mejorable</v>
      </c>
      <c r="U463" s="77">
        <v>2</v>
      </c>
      <c r="V463" s="77" t="s">
        <v>110</v>
      </c>
      <c r="W463" s="77" t="s">
        <v>7</v>
      </c>
      <c r="X463" s="77" t="s">
        <v>61</v>
      </c>
      <c r="Y463" s="77" t="s">
        <v>61</v>
      </c>
      <c r="Z463" s="77" t="s">
        <v>61</v>
      </c>
      <c r="AA463" s="77" t="s">
        <v>111</v>
      </c>
      <c r="AB463" s="78" t="s">
        <v>61</v>
      </c>
      <c r="AC463" s="84" t="s">
        <v>63</v>
      </c>
    </row>
    <row r="464" spans="1:29" ht="51.95" customHeight="1">
      <c r="A464" s="132"/>
      <c r="B464" s="123"/>
      <c r="C464" s="123"/>
      <c r="D464" s="122"/>
      <c r="E464" s="104" t="s">
        <v>125</v>
      </c>
      <c r="F464" s="77" t="s">
        <v>99</v>
      </c>
      <c r="G464" s="77" t="s">
        <v>100</v>
      </c>
      <c r="H464" s="78" t="s">
        <v>7</v>
      </c>
      <c r="I464" s="77" t="s">
        <v>101</v>
      </c>
      <c r="J464" s="86" t="s">
        <v>58</v>
      </c>
      <c r="K464" s="86" t="s">
        <v>58</v>
      </c>
      <c r="L464" s="77" t="s">
        <v>102</v>
      </c>
      <c r="M464" s="77">
        <v>2</v>
      </c>
      <c r="N464" s="77">
        <v>4</v>
      </c>
      <c r="O464" s="77">
        <f t="shared" si="100"/>
        <v>8</v>
      </c>
      <c r="P464" s="82" t="str">
        <f t="shared" si="101"/>
        <v>MEDIO</v>
      </c>
      <c r="Q464" s="77">
        <v>10</v>
      </c>
      <c r="R464" s="81">
        <f t="shared" si="102"/>
        <v>80</v>
      </c>
      <c r="S464" s="82" t="str">
        <f t="shared" si="103"/>
        <v>III</v>
      </c>
      <c r="T464" s="77" t="str">
        <f t="shared" si="104"/>
        <v>Mejorable</v>
      </c>
      <c r="U464" s="77">
        <v>2</v>
      </c>
      <c r="V464" s="77" t="s">
        <v>103</v>
      </c>
      <c r="W464" s="77" t="s">
        <v>7</v>
      </c>
      <c r="X464" s="77" t="s">
        <v>61</v>
      </c>
      <c r="Y464" s="77" t="s">
        <v>61</v>
      </c>
      <c r="Z464" s="77" t="s">
        <v>61</v>
      </c>
      <c r="AA464" s="77" t="s">
        <v>104</v>
      </c>
      <c r="AB464" s="78" t="s">
        <v>61</v>
      </c>
      <c r="AC464" s="84" t="s">
        <v>63</v>
      </c>
    </row>
    <row r="465" spans="1:29" ht="71.099999999999994" customHeight="1">
      <c r="A465" s="132"/>
      <c r="B465" s="123"/>
      <c r="C465" s="123"/>
      <c r="D465" s="122"/>
      <c r="E465" s="104" t="s">
        <v>211</v>
      </c>
      <c r="F465" s="104" t="s">
        <v>438</v>
      </c>
      <c r="G465" s="77" t="s">
        <v>439</v>
      </c>
      <c r="H465" s="78" t="s">
        <v>7</v>
      </c>
      <c r="I465" s="77" t="s">
        <v>172</v>
      </c>
      <c r="J465" s="86" t="s">
        <v>58</v>
      </c>
      <c r="K465" s="86" t="s">
        <v>58</v>
      </c>
      <c r="L465" s="86" t="s">
        <v>58</v>
      </c>
      <c r="M465" s="77">
        <v>2</v>
      </c>
      <c r="N465" s="77">
        <v>4</v>
      </c>
      <c r="O465" s="77">
        <f t="shared" si="100"/>
        <v>8</v>
      </c>
      <c r="P465" s="80" t="str">
        <f t="shared" si="101"/>
        <v>MEDIO</v>
      </c>
      <c r="Q465" s="77">
        <v>25</v>
      </c>
      <c r="R465" s="81">
        <f t="shared" si="102"/>
        <v>200</v>
      </c>
      <c r="S465" s="82" t="str">
        <f t="shared" si="103"/>
        <v>II</v>
      </c>
      <c r="T465" s="77" t="str">
        <f t="shared" si="104"/>
        <v>Aceptable con control específico</v>
      </c>
      <c r="U465" s="77">
        <v>2</v>
      </c>
      <c r="V465" s="79" t="s">
        <v>315</v>
      </c>
      <c r="W465" s="77" t="s">
        <v>7</v>
      </c>
      <c r="X465" s="83" t="s">
        <v>61</v>
      </c>
      <c r="Y465" s="83" t="s">
        <v>61</v>
      </c>
      <c r="Z465" s="83" t="s">
        <v>61</v>
      </c>
      <c r="AA465" s="83" t="s">
        <v>216</v>
      </c>
      <c r="AB465" s="78" t="s">
        <v>61</v>
      </c>
      <c r="AC465" s="84" t="s">
        <v>63</v>
      </c>
    </row>
    <row r="466" spans="1:29" ht="69" customHeight="1">
      <c r="A466" s="132"/>
      <c r="B466" s="123"/>
      <c r="C466" s="123"/>
      <c r="D466" s="122"/>
      <c r="E466" s="104" t="s">
        <v>113</v>
      </c>
      <c r="F466" s="104" t="s">
        <v>114</v>
      </c>
      <c r="G466" s="77" t="s">
        <v>258</v>
      </c>
      <c r="H466" s="78" t="s">
        <v>7</v>
      </c>
      <c r="I466" s="77" t="s">
        <v>116</v>
      </c>
      <c r="J466" s="77" t="s">
        <v>58</v>
      </c>
      <c r="K466" s="77" t="s">
        <v>58</v>
      </c>
      <c r="L466" s="77" t="s">
        <v>58</v>
      </c>
      <c r="M466" s="77">
        <v>6</v>
      </c>
      <c r="N466" s="77">
        <v>1</v>
      </c>
      <c r="O466" s="77">
        <f t="shared" si="100"/>
        <v>6</v>
      </c>
      <c r="P466" s="82" t="str">
        <f t="shared" si="101"/>
        <v>MEDIO</v>
      </c>
      <c r="Q466" s="77">
        <v>60</v>
      </c>
      <c r="R466" s="81">
        <f t="shared" si="102"/>
        <v>360</v>
      </c>
      <c r="S466" s="82" t="str">
        <f t="shared" si="103"/>
        <v>II</v>
      </c>
      <c r="T466" s="77" t="str">
        <f t="shared" si="104"/>
        <v>Aceptable con control específico</v>
      </c>
      <c r="U466" s="77">
        <v>2</v>
      </c>
      <c r="V466" s="77" t="s">
        <v>83</v>
      </c>
      <c r="W466" s="77" t="s">
        <v>7</v>
      </c>
      <c r="X466" s="77" t="s">
        <v>61</v>
      </c>
      <c r="Y466" s="77" t="s">
        <v>61</v>
      </c>
      <c r="Z466" s="77" t="s">
        <v>61</v>
      </c>
      <c r="AA466" s="77" t="s">
        <v>117</v>
      </c>
      <c r="AB466" s="78" t="s">
        <v>61</v>
      </c>
      <c r="AC466" s="84" t="s">
        <v>63</v>
      </c>
    </row>
    <row r="467" spans="1:29" ht="90.95" customHeight="1">
      <c r="A467" s="132"/>
      <c r="B467" s="123"/>
      <c r="C467" s="123"/>
      <c r="D467" s="122" t="s">
        <v>440</v>
      </c>
      <c r="E467" s="104" t="s">
        <v>54</v>
      </c>
      <c r="F467" s="104" t="s">
        <v>235</v>
      </c>
      <c r="G467" s="77" t="s">
        <v>56</v>
      </c>
      <c r="H467" s="78" t="s">
        <v>7</v>
      </c>
      <c r="I467" s="79" t="s">
        <v>57</v>
      </c>
      <c r="J467" s="86" t="s">
        <v>58</v>
      </c>
      <c r="K467" s="86" t="s">
        <v>58</v>
      </c>
      <c r="L467" s="77" t="s">
        <v>59</v>
      </c>
      <c r="M467" s="77">
        <v>2</v>
      </c>
      <c r="N467" s="77">
        <v>4</v>
      </c>
      <c r="O467" s="77">
        <f t="shared" si="100"/>
        <v>8</v>
      </c>
      <c r="P467" s="80" t="str">
        <f t="shared" si="101"/>
        <v>MEDIO</v>
      </c>
      <c r="Q467" s="77">
        <v>25</v>
      </c>
      <c r="R467" s="81">
        <f t="shared" si="102"/>
        <v>200</v>
      </c>
      <c r="S467" s="82" t="str">
        <f t="shared" si="103"/>
        <v>II</v>
      </c>
      <c r="T467" s="77" t="str">
        <f t="shared" si="104"/>
        <v>Aceptable con control específico</v>
      </c>
      <c r="U467" s="77">
        <v>2</v>
      </c>
      <c r="V467" s="79" t="s">
        <v>60</v>
      </c>
      <c r="W467" s="77" t="s">
        <v>7</v>
      </c>
      <c r="X467" s="77" t="s">
        <v>61</v>
      </c>
      <c r="Y467" s="77" t="s">
        <v>61</v>
      </c>
      <c r="Z467" s="77" t="s">
        <v>61</v>
      </c>
      <c r="AA467" s="83" t="s">
        <v>195</v>
      </c>
      <c r="AB467" s="78" t="s">
        <v>61</v>
      </c>
      <c r="AC467" s="84" t="s">
        <v>63</v>
      </c>
    </row>
    <row r="468" spans="1:29" ht="90.95" customHeight="1">
      <c r="A468" s="132"/>
      <c r="B468" s="123"/>
      <c r="C468" s="123"/>
      <c r="D468" s="122"/>
      <c r="E468" s="104" t="s">
        <v>72</v>
      </c>
      <c r="F468" s="104" t="s">
        <v>396</v>
      </c>
      <c r="G468" s="77" t="s">
        <v>74</v>
      </c>
      <c r="H468" s="78" t="s">
        <v>7</v>
      </c>
      <c r="I468" s="77" t="s">
        <v>97</v>
      </c>
      <c r="J468" s="86" t="s">
        <v>58</v>
      </c>
      <c r="K468" s="86" t="s">
        <v>58</v>
      </c>
      <c r="L468" s="77" t="s">
        <v>76</v>
      </c>
      <c r="M468" s="77" t="s">
        <v>61</v>
      </c>
      <c r="N468" s="77" t="s">
        <v>61</v>
      </c>
      <c r="O468" s="77" t="s">
        <v>61</v>
      </c>
      <c r="P468" s="77" t="s">
        <v>61</v>
      </c>
      <c r="Q468" s="77" t="s">
        <v>61</v>
      </c>
      <c r="R468" s="77" t="s">
        <v>61</v>
      </c>
      <c r="S468" s="77" t="s">
        <v>61</v>
      </c>
      <c r="T468" s="77" t="s">
        <v>61</v>
      </c>
      <c r="U468" s="77">
        <v>2</v>
      </c>
      <c r="V468" s="77" t="s">
        <v>61</v>
      </c>
      <c r="W468" s="77" t="s">
        <v>7</v>
      </c>
      <c r="X468" s="83" t="s">
        <v>61</v>
      </c>
      <c r="Y468" s="83" t="s">
        <v>61</v>
      </c>
      <c r="Z468" s="83" t="s">
        <v>61</v>
      </c>
      <c r="AA468" s="83" t="s">
        <v>77</v>
      </c>
      <c r="AB468" s="78" t="s">
        <v>61</v>
      </c>
      <c r="AC468" s="84" t="s">
        <v>63</v>
      </c>
    </row>
    <row r="469" spans="1:29" ht="78.599999999999994" customHeight="1">
      <c r="A469" s="132"/>
      <c r="B469" s="123"/>
      <c r="C469" s="123"/>
      <c r="D469" s="122"/>
      <c r="E469" s="77" t="s">
        <v>78</v>
      </c>
      <c r="F469" s="77" t="s">
        <v>79</v>
      </c>
      <c r="G469" s="83" t="s">
        <v>80</v>
      </c>
      <c r="H469" s="78" t="s">
        <v>7</v>
      </c>
      <c r="I469" s="77" t="s">
        <v>81</v>
      </c>
      <c r="J469" s="77" t="s">
        <v>58</v>
      </c>
      <c r="K469" s="77" t="s">
        <v>58</v>
      </c>
      <c r="L469" s="77" t="s">
        <v>82</v>
      </c>
      <c r="M469" s="77">
        <v>6</v>
      </c>
      <c r="N469" s="77">
        <v>3</v>
      </c>
      <c r="O469" s="77">
        <f>M469*N469</f>
        <v>18</v>
      </c>
      <c r="P469" s="82" t="str">
        <f>+IF(AND(O469&gt;1,O469&lt;=4),"BAJO",IF(AND(O469&gt;=5,O469&lt;=8),"MEDIO",IF(AND(O469&gt;=9,O469&lt;=20),"ALTO",IF(AND(O469&gt;=21,O469&lt;=24),"MUY ALTO"))))</f>
        <v>ALTO</v>
      </c>
      <c r="Q469" s="77">
        <v>25</v>
      </c>
      <c r="R469" s="81">
        <f>O469*Q469</f>
        <v>450</v>
      </c>
      <c r="S469" s="82" t="str">
        <f>+IF(AND(R469&gt;=1,R469&lt;=20),"IV",IF(AND(R469&gt;=40,R469&lt;=120),"III",IF(AND(R469&gt;=150,R469&lt;=500),"II",IF(AND(R469&gt;=600,R469&lt;=4000),"I",0))))</f>
        <v>II</v>
      </c>
      <c r="T469" s="77" t="str">
        <f>+IF(AND(R469&gt;=1,R469&lt;=20),"Aceptable",IF(AND(R469&gt;=40,R469&lt;=120),"Mejorable",IF(AND(R469&gt;=150,R469&lt;=500),"Aceptable con control específico",IF(AND(R469&gt;=600,R469&lt;=4000),"No aceptable",0))))</f>
        <v>Aceptable con control específico</v>
      </c>
      <c r="U469" s="77">
        <v>1</v>
      </c>
      <c r="V469" s="77" t="s">
        <v>83</v>
      </c>
      <c r="W469" s="77" t="s">
        <v>7</v>
      </c>
      <c r="X469" s="77" t="s">
        <v>61</v>
      </c>
      <c r="Y469" s="77" t="s">
        <v>61</v>
      </c>
      <c r="Z469" s="77" t="s">
        <v>61</v>
      </c>
      <c r="AA469" s="77" t="s">
        <v>382</v>
      </c>
      <c r="AB469" s="83" t="s">
        <v>318</v>
      </c>
      <c r="AC469" s="84" t="s">
        <v>87</v>
      </c>
    </row>
    <row r="470" spans="1:29" ht="90.95" customHeight="1">
      <c r="A470" s="132"/>
      <c r="B470" s="123"/>
      <c r="C470" s="123"/>
      <c r="D470" s="122"/>
      <c r="E470" s="104" t="s">
        <v>64</v>
      </c>
      <c r="F470" s="104" t="s">
        <v>159</v>
      </c>
      <c r="G470" s="77" t="s">
        <v>66</v>
      </c>
      <c r="H470" s="78" t="s">
        <v>7</v>
      </c>
      <c r="I470" s="77" t="s">
        <v>67</v>
      </c>
      <c r="J470" s="83" t="s">
        <v>68</v>
      </c>
      <c r="K470" s="78" t="s">
        <v>58</v>
      </c>
      <c r="L470" s="77" t="s">
        <v>69</v>
      </c>
      <c r="M470" s="77">
        <v>2</v>
      </c>
      <c r="N470" s="77">
        <v>4</v>
      </c>
      <c r="O470" s="77">
        <f>M470*N470</f>
        <v>8</v>
      </c>
      <c r="P470" s="80" t="str">
        <f>+IF(AND(O470&gt;1,O470&lt;=4),"BAJO",IF(AND(O470&gt;=5,O470&lt;=8),"MEDIO",IF(AND(O470&gt;=9,O470&lt;=20),"ALTO",IF(AND(O470&gt;=21,O470&lt;=24),"MUY ALTO"))))</f>
        <v>MEDIO</v>
      </c>
      <c r="Q470" s="77">
        <v>25</v>
      </c>
      <c r="R470" s="81">
        <f>O470*Q470</f>
        <v>200</v>
      </c>
      <c r="S470" s="82" t="str">
        <f>+IF(AND(R470&gt;=1,R470&lt;=20),"IV",IF(AND(R470&gt;=40,R470&lt;=120),"III",IF(AND(R470&gt;=150,R470&lt;=500),"II",IF(AND(R470&gt;=600,R470&lt;=4000),"I",0))))</f>
        <v>II</v>
      </c>
      <c r="T470" s="77" t="str">
        <f>+IF(AND(R470&gt;=1,R470&lt;=20),"Aceptable",IF(AND(R470&gt;=40,R470&lt;=120),"Mejorable",IF(AND(R470&gt;=150,R470&lt;=500),"Aceptable con control específico",IF(AND(R470&gt;=600,R470&lt;=4000),"No aceptable",0))))</f>
        <v>Aceptable con control específico</v>
      </c>
      <c r="U470" s="77">
        <v>2</v>
      </c>
      <c r="V470" s="77" t="s">
        <v>70</v>
      </c>
      <c r="W470" s="77" t="s">
        <v>7</v>
      </c>
      <c r="X470" s="83" t="s">
        <v>61</v>
      </c>
      <c r="Y470" s="83" t="s">
        <v>61</v>
      </c>
      <c r="Z470" s="83" t="s">
        <v>61</v>
      </c>
      <c r="AA470" s="83" t="s">
        <v>161</v>
      </c>
      <c r="AB470" s="78" t="s">
        <v>61</v>
      </c>
      <c r="AC470" s="84" t="s">
        <v>162</v>
      </c>
    </row>
    <row r="471" spans="1:29" ht="90.95" customHeight="1">
      <c r="A471" s="132"/>
      <c r="B471" s="123"/>
      <c r="C471" s="123"/>
      <c r="D471" s="122" t="s">
        <v>441</v>
      </c>
      <c r="E471" s="104" t="s">
        <v>54</v>
      </c>
      <c r="F471" s="104" t="s">
        <v>235</v>
      </c>
      <c r="G471" s="77" t="s">
        <v>56</v>
      </c>
      <c r="H471" s="78" t="s">
        <v>7</v>
      </c>
      <c r="I471" s="79" t="s">
        <v>57</v>
      </c>
      <c r="J471" s="86" t="s">
        <v>58</v>
      </c>
      <c r="K471" s="86" t="s">
        <v>58</v>
      </c>
      <c r="L471" s="77" t="s">
        <v>59</v>
      </c>
      <c r="M471" s="77">
        <v>2</v>
      </c>
      <c r="N471" s="77">
        <v>4</v>
      </c>
      <c r="O471" s="77">
        <f>M471*N471</f>
        <v>8</v>
      </c>
      <c r="P471" s="80" t="str">
        <f>+IF(AND(O471&gt;1,O471&lt;=4),"BAJO",IF(AND(O471&gt;=5,O471&lt;=8),"MEDIO",IF(AND(O471&gt;=9,O471&lt;=20),"ALTO",IF(AND(O471&gt;=21,O471&lt;=24),"MUY ALTO"))))</f>
        <v>MEDIO</v>
      </c>
      <c r="Q471" s="77">
        <v>25</v>
      </c>
      <c r="R471" s="81">
        <f>O471*Q471</f>
        <v>200</v>
      </c>
      <c r="S471" s="82" t="str">
        <f>+IF(AND(R471&gt;=1,R471&lt;=20),"IV",IF(AND(R471&gt;=40,R471&lt;=120),"III",IF(AND(R471&gt;=150,R471&lt;=500),"II",IF(AND(R471&gt;=600,R471&lt;=4000),"I",0))))</f>
        <v>II</v>
      </c>
      <c r="T471" s="77" t="str">
        <f>+IF(AND(R471&gt;=1,R471&lt;=20),"Aceptable",IF(AND(R471&gt;=40,R471&lt;=120),"Mejorable",IF(AND(R471&gt;=150,R471&lt;=500),"Aceptable con control específico",IF(AND(R471&gt;=600,R471&lt;=4000),"No aceptable",0))))</f>
        <v>Aceptable con control específico</v>
      </c>
      <c r="U471" s="77">
        <v>2</v>
      </c>
      <c r="V471" s="79" t="s">
        <v>60</v>
      </c>
      <c r="W471" s="77" t="s">
        <v>7</v>
      </c>
      <c r="X471" s="77" t="s">
        <v>61</v>
      </c>
      <c r="Y471" s="77" t="s">
        <v>61</v>
      </c>
      <c r="Z471" s="77" t="s">
        <v>61</v>
      </c>
      <c r="AA471" s="83" t="s">
        <v>195</v>
      </c>
      <c r="AB471" s="78" t="s">
        <v>61</v>
      </c>
      <c r="AC471" s="84" t="s">
        <v>63</v>
      </c>
    </row>
    <row r="472" spans="1:29" ht="87" customHeight="1">
      <c r="A472" s="132"/>
      <c r="B472" s="123"/>
      <c r="C472" s="123"/>
      <c r="D472" s="122"/>
      <c r="E472" s="104" t="s">
        <v>72</v>
      </c>
      <c r="F472" s="104" t="s">
        <v>396</v>
      </c>
      <c r="G472" s="77" t="s">
        <v>74</v>
      </c>
      <c r="H472" s="78" t="s">
        <v>7</v>
      </c>
      <c r="I472" s="77" t="s">
        <v>97</v>
      </c>
      <c r="J472" s="86" t="s">
        <v>58</v>
      </c>
      <c r="K472" s="86" t="s">
        <v>58</v>
      </c>
      <c r="L472" s="77" t="s">
        <v>76</v>
      </c>
      <c r="M472" s="77" t="s">
        <v>61</v>
      </c>
      <c r="N472" s="77" t="s">
        <v>61</v>
      </c>
      <c r="O472" s="77" t="s">
        <v>61</v>
      </c>
      <c r="P472" s="77" t="s">
        <v>61</v>
      </c>
      <c r="Q472" s="77" t="s">
        <v>61</v>
      </c>
      <c r="R472" s="77" t="s">
        <v>61</v>
      </c>
      <c r="S472" s="77" t="s">
        <v>61</v>
      </c>
      <c r="T472" s="77" t="s">
        <v>61</v>
      </c>
      <c r="U472" s="77">
        <v>2</v>
      </c>
      <c r="V472" s="77" t="s">
        <v>61</v>
      </c>
      <c r="W472" s="77" t="s">
        <v>7</v>
      </c>
      <c r="X472" s="83" t="s">
        <v>61</v>
      </c>
      <c r="Y472" s="83" t="s">
        <v>61</v>
      </c>
      <c r="Z472" s="83" t="s">
        <v>61</v>
      </c>
      <c r="AA472" s="83" t="s">
        <v>77</v>
      </c>
      <c r="AB472" s="78" t="s">
        <v>61</v>
      </c>
      <c r="AC472" s="84" t="s">
        <v>63</v>
      </c>
    </row>
    <row r="473" spans="1:29" ht="87" customHeight="1">
      <c r="A473" s="132"/>
      <c r="B473" s="123"/>
      <c r="C473" s="123"/>
      <c r="D473" s="122" t="s">
        <v>442</v>
      </c>
      <c r="E473" s="104" t="s">
        <v>54</v>
      </c>
      <c r="F473" s="104" t="s">
        <v>235</v>
      </c>
      <c r="G473" s="77" t="s">
        <v>56</v>
      </c>
      <c r="H473" s="78" t="s">
        <v>7</v>
      </c>
      <c r="I473" s="79" t="s">
        <v>57</v>
      </c>
      <c r="J473" s="86" t="s">
        <v>58</v>
      </c>
      <c r="K473" s="86" t="s">
        <v>58</v>
      </c>
      <c r="L473" s="77" t="s">
        <v>59</v>
      </c>
      <c r="M473" s="77">
        <v>2</v>
      </c>
      <c r="N473" s="77">
        <v>4</v>
      </c>
      <c r="O473" s="77">
        <f>M473*N473</f>
        <v>8</v>
      </c>
      <c r="P473" s="80" t="str">
        <f>+IF(AND(O473&gt;1,O473&lt;=4),"BAJO",IF(AND(O473&gt;=5,O473&lt;=8),"MEDIO",IF(AND(O473&gt;=9,O473&lt;=20),"ALTO",IF(AND(O473&gt;=21,O473&lt;=24),"MUY ALTO"))))</f>
        <v>MEDIO</v>
      </c>
      <c r="Q473" s="77">
        <v>25</v>
      </c>
      <c r="R473" s="81">
        <f>O473*Q473</f>
        <v>200</v>
      </c>
      <c r="S473" s="82" t="str">
        <f>+IF(AND(R473&gt;=1,R473&lt;=20),"IV",IF(AND(R473&gt;=40,R473&lt;=120),"III",IF(AND(R473&gt;=150,R473&lt;=500),"II",IF(AND(R473&gt;=600,R473&lt;=4000),"I",0))))</f>
        <v>II</v>
      </c>
      <c r="T473" s="77" t="str">
        <f>+IF(AND(R473&gt;=1,R473&lt;=20),"Aceptable",IF(AND(R473&gt;=40,R473&lt;=120),"Mejorable",IF(AND(R473&gt;=150,R473&lt;=500),"Aceptable con control específico",IF(AND(R473&gt;=600,R473&lt;=4000),"No aceptable",0))))</f>
        <v>Aceptable con control específico</v>
      </c>
      <c r="U473" s="77">
        <v>2</v>
      </c>
      <c r="V473" s="79" t="s">
        <v>60</v>
      </c>
      <c r="W473" s="77" t="s">
        <v>7</v>
      </c>
      <c r="X473" s="77" t="s">
        <v>61</v>
      </c>
      <c r="Y473" s="77" t="s">
        <v>61</v>
      </c>
      <c r="Z473" s="77" t="s">
        <v>61</v>
      </c>
      <c r="AA473" s="83" t="s">
        <v>195</v>
      </c>
      <c r="AB473" s="78" t="s">
        <v>61</v>
      </c>
      <c r="AC473" s="84" t="s">
        <v>63</v>
      </c>
    </row>
    <row r="474" spans="1:29" ht="90.95" customHeight="1">
      <c r="A474" s="132"/>
      <c r="B474" s="123"/>
      <c r="C474" s="123"/>
      <c r="D474" s="122"/>
      <c r="E474" s="104" t="s">
        <v>72</v>
      </c>
      <c r="F474" s="104" t="s">
        <v>396</v>
      </c>
      <c r="G474" s="77" t="s">
        <v>74</v>
      </c>
      <c r="H474" s="78" t="s">
        <v>7</v>
      </c>
      <c r="I474" s="77" t="s">
        <v>97</v>
      </c>
      <c r="J474" s="86" t="s">
        <v>58</v>
      </c>
      <c r="K474" s="86" t="s">
        <v>58</v>
      </c>
      <c r="L474" s="77" t="s">
        <v>76</v>
      </c>
      <c r="M474" s="77" t="s">
        <v>61</v>
      </c>
      <c r="N474" s="77" t="s">
        <v>61</v>
      </c>
      <c r="O474" s="77" t="s">
        <v>61</v>
      </c>
      <c r="P474" s="77" t="s">
        <v>61</v>
      </c>
      <c r="Q474" s="77" t="s">
        <v>61</v>
      </c>
      <c r="R474" s="77" t="s">
        <v>61</v>
      </c>
      <c r="S474" s="77" t="s">
        <v>61</v>
      </c>
      <c r="T474" s="77" t="s">
        <v>61</v>
      </c>
      <c r="U474" s="77">
        <v>2</v>
      </c>
      <c r="V474" s="77" t="s">
        <v>61</v>
      </c>
      <c r="W474" s="77" t="s">
        <v>7</v>
      </c>
      <c r="X474" s="83" t="s">
        <v>61</v>
      </c>
      <c r="Y474" s="83" t="s">
        <v>61</v>
      </c>
      <c r="Z474" s="83" t="s">
        <v>61</v>
      </c>
      <c r="AA474" s="83" t="s">
        <v>77</v>
      </c>
      <c r="AB474" s="78" t="s">
        <v>61</v>
      </c>
      <c r="AC474" s="84" t="s">
        <v>63</v>
      </c>
    </row>
    <row r="475" spans="1:29" ht="90.95" customHeight="1">
      <c r="A475" s="132"/>
      <c r="B475" s="123"/>
      <c r="C475" s="123"/>
      <c r="D475" s="122" t="s">
        <v>255</v>
      </c>
      <c r="E475" s="104" t="s">
        <v>54</v>
      </c>
      <c r="F475" s="104" t="s">
        <v>235</v>
      </c>
      <c r="G475" s="77" t="s">
        <v>56</v>
      </c>
      <c r="H475" s="78" t="s">
        <v>7</v>
      </c>
      <c r="I475" s="79" t="s">
        <v>57</v>
      </c>
      <c r="J475" s="86" t="s">
        <v>58</v>
      </c>
      <c r="K475" s="86" t="s">
        <v>58</v>
      </c>
      <c r="L475" s="77" t="s">
        <v>59</v>
      </c>
      <c r="M475" s="77">
        <v>2</v>
      </c>
      <c r="N475" s="77">
        <v>4</v>
      </c>
      <c r="O475" s="77">
        <f>M475*N475</f>
        <v>8</v>
      </c>
      <c r="P475" s="80" t="str">
        <f>+IF(AND(O475&gt;1,O475&lt;=4),"BAJO",IF(AND(O475&gt;=5,O475&lt;=8),"MEDIO",IF(AND(O475&gt;=9,O475&lt;=20),"ALTO",IF(AND(O475&gt;=21,O475&lt;=24),"MUY ALTO"))))</f>
        <v>MEDIO</v>
      </c>
      <c r="Q475" s="77">
        <v>25</v>
      </c>
      <c r="R475" s="81">
        <f>O475*Q475</f>
        <v>200</v>
      </c>
      <c r="S475" s="82" t="str">
        <f>+IF(AND(R475&gt;=1,R475&lt;=20),"IV",IF(AND(R475&gt;=40,R475&lt;=120),"III",IF(AND(R475&gt;=150,R475&lt;=500),"II",IF(AND(R475&gt;=600,R475&lt;=4000),"I",0))))</f>
        <v>II</v>
      </c>
      <c r="T475" s="77" t="str">
        <f>+IF(AND(R475&gt;=1,R475&lt;=20),"Aceptable",IF(AND(R475&gt;=40,R475&lt;=120),"Mejorable",IF(AND(R475&gt;=150,R475&lt;=500),"Aceptable con control específico",IF(AND(R475&gt;=600,R475&lt;=4000),"No aceptable",0))))</f>
        <v>Aceptable con control específico</v>
      </c>
      <c r="U475" s="77">
        <v>2</v>
      </c>
      <c r="V475" s="79" t="s">
        <v>60</v>
      </c>
      <c r="W475" s="77" t="s">
        <v>7</v>
      </c>
      <c r="X475" s="77" t="s">
        <v>61</v>
      </c>
      <c r="Y475" s="77" t="s">
        <v>61</v>
      </c>
      <c r="Z475" s="77" t="s">
        <v>61</v>
      </c>
      <c r="AA475" s="83" t="s">
        <v>195</v>
      </c>
      <c r="AB475" s="78" t="s">
        <v>61</v>
      </c>
      <c r="AC475" s="84" t="s">
        <v>63</v>
      </c>
    </row>
    <row r="476" spans="1:29" ht="90.95" customHeight="1">
      <c r="A476" s="132"/>
      <c r="B476" s="123"/>
      <c r="C476" s="123"/>
      <c r="D476" s="122"/>
      <c r="E476" s="104" t="s">
        <v>72</v>
      </c>
      <c r="F476" s="104" t="s">
        <v>396</v>
      </c>
      <c r="G476" s="77" t="s">
        <v>74</v>
      </c>
      <c r="H476" s="78" t="s">
        <v>7</v>
      </c>
      <c r="I476" s="77" t="s">
        <v>97</v>
      </c>
      <c r="J476" s="86" t="s">
        <v>58</v>
      </c>
      <c r="K476" s="86" t="s">
        <v>58</v>
      </c>
      <c r="L476" s="77" t="s">
        <v>76</v>
      </c>
      <c r="M476" s="77" t="s">
        <v>61</v>
      </c>
      <c r="N476" s="77" t="s">
        <v>61</v>
      </c>
      <c r="O476" s="77" t="s">
        <v>61</v>
      </c>
      <c r="P476" s="77" t="s">
        <v>61</v>
      </c>
      <c r="Q476" s="77" t="s">
        <v>61</v>
      </c>
      <c r="R476" s="77" t="s">
        <v>61</v>
      </c>
      <c r="S476" s="77" t="s">
        <v>61</v>
      </c>
      <c r="T476" s="77" t="s">
        <v>61</v>
      </c>
      <c r="U476" s="77">
        <v>2</v>
      </c>
      <c r="V476" s="77" t="s">
        <v>61</v>
      </c>
      <c r="W476" s="77" t="s">
        <v>7</v>
      </c>
      <c r="X476" s="83" t="s">
        <v>61</v>
      </c>
      <c r="Y476" s="83" t="s">
        <v>61</v>
      </c>
      <c r="Z476" s="83" t="s">
        <v>61</v>
      </c>
      <c r="AA476" s="83" t="s">
        <v>77</v>
      </c>
      <c r="AB476" s="78" t="s">
        <v>61</v>
      </c>
      <c r="AC476" s="84" t="s">
        <v>63</v>
      </c>
    </row>
    <row r="477" spans="1:29" ht="90.95" customHeight="1">
      <c r="A477" s="132"/>
      <c r="B477" s="123"/>
      <c r="C477" s="123" t="s">
        <v>443</v>
      </c>
      <c r="D477" s="122" t="s">
        <v>437</v>
      </c>
      <c r="E477" s="104" t="s">
        <v>54</v>
      </c>
      <c r="F477" s="104" t="s">
        <v>235</v>
      </c>
      <c r="G477" s="77" t="s">
        <v>56</v>
      </c>
      <c r="H477" s="78" t="s">
        <v>7</v>
      </c>
      <c r="I477" s="79" t="s">
        <v>57</v>
      </c>
      <c r="J477" s="86" t="s">
        <v>58</v>
      </c>
      <c r="K477" s="86" t="s">
        <v>58</v>
      </c>
      <c r="L477" s="77" t="s">
        <v>59</v>
      </c>
      <c r="M477" s="77">
        <v>2</v>
      </c>
      <c r="N477" s="77">
        <v>4</v>
      </c>
      <c r="O477" s="77">
        <f>M477*N477</f>
        <v>8</v>
      </c>
      <c r="P477" s="80" t="str">
        <f>+IF(AND(O477&gt;1,O477&lt;=4),"BAJO",IF(AND(O477&gt;=5,O477&lt;=8),"MEDIO",IF(AND(O477&gt;=9,O477&lt;=20),"ALTO",IF(AND(O477&gt;=21,O477&lt;=24),"MUY ALTO"))))</f>
        <v>MEDIO</v>
      </c>
      <c r="Q477" s="77">
        <v>25</v>
      </c>
      <c r="R477" s="81">
        <f>O477*Q477</f>
        <v>200</v>
      </c>
      <c r="S477" s="82" t="str">
        <f>+IF(AND(R477&gt;=1,R477&lt;=20),"IV",IF(AND(R477&gt;=40,R477&lt;=120),"III",IF(AND(R477&gt;=150,R477&lt;=500),"II",IF(AND(R477&gt;=600,R477&lt;=4000),"I",0))))</f>
        <v>II</v>
      </c>
      <c r="T477" s="77" t="str">
        <f>+IF(AND(R477&gt;=1,R477&lt;=20),"Aceptable",IF(AND(R477&gt;=40,R477&lt;=120),"Mejorable",IF(AND(R477&gt;=150,R477&lt;=500),"Aceptable con control específico",IF(AND(R477&gt;=600,R477&lt;=4000),"No aceptable",0))))</f>
        <v>Aceptable con control específico</v>
      </c>
      <c r="U477" s="77">
        <v>5</v>
      </c>
      <c r="V477" s="79" t="s">
        <v>60</v>
      </c>
      <c r="W477" s="77" t="s">
        <v>7</v>
      </c>
      <c r="X477" s="77" t="s">
        <v>61</v>
      </c>
      <c r="Y477" s="77" t="s">
        <v>61</v>
      </c>
      <c r="Z477" s="77" t="s">
        <v>61</v>
      </c>
      <c r="AA477" s="83" t="s">
        <v>195</v>
      </c>
      <c r="AB477" s="78" t="s">
        <v>61</v>
      </c>
      <c r="AC477" s="84" t="s">
        <v>63</v>
      </c>
    </row>
    <row r="478" spans="1:29" ht="54" customHeight="1">
      <c r="A478" s="132"/>
      <c r="B478" s="123"/>
      <c r="C478" s="123"/>
      <c r="D478" s="122"/>
      <c r="E478" s="104" t="s">
        <v>72</v>
      </c>
      <c r="F478" s="104" t="s">
        <v>396</v>
      </c>
      <c r="G478" s="77" t="s">
        <v>74</v>
      </c>
      <c r="H478" s="78" t="s">
        <v>7</v>
      </c>
      <c r="I478" s="77" t="s">
        <v>97</v>
      </c>
      <c r="J478" s="86" t="s">
        <v>58</v>
      </c>
      <c r="K478" s="86" t="s">
        <v>58</v>
      </c>
      <c r="L478" s="77" t="s">
        <v>76</v>
      </c>
      <c r="M478" s="77" t="s">
        <v>61</v>
      </c>
      <c r="N478" s="77" t="s">
        <v>61</v>
      </c>
      <c r="O478" s="77" t="s">
        <v>61</v>
      </c>
      <c r="P478" s="77" t="s">
        <v>61</v>
      </c>
      <c r="Q478" s="77" t="s">
        <v>61</v>
      </c>
      <c r="R478" s="77" t="s">
        <v>61</v>
      </c>
      <c r="S478" s="77" t="s">
        <v>61</v>
      </c>
      <c r="T478" s="77" t="s">
        <v>61</v>
      </c>
      <c r="U478" s="77">
        <v>5</v>
      </c>
      <c r="V478" s="77" t="s">
        <v>61</v>
      </c>
      <c r="W478" s="77" t="s">
        <v>7</v>
      </c>
      <c r="X478" s="83" t="s">
        <v>61</v>
      </c>
      <c r="Y478" s="83" t="s">
        <v>61</v>
      </c>
      <c r="Z478" s="83" t="s">
        <v>61</v>
      </c>
      <c r="AA478" s="83" t="s">
        <v>77</v>
      </c>
      <c r="AB478" s="78" t="s">
        <v>61</v>
      </c>
      <c r="AC478" s="84" t="s">
        <v>63</v>
      </c>
    </row>
    <row r="479" spans="1:29" ht="66" customHeight="1">
      <c r="A479" s="132"/>
      <c r="B479" s="123"/>
      <c r="C479" s="123"/>
      <c r="D479" s="122"/>
      <c r="E479" s="104" t="s">
        <v>64</v>
      </c>
      <c r="F479" s="104" t="s">
        <v>159</v>
      </c>
      <c r="G479" s="77" t="s">
        <v>66</v>
      </c>
      <c r="H479" s="78" t="s">
        <v>7</v>
      </c>
      <c r="I479" s="77" t="s">
        <v>67</v>
      </c>
      <c r="J479" s="83" t="s">
        <v>68</v>
      </c>
      <c r="K479" s="78" t="s">
        <v>58</v>
      </c>
      <c r="L479" s="77" t="s">
        <v>69</v>
      </c>
      <c r="M479" s="77">
        <v>2</v>
      </c>
      <c r="N479" s="77">
        <v>4</v>
      </c>
      <c r="O479" s="77">
        <f t="shared" ref="O479:O487" si="105">M479*N479</f>
        <v>8</v>
      </c>
      <c r="P479" s="80" t="str">
        <f t="shared" ref="P479:P487" si="106">+IF(AND(O479&gt;1,O479&lt;=4),"BAJO",IF(AND(O479&gt;=5,O479&lt;=8),"MEDIO",IF(AND(O479&gt;=9,O479&lt;=20),"ALTO",IF(AND(O479&gt;=21,O479&lt;=24),"MUY ALTO"))))</f>
        <v>MEDIO</v>
      </c>
      <c r="Q479" s="77">
        <v>25</v>
      </c>
      <c r="R479" s="81">
        <f t="shared" ref="R479:R487" si="107">O479*Q479</f>
        <v>200</v>
      </c>
      <c r="S479" s="82" t="str">
        <f t="shared" ref="S479:S487" si="108">+IF(AND(R479&gt;=1,R479&lt;=20),"IV",IF(AND(R479&gt;=40,R479&lt;=120),"III",IF(AND(R479&gt;=150,R479&lt;=500),"II",IF(AND(R479&gt;=600,R479&lt;=4000),"I",0))))</f>
        <v>II</v>
      </c>
      <c r="T479" s="77" t="str">
        <f t="shared" ref="T479:T487" si="109">+IF(AND(R479&gt;=1,R479&lt;=20),"Aceptable",IF(AND(R479&gt;=40,R479&lt;=120),"Mejorable",IF(AND(R479&gt;=150,R479&lt;=500),"Aceptable con control específico",IF(AND(R479&gt;=600,R479&lt;=4000),"No aceptable",0))))</f>
        <v>Aceptable con control específico</v>
      </c>
      <c r="U479" s="77">
        <v>5</v>
      </c>
      <c r="V479" s="77" t="s">
        <v>70</v>
      </c>
      <c r="W479" s="77" t="s">
        <v>7</v>
      </c>
      <c r="X479" s="83" t="s">
        <v>61</v>
      </c>
      <c r="Y479" s="83" t="s">
        <v>61</v>
      </c>
      <c r="Z479" s="83" t="s">
        <v>61</v>
      </c>
      <c r="AA479" s="83" t="s">
        <v>161</v>
      </c>
      <c r="AB479" s="78" t="s">
        <v>61</v>
      </c>
      <c r="AC479" s="84" t="s">
        <v>162</v>
      </c>
    </row>
    <row r="480" spans="1:29" ht="66" customHeight="1">
      <c r="A480" s="132"/>
      <c r="B480" s="123"/>
      <c r="C480" s="123"/>
      <c r="D480" s="122"/>
      <c r="E480" s="77" t="s">
        <v>64</v>
      </c>
      <c r="F480" s="77" t="s">
        <v>88</v>
      </c>
      <c r="G480" s="83" t="s">
        <v>89</v>
      </c>
      <c r="H480" s="78" t="s">
        <v>7</v>
      </c>
      <c r="I480" s="77" t="s">
        <v>90</v>
      </c>
      <c r="J480" s="77" t="s">
        <v>91</v>
      </c>
      <c r="K480" s="77" t="s">
        <v>58</v>
      </c>
      <c r="L480" s="77" t="s">
        <v>58</v>
      </c>
      <c r="M480" s="77">
        <v>2</v>
      </c>
      <c r="N480" s="77">
        <v>3</v>
      </c>
      <c r="O480" s="77">
        <f t="shared" si="105"/>
        <v>6</v>
      </c>
      <c r="P480" s="82" t="str">
        <f t="shared" si="106"/>
        <v>MEDIO</v>
      </c>
      <c r="Q480" s="77">
        <v>10</v>
      </c>
      <c r="R480" s="81">
        <f t="shared" si="107"/>
        <v>60</v>
      </c>
      <c r="S480" s="82" t="str">
        <f t="shared" si="108"/>
        <v>III</v>
      </c>
      <c r="T480" s="77" t="str">
        <f t="shared" si="109"/>
        <v>Mejorable</v>
      </c>
      <c r="U480" s="77">
        <v>5</v>
      </c>
      <c r="V480" s="77" t="s">
        <v>92</v>
      </c>
      <c r="W480" s="77" t="s">
        <v>7</v>
      </c>
      <c r="X480" s="77" t="s">
        <v>61</v>
      </c>
      <c r="Y480" s="77" t="s">
        <v>61</v>
      </c>
      <c r="Z480" s="77" t="s">
        <v>93</v>
      </c>
      <c r="AA480" s="77" t="s">
        <v>94</v>
      </c>
      <c r="AB480" s="83" t="s">
        <v>61</v>
      </c>
      <c r="AC480" s="84" t="s">
        <v>95</v>
      </c>
    </row>
    <row r="481" spans="1:29" ht="66" customHeight="1">
      <c r="A481" s="132"/>
      <c r="B481" s="123"/>
      <c r="C481" s="123"/>
      <c r="D481" s="122"/>
      <c r="E481" s="77" t="s">
        <v>78</v>
      </c>
      <c r="F481" s="77" t="s">
        <v>79</v>
      </c>
      <c r="G481" s="83" t="s">
        <v>80</v>
      </c>
      <c r="H481" s="78" t="s">
        <v>7</v>
      </c>
      <c r="I481" s="77" t="s">
        <v>81</v>
      </c>
      <c r="J481" s="77" t="s">
        <v>58</v>
      </c>
      <c r="K481" s="77" t="s">
        <v>58</v>
      </c>
      <c r="L481" s="77" t="s">
        <v>82</v>
      </c>
      <c r="M481" s="77">
        <v>6</v>
      </c>
      <c r="N481" s="77">
        <v>3</v>
      </c>
      <c r="O481" s="77">
        <f t="shared" si="105"/>
        <v>18</v>
      </c>
      <c r="P481" s="82" t="str">
        <f t="shared" si="106"/>
        <v>ALTO</v>
      </c>
      <c r="Q481" s="77">
        <v>25</v>
      </c>
      <c r="R481" s="81">
        <f t="shared" si="107"/>
        <v>450</v>
      </c>
      <c r="S481" s="82" t="str">
        <f t="shared" si="108"/>
        <v>II</v>
      </c>
      <c r="T481" s="77" t="str">
        <f t="shared" si="109"/>
        <v>Aceptable con control específico</v>
      </c>
      <c r="U481" s="77">
        <v>5</v>
      </c>
      <c r="V481" s="77" t="s">
        <v>83</v>
      </c>
      <c r="W481" s="77" t="s">
        <v>7</v>
      </c>
      <c r="X481" s="77" t="s">
        <v>61</v>
      </c>
      <c r="Y481" s="77" t="s">
        <v>61</v>
      </c>
      <c r="Z481" s="77" t="s">
        <v>61</v>
      </c>
      <c r="AA481" s="77" t="s">
        <v>382</v>
      </c>
      <c r="AB481" s="83" t="s">
        <v>318</v>
      </c>
      <c r="AC481" s="84" t="s">
        <v>87</v>
      </c>
    </row>
    <row r="482" spans="1:29" ht="63.75">
      <c r="A482" s="132"/>
      <c r="B482" s="123"/>
      <c r="C482" s="123"/>
      <c r="D482" s="122"/>
      <c r="E482" s="104" t="s">
        <v>105</v>
      </c>
      <c r="F482" s="104" t="s">
        <v>106</v>
      </c>
      <c r="G482" s="77" t="s">
        <v>107</v>
      </c>
      <c r="H482" s="86" t="s">
        <v>7</v>
      </c>
      <c r="I482" s="77" t="s">
        <v>108</v>
      </c>
      <c r="J482" s="77" t="s">
        <v>58</v>
      </c>
      <c r="K482" s="77" t="s">
        <v>58</v>
      </c>
      <c r="L482" s="77" t="s">
        <v>109</v>
      </c>
      <c r="M482" s="77">
        <v>2</v>
      </c>
      <c r="N482" s="77">
        <v>1</v>
      </c>
      <c r="O482" s="77">
        <f t="shared" si="105"/>
        <v>2</v>
      </c>
      <c r="P482" s="82" t="str">
        <f t="shared" si="106"/>
        <v>BAJO</v>
      </c>
      <c r="Q482" s="77">
        <v>60</v>
      </c>
      <c r="R482" s="81">
        <f t="shared" si="107"/>
        <v>120</v>
      </c>
      <c r="S482" s="82" t="str">
        <f t="shared" si="108"/>
        <v>III</v>
      </c>
      <c r="T482" s="77" t="str">
        <f t="shared" si="109"/>
        <v>Mejorable</v>
      </c>
      <c r="U482" s="77">
        <v>5</v>
      </c>
      <c r="V482" s="77" t="s">
        <v>110</v>
      </c>
      <c r="W482" s="77" t="s">
        <v>7</v>
      </c>
      <c r="X482" s="77" t="s">
        <v>61</v>
      </c>
      <c r="Y482" s="77" t="s">
        <v>61</v>
      </c>
      <c r="Z482" s="77" t="s">
        <v>61</v>
      </c>
      <c r="AA482" s="77" t="s">
        <v>111</v>
      </c>
      <c r="AB482" s="78" t="s">
        <v>61</v>
      </c>
      <c r="AC482" s="84" t="s">
        <v>63</v>
      </c>
    </row>
    <row r="483" spans="1:29" ht="51.95" customHeight="1">
      <c r="A483" s="132"/>
      <c r="B483" s="123"/>
      <c r="C483" s="123"/>
      <c r="D483" s="122"/>
      <c r="E483" s="104" t="s">
        <v>125</v>
      </c>
      <c r="F483" s="77" t="s">
        <v>99</v>
      </c>
      <c r="G483" s="77" t="s">
        <v>100</v>
      </c>
      <c r="H483" s="78" t="s">
        <v>7</v>
      </c>
      <c r="I483" s="77" t="s">
        <v>101</v>
      </c>
      <c r="J483" s="86" t="s">
        <v>58</v>
      </c>
      <c r="K483" s="86" t="s">
        <v>58</v>
      </c>
      <c r="L483" s="77" t="s">
        <v>102</v>
      </c>
      <c r="M483" s="77">
        <v>2</v>
      </c>
      <c r="N483" s="77">
        <v>4</v>
      </c>
      <c r="O483" s="77">
        <f t="shared" si="105"/>
        <v>8</v>
      </c>
      <c r="P483" s="82" t="str">
        <f t="shared" si="106"/>
        <v>MEDIO</v>
      </c>
      <c r="Q483" s="77">
        <v>10</v>
      </c>
      <c r="R483" s="81">
        <f t="shared" si="107"/>
        <v>80</v>
      </c>
      <c r="S483" s="82" t="str">
        <f t="shared" si="108"/>
        <v>III</v>
      </c>
      <c r="T483" s="77" t="str">
        <f t="shared" si="109"/>
        <v>Mejorable</v>
      </c>
      <c r="U483" s="77">
        <v>5</v>
      </c>
      <c r="V483" s="77" t="s">
        <v>103</v>
      </c>
      <c r="W483" s="77" t="s">
        <v>7</v>
      </c>
      <c r="X483" s="77" t="s">
        <v>61</v>
      </c>
      <c r="Y483" s="77" t="s">
        <v>61</v>
      </c>
      <c r="Z483" s="77" t="s">
        <v>61</v>
      </c>
      <c r="AA483" s="77" t="s">
        <v>104</v>
      </c>
      <c r="AB483" s="78" t="s">
        <v>61</v>
      </c>
      <c r="AC483" s="84" t="s">
        <v>63</v>
      </c>
    </row>
    <row r="484" spans="1:29" ht="62.1" customHeight="1">
      <c r="A484" s="132"/>
      <c r="B484" s="123"/>
      <c r="C484" s="123"/>
      <c r="D484" s="122"/>
      <c r="E484" s="104" t="s">
        <v>211</v>
      </c>
      <c r="F484" s="104" t="s">
        <v>438</v>
      </c>
      <c r="G484" s="77" t="s">
        <v>439</v>
      </c>
      <c r="H484" s="78" t="s">
        <v>7</v>
      </c>
      <c r="I484" s="77" t="s">
        <v>172</v>
      </c>
      <c r="J484" s="86" t="s">
        <v>58</v>
      </c>
      <c r="K484" s="86" t="s">
        <v>58</v>
      </c>
      <c r="L484" s="86" t="s">
        <v>58</v>
      </c>
      <c r="M484" s="77">
        <v>2</v>
      </c>
      <c r="N484" s="77">
        <v>4</v>
      </c>
      <c r="O484" s="77">
        <f t="shared" si="105"/>
        <v>8</v>
      </c>
      <c r="P484" s="80" t="str">
        <f t="shared" si="106"/>
        <v>MEDIO</v>
      </c>
      <c r="Q484" s="77">
        <v>25</v>
      </c>
      <c r="R484" s="81">
        <f t="shared" si="107"/>
        <v>200</v>
      </c>
      <c r="S484" s="82" t="str">
        <f t="shared" si="108"/>
        <v>II</v>
      </c>
      <c r="T484" s="77" t="str">
        <f t="shared" si="109"/>
        <v>Aceptable con control específico</v>
      </c>
      <c r="U484" s="77">
        <v>5</v>
      </c>
      <c r="V484" s="79" t="s">
        <v>315</v>
      </c>
      <c r="W484" s="77" t="s">
        <v>7</v>
      </c>
      <c r="X484" s="83" t="s">
        <v>61</v>
      </c>
      <c r="Y484" s="83" t="s">
        <v>61</v>
      </c>
      <c r="Z484" s="83" t="s">
        <v>61</v>
      </c>
      <c r="AA484" s="83" t="s">
        <v>216</v>
      </c>
      <c r="AB484" s="78" t="s">
        <v>61</v>
      </c>
      <c r="AC484" s="84" t="s">
        <v>63</v>
      </c>
    </row>
    <row r="485" spans="1:29" ht="78.95" customHeight="1">
      <c r="A485" s="132"/>
      <c r="B485" s="123"/>
      <c r="C485" s="123"/>
      <c r="D485" s="122"/>
      <c r="E485" s="77" t="s">
        <v>444</v>
      </c>
      <c r="F485" s="104" t="s">
        <v>445</v>
      </c>
      <c r="G485" s="77" t="s">
        <v>446</v>
      </c>
      <c r="H485" s="78" t="s">
        <v>7</v>
      </c>
      <c r="I485" s="77" t="s">
        <v>116</v>
      </c>
      <c r="J485" s="77" t="s">
        <v>58</v>
      </c>
      <c r="K485" s="77" t="s">
        <v>447</v>
      </c>
      <c r="L485" s="77" t="s">
        <v>58</v>
      </c>
      <c r="M485" s="77">
        <v>6</v>
      </c>
      <c r="N485" s="77">
        <v>2</v>
      </c>
      <c r="O485" s="77">
        <f t="shared" si="105"/>
        <v>12</v>
      </c>
      <c r="P485" s="82" t="str">
        <f t="shared" si="106"/>
        <v>ALTO</v>
      </c>
      <c r="Q485" s="77">
        <v>25</v>
      </c>
      <c r="R485" s="81">
        <f t="shared" si="107"/>
        <v>300</v>
      </c>
      <c r="S485" s="82" t="str">
        <f t="shared" si="108"/>
        <v>II</v>
      </c>
      <c r="T485" s="77" t="str">
        <f t="shared" si="109"/>
        <v>Aceptable con control específico</v>
      </c>
      <c r="U485" s="77">
        <v>5</v>
      </c>
      <c r="V485" s="77" t="s">
        <v>83</v>
      </c>
      <c r="W485" s="77" t="s">
        <v>7</v>
      </c>
      <c r="X485" s="83" t="s">
        <v>61</v>
      </c>
      <c r="Y485" s="83" t="s">
        <v>61</v>
      </c>
      <c r="Z485" s="83" t="s">
        <v>61</v>
      </c>
      <c r="AA485" s="77" t="s">
        <v>448</v>
      </c>
      <c r="AB485" s="78" t="s">
        <v>449</v>
      </c>
      <c r="AC485" s="84" t="s">
        <v>63</v>
      </c>
    </row>
    <row r="486" spans="1:29" ht="54" customHeight="1">
      <c r="A486" s="132"/>
      <c r="B486" s="123"/>
      <c r="C486" s="123"/>
      <c r="D486" s="122"/>
      <c r="E486" s="104" t="s">
        <v>113</v>
      </c>
      <c r="F486" s="104" t="s">
        <v>114</v>
      </c>
      <c r="G486" s="77" t="s">
        <v>258</v>
      </c>
      <c r="H486" s="78" t="s">
        <v>7</v>
      </c>
      <c r="I486" s="77" t="s">
        <v>116</v>
      </c>
      <c r="J486" s="77" t="s">
        <v>58</v>
      </c>
      <c r="K486" s="77" t="s">
        <v>58</v>
      </c>
      <c r="L486" s="77" t="s">
        <v>58</v>
      </c>
      <c r="M486" s="77">
        <v>6</v>
      </c>
      <c r="N486" s="77">
        <v>1</v>
      </c>
      <c r="O486" s="77">
        <f t="shared" si="105"/>
        <v>6</v>
      </c>
      <c r="P486" s="82" t="str">
        <f t="shared" si="106"/>
        <v>MEDIO</v>
      </c>
      <c r="Q486" s="77">
        <v>60</v>
      </c>
      <c r="R486" s="81">
        <f t="shared" si="107"/>
        <v>360</v>
      </c>
      <c r="S486" s="82" t="str">
        <f t="shared" si="108"/>
        <v>II</v>
      </c>
      <c r="T486" s="77" t="str">
        <f t="shared" si="109"/>
        <v>Aceptable con control específico</v>
      </c>
      <c r="U486" s="77">
        <v>5</v>
      </c>
      <c r="V486" s="77" t="s">
        <v>83</v>
      </c>
      <c r="W486" s="77" t="s">
        <v>7</v>
      </c>
      <c r="X486" s="77" t="s">
        <v>61</v>
      </c>
      <c r="Y486" s="77" t="s">
        <v>61</v>
      </c>
      <c r="Z486" s="77" t="s">
        <v>61</v>
      </c>
      <c r="AA486" s="77" t="s">
        <v>117</v>
      </c>
      <c r="AB486" s="78" t="s">
        <v>61</v>
      </c>
      <c r="AC486" s="84" t="s">
        <v>63</v>
      </c>
    </row>
    <row r="487" spans="1:29" ht="90.95" customHeight="1">
      <c r="A487" s="132"/>
      <c r="B487" s="123"/>
      <c r="C487" s="123"/>
      <c r="D487" s="122" t="s">
        <v>440</v>
      </c>
      <c r="E487" s="104" t="s">
        <v>54</v>
      </c>
      <c r="F487" s="104" t="s">
        <v>235</v>
      </c>
      <c r="G487" s="77" t="s">
        <v>56</v>
      </c>
      <c r="H487" s="78" t="s">
        <v>7</v>
      </c>
      <c r="I487" s="79" t="s">
        <v>57</v>
      </c>
      <c r="J487" s="86" t="s">
        <v>58</v>
      </c>
      <c r="K487" s="86" t="s">
        <v>58</v>
      </c>
      <c r="L487" s="77" t="s">
        <v>59</v>
      </c>
      <c r="M487" s="77">
        <v>2</v>
      </c>
      <c r="N487" s="77">
        <v>4</v>
      </c>
      <c r="O487" s="77">
        <f t="shared" si="105"/>
        <v>8</v>
      </c>
      <c r="P487" s="80" t="str">
        <f t="shared" si="106"/>
        <v>MEDIO</v>
      </c>
      <c r="Q487" s="77">
        <v>25</v>
      </c>
      <c r="R487" s="81">
        <f t="shared" si="107"/>
        <v>200</v>
      </c>
      <c r="S487" s="82" t="str">
        <f t="shared" si="108"/>
        <v>II</v>
      </c>
      <c r="T487" s="77" t="str">
        <f t="shared" si="109"/>
        <v>Aceptable con control específico</v>
      </c>
      <c r="U487" s="77">
        <v>5</v>
      </c>
      <c r="V487" s="79" t="s">
        <v>60</v>
      </c>
      <c r="W487" s="77" t="s">
        <v>7</v>
      </c>
      <c r="X487" s="77" t="s">
        <v>61</v>
      </c>
      <c r="Y487" s="77" t="s">
        <v>61</v>
      </c>
      <c r="Z487" s="77" t="s">
        <v>61</v>
      </c>
      <c r="AA487" s="83" t="s">
        <v>195</v>
      </c>
      <c r="AB487" s="78" t="s">
        <v>61</v>
      </c>
      <c r="AC487" s="84" t="s">
        <v>63</v>
      </c>
    </row>
    <row r="488" spans="1:29" ht="90.95" customHeight="1">
      <c r="A488" s="132"/>
      <c r="B488" s="123"/>
      <c r="C488" s="123"/>
      <c r="D488" s="122"/>
      <c r="E488" s="104" t="s">
        <v>72</v>
      </c>
      <c r="F488" s="104" t="s">
        <v>396</v>
      </c>
      <c r="G488" s="77" t="s">
        <v>74</v>
      </c>
      <c r="H488" s="78" t="s">
        <v>7</v>
      </c>
      <c r="I488" s="77" t="s">
        <v>97</v>
      </c>
      <c r="J488" s="86" t="s">
        <v>58</v>
      </c>
      <c r="K488" s="86" t="s">
        <v>58</v>
      </c>
      <c r="L488" s="77" t="s">
        <v>76</v>
      </c>
      <c r="M488" s="77" t="s">
        <v>61</v>
      </c>
      <c r="N488" s="77" t="s">
        <v>61</v>
      </c>
      <c r="O488" s="77" t="s">
        <v>61</v>
      </c>
      <c r="P488" s="77" t="s">
        <v>61</v>
      </c>
      <c r="Q488" s="77" t="s">
        <v>61</v>
      </c>
      <c r="R488" s="77" t="s">
        <v>61</v>
      </c>
      <c r="S488" s="77" t="s">
        <v>61</v>
      </c>
      <c r="T488" s="77" t="s">
        <v>61</v>
      </c>
      <c r="U488" s="77">
        <v>5</v>
      </c>
      <c r="V488" s="77" t="s">
        <v>61</v>
      </c>
      <c r="W488" s="77" t="s">
        <v>7</v>
      </c>
      <c r="X488" s="83" t="s">
        <v>61</v>
      </c>
      <c r="Y488" s="83" t="s">
        <v>61</v>
      </c>
      <c r="Z488" s="83" t="s">
        <v>61</v>
      </c>
      <c r="AA488" s="83" t="s">
        <v>77</v>
      </c>
      <c r="AB488" s="78" t="s">
        <v>61</v>
      </c>
      <c r="AC488" s="84" t="s">
        <v>63</v>
      </c>
    </row>
    <row r="489" spans="1:29" ht="78.599999999999994" customHeight="1">
      <c r="A489" s="132"/>
      <c r="B489" s="123"/>
      <c r="C489" s="123"/>
      <c r="D489" s="122"/>
      <c r="E489" s="77" t="s">
        <v>78</v>
      </c>
      <c r="F489" s="77" t="s">
        <v>79</v>
      </c>
      <c r="G489" s="83" t="s">
        <v>80</v>
      </c>
      <c r="H489" s="78" t="s">
        <v>7</v>
      </c>
      <c r="I489" s="77" t="s">
        <v>81</v>
      </c>
      <c r="J489" s="77" t="s">
        <v>58</v>
      </c>
      <c r="K489" s="77" t="s">
        <v>58</v>
      </c>
      <c r="L489" s="77" t="s">
        <v>82</v>
      </c>
      <c r="M489" s="77">
        <v>6</v>
      </c>
      <c r="N489" s="77">
        <v>3</v>
      </c>
      <c r="O489" s="77">
        <f>M489*N489</f>
        <v>18</v>
      </c>
      <c r="P489" s="82" t="str">
        <f>+IF(AND(O489&gt;1,O489&lt;=4),"BAJO",IF(AND(O489&gt;=5,O489&lt;=8),"MEDIO",IF(AND(O489&gt;=9,O489&lt;=20),"ALTO",IF(AND(O489&gt;=21,O489&lt;=24),"MUY ALTO"))))</f>
        <v>ALTO</v>
      </c>
      <c r="Q489" s="77">
        <v>25</v>
      </c>
      <c r="R489" s="81">
        <f>O489*Q489</f>
        <v>450</v>
      </c>
      <c r="S489" s="82" t="str">
        <f>+IF(AND(R489&gt;=1,R489&lt;=20),"IV",IF(AND(R489&gt;=40,R489&lt;=120),"III",IF(AND(R489&gt;=150,R489&lt;=500),"II",IF(AND(R489&gt;=600,R489&lt;=4000),"I",0))))</f>
        <v>II</v>
      </c>
      <c r="T489" s="77" t="str">
        <f>+IF(AND(R489&gt;=1,R489&lt;=20),"Aceptable",IF(AND(R489&gt;=40,R489&lt;=120),"Mejorable",IF(AND(R489&gt;=150,R489&lt;=500),"Aceptable con control específico",IF(AND(R489&gt;=600,R489&lt;=4000),"No aceptable",0))))</f>
        <v>Aceptable con control específico</v>
      </c>
      <c r="U489" s="77">
        <v>5</v>
      </c>
      <c r="V489" s="77" t="s">
        <v>83</v>
      </c>
      <c r="W489" s="77" t="s">
        <v>7</v>
      </c>
      <c r="X489" s="77" t="s">
        <v>61</v>
      </c>
      <c r="Y489" s="77" t="s">
        <v>61</v>
      </c>
      <c r="Z489" s="77" t="s">
        <v>61</v>
      </c>
      <c r="AA489" s="77" t="s">
        <v>382</v>
      </c>
      <c r="AB489" s="83" t="s">
        <v>318</v>
      </c>
      <c r="AC489" s="84" t="s">
        <v>87</v>
      </c>
    </row>
    <row r="490" spans="1:29" ht="90.95" customHeight="1">
      <c r="A490" s="132"/>
      <c r="B490" s="123"/>
      <c r="C490" s="123"/>
      <c r="D490" s="122"/>
      <c r="E490" s="104" t="s">
        <v>64</v>
      </c>
      <c r="F490" s="104" t="s">
        <v>159</v>
      </c>
      <c r="G490" s="77" t="s">
        <v>66</v>
      </c>
      <c r="H490" s="78" t="s">
        <v>7</v>
      </c>
      <c r="I490" s="77" t="s">
        <v>67</v>
      </c>
      <c r="J490" s="83" t="s">
        <v>68</v>
      </c>
      <c r="K490" s="78" t="s">
        <v>58</v>
      </c>
      <c r="L490" s="77" t="s">
        <v>69</v>
      </c>
      <c r="M490" s="77">
        <v>2</v>
      </c>
      <c r="N490" s="77">
        <v>4</v>
      </c>
      <c r="O490" s="77">
        <f>M490*N490</f>
        <v>8</v>
      </c>
      <c r="P490" s="80" t="str">
        <f>+IF(AND(O490&gt;1,O490&lt;=4),"BAJO",IF(AND(O490&gt;=5,O490&lt;=8),"MEDIO",IF(AND(O490&gt;=9,O490&lt;=20),"ALTO",IF(AND(O490&gt;=21,O490&lt;=24),"MUY ALTO"))))</f>
        <v>MEDIO</v>
      </c>
      <c r="Q490" s="77">
        <v>25</v>
      </c>
      <c r="R490" s="81">
        <f>O490*Q490</f>
        <v>200</v>
      </c>
      <c r="S490" s="82" t="str">
        <f>+IF(AND(R490&gt;=1,R490&lt;=20),"IV",IF(AND(R490&gt;=40,R490&lt;=120),"III",IF(AND(R490&gt;=150,R490&lt;=500),"II",IF(AND(R490&gt;=600,R490&lt;=4000),"I",0))))</f>
        <v>II</v>
      </c>
      <c r="T490" s="77" t="str">
        <f>+IF(AND(R490&gt;=1,R490&lt;=20),"Aceptable",IF(AND(R490&gt;=40,R490&lt;=120),"Mejorable",IF(AND(R490&gt;=150,R490&lt;=500),"Aceptable con control específico",IF(AND(R490&gt;=600,R490&lt;=4000),"No aceptable",0))))</f>
        <v>Aceptable con control específico</v>
      </c>
      <c r="U490" s="77">
        <v>5</v>
      </c>
      <c r="V490" s="77" t="s">
        <v>70</v>
      </c>
      <c r="W490" s="77" t="s">
        <v>7</v>
      </c>
      <c r="X490" s="83" t="s">
        <v>61</v>
      </c>
      <c r="Y490" s="83" t="s">
        <v>61</v>
      </c>
      <c r="Z490" s="83" t="s">
        <v>61</v>
      </c>
      <c r="AA490" s="83" t="s">
        <v>161</v>
      </c>
      <c r="AB490" s="78" t="s">
        <v>61</v>
      </c>
      <c r="AC490" s="84" t="s">
        <v>162</v>
      </c>
    </row>
    <row r="491" spans="1:29" ht="90.95" customHeight="1">
      <c r="A491" s="132"/>
      <c r="B491" s="123"/>
      <c r="C491" s="123"/>
      <c r="D491" s="122" t="s">
        <v>441</v>
      </c>
      <c r="E491" s="104" t="s">
        <v>54</v>
      </c>
      <c r="F491" s="104" t="s">
        <v>235</v>
      </c>
      <c r="G491" s="77" t="s">
        <v>56</v>
      </c>
      <c r="H491" s="78" t="s">
        <v>7</v>
      </c>
      <c r="I491" s="79" t="s">
        <v>57</v>
      </c>
      <c r="J491" s="86" t="s">
        <v>58</v>
      </c>
      <c r="K491" s="86" t="s">
        <v>58</v>
      </c>
      <c r="L491" s="77" t="s">
        <v>59</v>
      </c>
      <c r="M491" s="77">
        <v>2</v>
      </c>
      <c r="N491" s="77">
        <v>4</v>
      </c>
      <c r="O491" s="77">
        <f>M491*N491</f>
        <v>8</v>
      </c>
      <c r="P491" s="80" t="str">
        <f>+IF(AND(O491&gt;1,O491&lt;=4),"BAJO",IF(AND(O491&gt;=5,O491&lt;=8),"MEDIO",IF(AND(O491&gt;=9,O491&lt;=20),"ALTO",IF(AND(O491&gt;=21,O491&lt;=24),"MUY ALTO"))))</f>
        <v>MEDIO</v>
      </c>
      <c r="Q491" s="77">
        <v>25</v>
      </c>
      <c r="R491" s="81">
        <f>O491*Q491</f>
        <v>200</v>
      </c>
      <c r="S491" s="82" t="str">
        <f>+IF(AND(R491&gt;=1,R491&lt;=20),"IV",IF(AND(R491&gt;=40,R491&lt;=120),"III",IF(AND(R491&gt;=150,R491&lt;=500),"II",IF(AND(R491&gt;=600,R491&lt;=4000),"I",0))))</f>
        <v>II</v>
      </c>
      <c r="T491" s="77" t="str">
        <f>+IF(AND(R491&gt;=1,R491&lt;=20),"Aceptable",IF(AND(R491&gt;=40,R491&lt;=120),"Mejorable",IF(AND(R491&gt;=150,R491&lt;=500),"Aceptable con control específico",IF(AND(R491&gt;=600,R491&lt;=4000),"No aceptable",0))))</f>
        <v>Aceptable con control específico</v>
      </c>
      <c r="U491" s="77">
        <v>5</v>
      </c>
      <c r="V491" s="79" t="s">
        <v>60</v>
      </c>
      <c r="W491" s="77" t="s">
        <v>7</v>
      </c>
      <c r="X491" s="77" t="s">
        <v>61</v>
      </c>
      <c r="Y491" s="77" t="s">
        <v>61</v>
      </c>
      <c r="Z491" s="77" t="s">
        <v>61</v>
      </c>
      <c r="AA491" s="83" t="s">
        <v>195</v>
      </c>
      <c r="AB491" s="78" t="s">
        <v>61</v>
      </c>
      <c r="AC491" s="84" t="s">
        <v>63</v>
      </c>
    </row>
    <row r="492" spans="1:29" ht="87" customHeight="1">
      <c r="A492" s="132"/>
      <c r="B492" s="123"/>
      <c r="C492" s="123"/>
      <c r="D492" s="122"/>
      <c r="E492" s="104" t="s">
        <v>72</v>
      </c>
      <c r="F492" s="104" t="s">
        <v>396</v>
      </c>
      <c r="G492" s="77" t="s">
        <v>74</v>
      </c>
      <c r="H492" s="78" t="s">
        <v>7</v>
      </c>
      <c r="I492" s="77" t="s">
        <v>97</v>
      </c>
      <c r="J492" s="86" t="s">
        <v>58</v>
      </c>
      <c r="K492" s="86" t="s">
        <v>58</v>
      </c>
      <c r="L492" s="77" t="s">
        <v>76</v>
      </c>
      <c r="M492" s="77" t="s">
        <v>61</v>
      </c>
      <c r="N492" s="77" t="s">
        <v>61</v>
      </c>
      <c r="O492" s="77" t="s">
        <v>61</v>
      </c>
      <c r="P492" s="77" t="s">
        <v>61</v>
      </c>
      <c r="Q492" s="77" t="s">
        <v>61</v>
      </c>
      <c r="R492" s="77" t="s">
        <v>61</v>
      </c>
      <c r="S492" s="77" t="s">
        <v>61</v>
      </c>
      <c r="T492" s="77" t="s">
        <v>61</v>
      </c>
      <c r="U492" s="77">
        <v>5</v>
      </c>
      <c r="V492" s="77" t="s">
        <v>61</v>
      </c>
      <c r="W492" s="77" t="s">
        <v>7</v>
      </c>
      <c r="X492" s="83" t="s">
        <v>61</v>
      </c>
      <c r="Y492" s="83" t="s">
        <v>61</v>
      </c>
      <c r="Z492" s="83" t="s">
        <v>61</v>
      </c>
      <c r="AA492" s="83" t="s">
        <v>77</v>
      </c>
      <c r="AB492" s="78" t="s">
        <v>61</v>
      </c>
      <c r="AC492" s="84" t="s">
        <v>63</v>
      </c>
    </row>
    <row r="493" spans="1:29" ht="90.95" customHeight="1">
      <c r="A493" s="132"/>
      <c r="B493" s="123"/>
      <c r="C493" s="123"/>
      <c r="D493" s="122" t="s">
        <v>450</v>
      </c>
      <c r="E493" s="104" t="s">
        <v>54</v>
      </c>
      <c r="F493" s="104" t="s">
        <v>235</v>
      </c>
      <c r="G493" s="77" t="s">
        <v>56</v>
      </c>
      <c r="H493" s="78" t="s">
        <v>7</v>
      </c>
      <c r="I493" s="79" t="s">
        <v>57</v>
      </c>
      <c r="J493" s="86" t="s">
        <v>58</v>
      </c>
      <c r="K493" s="86" t="s">
        <v>58</v>
      </c>
      <c r="L493" s="77" t="s">
        <v>59</v>
      </c>
      <c r="M493" s="77">
        <v>2</v>
      </c>
      <c r="N493" s="77">
        <v>4</v>
      </c>
      <c r="O493" s="77">
        <f>M493*N493</f>
        <v>8</v>
      </c>
      <c r="P493" s="80" t="str">
        <f>+IF(AND(O493&gt;1,O493&lt;=4),"BAJO",IF(AND(O493&gt;=5,O493&lt;=8),"MEDIO",IF(AND(O493&gt;=9,O493&lt;=20),"ALTO",IF(AND(O493&gt;=21,O493&lt;=24),"MUY ALTO"))))</f>
        <v>MEDIO</v>
      </c>
      <c r="Q493" s="77">
        <v>25</v>
      </c>
      <c r="R493" s="81">
        <f>O493*Q493</f>
        <v>200</v>
      </c>
      <c r="S493" s="82" t="str">
        <f>+IF(AND(R493&gt;=1,R493&lt;=20),"IV",IF(AND(R493&gt;=40,R493&lt;=120),"III",IF(AND(R493&gt;=150,R493&lt;=500),"II",IF(AND(R493&gt;=600,R493&lt;=4000),"I",0))))</f>
        <v>II</v>
      </c>
      <c r="T493" s="77" t="str">
        <f>+IF(AND(R493&gt;=1,R493&lt;=20),"Aceptable",IF(AND(R493&gt;=40,R493&lt;=120),"Mejorable",IF(AND(R493&gt;=150,R493&lt;=500),"Aceptable con control específico",IF(AND(R493&gt;=600,R493&lt;=4000),"No aceptable",0))))</f>
        <v>Aceptable con control específico</v>
      </c>
      <c r="U493" s="77">
        <v>5</v>
      </c>
      <c r="V493" s="79" t="s">
        <v>60</v>
      </c>
      <c r="W493" s="77" t="s">
        <v>7</v>
      </c>
      <c r="X493" s="77" t="s">
        <v>61</v>
      </c>
      <c r="Y493" s="77" t="s">
        <v>61</v>
      </c>
      <c r="Z493" s="77" t="s">
        <v>61</v>
      </c>
      <c r="AA493" s="83" t="s">
        <v>195</v>
      </c>
      <c r="AB493" s="78" t="s">
        <v>61</v>
      </c>
      <c r="AC493" s="84" t="s">
        <v>63</v>
      </c>
    </row>
    <row r="494" spans="1:29" ht="74.099999999999994" customHeight="1">
      <c r="A494" s="132"/>
      <c r="B494" s="123"/>
      <c r="C494" s="123"/>
      <c r="D494" s="122"/>
      <c r="E494" s="104" t="s">
        <v>72</v>
      </c>
      <c r="F494" s="104" t="s">
        <v>396</v>
      </c>
      <c r="G494" s="77" t="s">
        <v>74</v>
      </c>
      <c r="H494" s="78" t="s">
        <v>7</v>
      </c>
      <c r="I494" s="77" t="s">
        <v>97</v>
      </c>
      <c r="J494" s="86" t="s">
        <v>58</v>
      </c>
      <c r="K494" s="86" t="s">
        <v>58</v>
      </c>
      <c r="L494" s="77" t="s">
        <v>76</v>
      </c>
      <c r="M494" s="77" t="s">
        <v>61</v>
      </c>
      <c r="N494" s="77" t="s">
        <v>61</v>
      </c>
      <c r="O494" s="77" t="s">
        <v>61</v>
      </c>
      <c r="P494" s="77" t="s">
        <v>61</v>
      </c>
      <c r="Q494" s="77" t="s">
        <v>61</v>
      </c>
      <c r="R494" s="77" t="s">
        <v>61</v>
      </c>
      <c r="S494" s="77" t="s">
        <v>61</v>
      </c>
      <c r="T494" s="77" t="s">
        <v>61</v>
      </c>
      <c r="U494" s="77">
        <v>5</v>
      </c>
      <c r="V494" s="77" t="s">
        <v>61</v>
      </c>
      <c r="W494" s="77" t="s">
        <v>7</v>
      </c>
      <c r="X494" s="83" t="s">
        <v>61</v>
      </c>
      <c r="Y494" s="83" t="s">
        <v>61</v>
      </c>
      <c r="Z494" s="83" t="s">
        <v>61</v>
      </c>
      <c r="AA494" s="83" t="s">
        <v>77</v>
      </c>
      <c r="AB494" s="78" t="s">
        <v>61</v>
      </c>
      <c r="AC494" s="84" t="s">
        <v>63</v>
      </c>
    </row>
    <row r="495" spans="1:29" ht="90.95" customHeight="1">
      <c r="A495" s="132"/>
      <c r="B495" s="123"/>
      <c r="C495" s="123" t="s">
        <v>451</v>
      </c>
      <c r="D495" s="122" t="s">
        <v>452</v>
      </c>
      <c r="E495" s="104" t="s">
        <v>54</v>
      </c>
      <c r="F495" s="104" t="s">
        <v>235</v>
      </c>
      <c r="G495" s="77" t="s">
        <v>56</v>
      </c>
      <c r="H495" s="78" t="s">
        <v>7</v>
      </c>
      <c r="I495" s="79" t="s">
        <v>57</v>
      </c>
      <c r="J495" s="86" t="s">
        <v>58</v>
      </c>
      <c r="K495" s="86" t="s">
        <v>58</v>
      </c>
      <c r="L495" s="77" t="s">
        <v>59</v>
      </c>
      <c r="M495" s="77">
        <v>2</v>
      </c>
      <c r="N495" s="77">
        <v>4</v>
      </c>
      <c r="O495" s="77">
        <f>M495*N495</f>
        <v>8</v>
      </c>
      <c r="P495" s="80" t="str">
        <f>+IF(AND(O495&gt;1,O495&lt;=4),"BAJO",IF(AND(O495&gt;=5,O495&lt;=8),"MEDIO",IF(AND(O495&gt;=9,O495&lt;=20),"ALTO",IF(AND(O495&gt;=21,O495&lt;=24),"MUY ALTO"))))</f>
        <v>MEDIO</v>
      </c>
      <c r="Q495" s="77">
        <v>25</v>
      </c>
      <c r="R495" s="81">
        <f>O495*Q495</f>
        <v>200</v>
      </c>
      <c r="S495" s="82" t="str">
        <f>+IF(AND(R495&gt;=1,R495&lt;=20),"IV",IF(AND(R495&gt;=40,R495&lt;=120),"III",IF(AND(R495&gt;=150,R495&lt;=500),"II",IF(AND(R495&gt;=600,R495&lt;=4000),"I",0))))</f>
        <v>II</v>
      </c>
      <c r="T495" s="77" t="str">
        <f>+IF(AND(R495&gt;=1,R495&lt;=20),"Aceptable",IF(AND(R495&gt;=40,R495&lt;=120),"Mejorable",IF(AND(R495&gt;=150,R495&lt;=500),"Aceptable con control específico",IF(AND(R495&gt;=600,R495&lt;=4000),"No aceptable",0))))</f>
        <v>Aceptable con control específico</v>
      </c>
      <c r="U495" s="77">
        <v>1</v>
      </c>
      <c r="V495" s="79" t="s">
        <v>60</v>
      </c>
      <c r="W495" s="77" t="s">
        <v>7</v>
      </c>
      <c r="X495" s="77" t="s">
        <v>61</v>
      </c>
      <c r="Y495" s="77" t="s">
        <v>61</v>
      </c>
      <c r="Z495" s="77" t="s">
        <v>61</v>
      </c>
      <c r="AA495" s="83" t="s">
        <v>195</v>
      </c>
      <c r="AB495" s="78" t="s">
        <v>61</v>
      </c>
      <c r="AC495" s="84" t="s">
        <v>63</v>
      </c>
    </row>
    <row r="496" spans="1:29" ht="78.95" customHeight="1">
      <c r="A496" s="132"/>
      <c r="B496" s="123"/>
      <c r="C496" s="123"/>
      <c r="D496" s="122"/>
      <c r="E496" s="104" t="s">
        <v>72</v>
      </c>
      <c r="F496" s="104" t="s">
        <v>396</v>
      </c>
      <c r="G496" s="77" t="s">
        <v>74</v>
      </c>
      <c r="H496" s="78" t="s">
        <v>7</v>
      </c>
      <c r="I496" s="77" t="s">
        <v>97</v>
      </c>
      <c r="J496" s="86" t="s">
        <v>58</v>
      </c>
      <c r="K496" s="86" t="s">
        <v>58</v>
      </c>
      <c r="L496" s="77" t="s">
        <v>76</v>
      </c>
      <c r="M496" s="77" t="s">
        <v>61</v>
      </c>
      <c r="N496" s="77" t="s">
        <v>61</v>
      </c>
      <c r="O496" s="77" t="s">
        <v>61</v>
      </c>
      <c r="P496" s="77" t="s">
        <v>61</v>
      </c>
      <c r="Q496" s="77" t="s">
        <v>61</v>
      </c>
      <c r="R496" s="77" t="s">
        <v>61</v>
      </c>
      <c r="S496" s="77" t="s">
        <v>61</v>
      </c>
      <c r="T496" s="77" t="s">
        <v>61</v>
      </c>
      <c r="U496" s="77">
        <v>1</v>
      </c>
      <c r="V496" s="77" t="s">
        <v>61</v>
      </c>
      <c r="W496" s="77" t="s">
        <v>7</v>
      </c>
      <c r="X496" s="83" t="s">
        <v>61</v>
      </c>
      <c r="Y496" s="83" t="s">
        <v>61</v>
      </c>
      <c r="Z496" s="83" t="s">
        <v>61</v>
      </c>
      <c r="AA496" s="83" t="s">
        <v>77</v>
      </c>
      <c r="AB496" s="78" t="s">
        <v>61</v>
      </c>
      <c r="AC496" s="84" t="s">
        <v>63</v>
      </c>
    </row>
    <row r="497" spans="1:29" ht="78.599999999999994" customHeight="1">
      <c r="A497" s="132"/>
      <c r="B497" s="123"/>
      <c r="C497" s="123"/>
      <c r="D497" s="122"/>
      <c r="E497" s="77" t="s">
        <v>78</v>
      </c>
      <c r="F497" s="77" t="s">
        <v>79</v>
      </c>
      <c r="G497" s="83" t="s">
        <v>80</v>
      </c>
      <c r="H497" s="78" t="s">
        <v>7</v>
      </c>
      <c r="I497" s="77" t="s">
        <v>81</v>
      </c>
      <c r="J497" s="77" t="s">
        <v>58</v>
      </c>
      <c r="K497" s="77" t="s">
        <v>58</v>
      </c>
      <c r="L497" s="77" t="s">
        <v>82</v>
      </c>
      <c r="M497" s="77">
        <v>2</v>
      </c>
      <c r="N497" s="77">
        <v>3</v>
      </c>
      <c r="O497" s="77">
        <f t="shared" ref="O497:O502" si="110">M497*N497</f>
        <v>6</v>
      </c>
      <c r="P497" s="82" t="str">
        <f t="shared" ref="P497:P502" si="111">+IF(AND(O497&gt;1,O497&lt;=4),"BAJO",IF(AND(O497&gt;=5,O497&lt;=8),"MEDIO",IF(AND(O497&gt;=9,O497&lt;=20),"ALTO",IF(AND(O497&gt;=21,O497&lt;=24),"MUY ALTO"))))</f>
        <v>MEDIO</v>
      </c>
      <c r="Q497" s="77">
        <v>25</v>
      </c>
      <c r="R497" s="81">
        <f t="shared" ref="R497:R502" si="112">O497*Q497</f>
        <v>150</v>
      </c>
      <c r="S497" s="82" t="str">
        <f t="shared" ref="S497:S502" si="113">+IF(AND(R497&gt;=1,R497&lt;=20),"IV",IF(AND(R497&gt;=40,R497&lt;=120),"III",IF(AND(R497&gt;=150,R497&lt;=500),"II",IF(AND(R497&gt;=600,R497&lt;=4000),"I",0))))</f>
        <v>II</v>
      </c>
      <c r="T497" s="77" t="str">
        <f t="shared" ref="T497:T502" si="114">+IF(AND(R497&gt;=1,R497&lt;=20),"Aceptable",IF(AND(R497&gt;=40,R497&lt;=120),"Mejorable",IF(AND(R497&gt;=150,R497&lt;=500),"Aceptable con control específico",IF(AND(R497&gt;=600,R497&lt;=4000),"No aceptable",0))))</f>
        <v>Aceptable con control específico</v>
      </c>
      <c r="U497" s="77">
        <v>1</v>
      </c>
      <c r="V497" s="77" t="s">
        <v>83</v>
      </c>
      <c r="W497" s="77" t="s">
        <v>7</v>
      </c>
      <c r="X497" s="77" t="s">
        <v>61</v>
      </c>
      <c r="Y497" s="77" t="s">
        <v>61</v>
      </c>
      <c r="Z497" s="77" t="s">
        <v>453</v>
      </c>
      <c r="AA497" s="77" t="s">
        <v>382</v>
      </c>
      <c r="AB497" s="83" t="s">
        <v>86</v>
      </c>
      <c r="AC497" s="84" t="s">
        <v>87</v>
      </c>
    </row>
    <row r="498" spans="1:29" ht="77.099999999999994" customHeight="1">
      <c r="A498" s="132"/>
      <c r="B498" s="123"/>
      <c r="C498" s="123"/>
      <c r="D498" s="122"/>
      <c r="E498" s="104" t="s">
        <v>64</v>
      </c>
      <c r="F498" s="104" t="s">
        <v>159</v>
      </c>
      <c r="G498" s="77" t="s">
        <v>66</v>
      </c>
      <c r="H498" s="78" t="s">
        <v>7</v>
      </c>
      <c r="I498" s="77" t="s">
        <v>67</v>
      </c>
      <c r="J498" s="83" t="s">
        <v>68</v>
      </c>
      <c r="K498" s="78" t="s">
        <v>58</v>
      </c>
      <c r="L498" s="77" t="s">
        <v>69</v>
      </c>
      <c r="M498" s="77">
        <v>2</v>
      </c>
      <c r="N498" s="77">
        <v>4</v>
      </c>
      <c r="O498" s="77">
        <f t="shared" si="110"/>
        <v>8</v>
      </c>
      <c r="P498" s="80" t="str">
        <f t="shared" si="111"/>
        <v>MEDIO</v>
      </c>
      <c r="Q498" s="77">
        <v>25</v>
      </c>
      <c r="R498" s="81">
        <f t="shared" si="112"/>
        <v>200</v>
      </c>
      <c r="S498" s="82" t="str">
        <f t="shared" si="113"/>
        <v>II</v>
      </c>
      <c r="T498" s="77" t="str">
        <f t="shared" si="114"/>
        <v>Aceptable con control específico</v>
      </c>
      <c r="U498" s="77">
        <v>1</v>
      </c>
      <c r="V498" s="77" t="s">
        <v>70</v>
      </c>
      <c r="W498" s="77" t="s">
        <v>7</v>
      </c>
      <c r="X498" s="83" t="s">
        <v>61</v>
      </c>
      <c r="Y498" s="83" t="s">
        <v>61</v>
      </c>
      <c r="Z498" s="83" t="s">
        <v>61</v>
      </c>
      <c r="AA498" s="83" t="s">
        <v>161</v>
      </c>
      <c r="AB498" s="78" t="s">
        <v>61</v>
      </c>
      <c r="AC498" s="84" t="s">
        <v>162</v>
      </c>
    </row>
    <row r="499" spans="1:29" ht="77.099999999999994" customHeight="1">
      <c r="A499" s="132"/>
      <c r="B499" s="123"/>
      <c r="C499" s="123"/>
      <c r="D499" s="122"/>
      <c r="E499" s="77" t="s">
        <v>64</v>
      </c>
      <c r="F499" s="77" t="s">
        <v>88</v>
      </c>
      <c r="G499" s="83" t="s">
        <v>89</v>
      </c>
      <c r="H499" s="78" t="s">
        <v>7</v>
      </c>
      <c r="I499" s="77" t="s">
        <v>90</v>
      </c>
      <c r="J499" s="77" t="s">
        <v>91</v>
      </c>
      <c r="K499" s="77" t="s">
        <v>58</v>
      </c>
      <c r="L499" s="77" t="s">
        <v>58</v>
      </c>
      <c r="M499" s="77">
        <v>2</v>
      </c>
      <c r="N499" s="77">
        <v>3</v>
      </c>
      <c r="O499" s="77">
        <f t="shared" si="110"/>
        <v>6</v>
      </c>
      <c r="P499" s="82" t="str">
        <f t="shared" si="111"/>
        <v>MEDIO</v>
      </c>
      <c r="Q499" s="77">
        <v>10</v>
      </c>
      <c r="R499" s="81">
        <f t="shared" si="112"/>
        <v>60</v>
      </c>
      <c r="S499" s="82" t="str">
        <f t="shared" si="113"/>
        <v>III</v>
      </c>
      <c r="T499" s="77" t="str">
        <f t="shared" si="114"/>
        <v>Mejorable</v>
      </c>
      <c r="U499" s="77">
        <v>1</v>
      </c>
      <c r="V499" s="77" t="s">
        <v>92</v>
      </c>
      <c r="W499" s="77" t="s">
        <v>7</v>
      </c>
      <c r="X499" s="77" t="s">
        <v>61</v>
      </c>
      <c r="Y499" s="77" t="s">
        <v>61</v>
      </c>
      <c r="Z499" s="77" t="s">
        <v>93</v>
      </c>
      <c r="AA499" s="77" t="s">
        <v>94</v>
      </c>
      <c r="AB499" s="83" t="s">
        <v>61</v>
      </c>
      <c r="AC499" s="84" t="s">
        <v>95</v>
      </c>
    </row>
    <row r="500" spans="1:29" ht="75" customHeight="1">
      <c r="A500" s="132"/>
      <c r="B500" s="123"/>
      <c r="C500" s="123"/>
      <c r="D500" s="122"/>
      <c r="E500" s="104" t="s">
        <v>105</v>
      </c>
      <c r="F500" s="104" t="s">
        <v>106</v>
      </c>
      <c r="G500" s="77" t="s">
        <v>107</v>
      </c>
      <c r="H500" s="86" t="s">
        <v>7</v>
      </c>
      <c r="I500" s="77" t="s">
        <v>108</v>
      </c>
      <c r="J500" s="77" t="s">
        <v>58</v>
      </c>
      <c r="K500" s="77" t="s">
        <v>58</v>
      </c>
      <c r="L500" s="77" t="s">
        <v>109</v>
      </c>
      <c r="M500" s="77">
        <v>2</v>
      </c>
      <c r="N500" s="77">
        <v>1</v>
      </c>
      <c r="O500" s="77">
        <f t="shared" si="110"/>
        <v>2</v>
      </c>
      <c r="P500" s="82" t="str">
        <f t="shared" si="111"/>
        <v>BAJO</v>
      </c>
      <c r="Q500" s="77">
        <v>60</v>
      </c>
      <c r="R500" s="81">
        <f t="shared" si="112"/>
        <v>120</v>
      </c>
      <c r="S500" s="82" t="str">
        <f t="shared" si="113"/>
        <v>III</v>
      </c>
      <c r="T500" s="77" t="str">
        <f t="shared" si="114"/>
        <v>Mejorable</v>
      </c>
      <c r="U500" s="77">
        <v>1</v>
      </c>
      <c r="V500" s="77" t="s">
        <v>110</v>
      </c>
      <c r="W500" s="77" t="s">
        <v>7</v>
      </c>
      <c r="X500" s="77" t="s">
        <v>61</v>
      </c>
      <c r="Y500" s="77" t="s">
        <v>61</v>
      </c>
      <c r="Z500" s="77" t="s">
        <v>61</v>
      </c>
      <c r="AA500" s="77" t="s">
        <v>111</v>
      </c>
      <c r="AB500" s="78" t="s">
        <v>61</v>
      </c>
      <c r="AC500" s="84" t="s">
        <v>63</v>
      </c>
    </row>
    <row r="501" spans="1:29" ht="83.1" customHeight="1">
      <c r="A501" s="132"/>
      <c r="B501" s="123"/>
      <c r="C501" s="123"/>
      <c r="D501" s="122"/>
      <c r="E501" s="104" t="s">
        <v>125</v>
      </c>
      <c r="F501" s="77" t="s">
        <v>454</v>
      </c>
      <c r="G501" s="77" t="s">
        <v>455</v>
      </c>
      <c r="H501" s="78" t="s">
        <v>7</v>
      </c>
      <c r="I501" s="77" t="s">
        <v>456</v>
      </c>
      <c r="J501" s="86" t="s">
        <v>58</v>
      </c>
      <c r="K501" s="86" t="s">
        <v>58</v>
      </c>
      <c r="L501" s="77" t="s">
        <v>59</v>
      </c>
      <c r="M501" s="77">
        <v>2</v>
      </c>
      <c r="N501" s="77">
        <v>4</v>
      </c>
      <c r="O501" s="77">
        <f t="shared" si="110"/>
        <v>8</v>
      </c>
      <c r="P501" s="82" t="str">
        <f t="shared" si="111"/>
        <v>MEDIO</v>
      </c>
      <c r="Q501" s="77">
        <v>10</v>
      </c>
      <c r="R501" s="81">
        <f t="shared" si="112"/>
        <v>80</v>
      </c>
      <c r="S501" s="82" t="str">
        <f t="shared" si="113"/>
        <v>III</v>
      </c>
      <c r="T501" s="77" t="str">
        <f t="shared" si="114"/>
        <v>Mejorable</v>
      </c>
      <c r="U501" s="77">
        <v>1</v>
      </c>
      <c r="V501" s="77" t="s">
        <v>457</v>
      </c>
      <c r="W501" s="77" t="s">
        <v>7</v>
      </c>
      <c r="X501" s="77" t="s">
        <v>61</v>
      </c>
      <c r="Y501" s="77" t="s">
        <v>61</v>
      </c>
      <c r="Z501" s="77" t="s">
        <v>61</v>
      </c>
      <c r="AA501" s="77" t="s">
        <v>458</v>
      </c>
      <c r="AB501" s="78" t="s">
        <v>61</v>
      </c>
      <c r="AC501" s="84" t="s">
        <v>63</v>
      </c>
    </row>
    <row r="502" spans="1:29" ht="90.95" customHeight="1">
      <c r="A502" s="132"/>
      <c r="B502" s="123"/>
      <c r="C502" s="123"/>
      <c r="D502" s="122" t="s">
        <v>459</v>
      </c>
      <c r="E502" s="104" t="s">
        <v>54</v>
      </c>
      <c r="F502" s="104" t="s">
        <v>235</v>
      </c>
      <c r="G502" s="77" t="s">
        <v>56</v>
      </c>
      <c r="H502" s="78" t="s">
        <v>7</v>
      </c>
      <c r="I502" s="79" t="s">
        <v>57</v>
      </c>
      <c r="J502" s="86" t="s">
        <v>58</v>
      </c>
      <c r="K502" s="86" t="s">
        <v>58</v>
      </c>
      <c r="L502" s="77" t="s">
        <v>59</v>
      </c>
      <c r="M502" s="77">
        <v>2</v>
      </c>
      <c r="N502" s="77">
        <v>4</v>
      </c>
      <c r="O502" s="77">
        <f t="shared" si="110"/>
        <v>8</v>
      </c>
      <c r="P502" s="80" t="str">
        <f t="shared" si="111"/>
        <v>MEDIO</v>
      </c>
      <c r="Q502" s="77">
        <v>25</v>
      </c>
      <c r="R502" s="81">
        <f t="shared" si="112"/>
        <v>200</v>
      </c>
      <c r="S502" s="82" t="str">
        <f t="shared" si="113"/>
        <v>II</v>
      </c>
      <c r="T502" s="77" t="str">
        <f t="shared" si="114"/>
        <v>Aceptable con control específico</v>
      </c>
      <c r="U502" s="77">
        <v>1</v>
      </c>
      <c r="V502" s="79" t="s">
        <v>60</v>
      </c>
      <c r="W502" s="77" t="s">
        <v>7</v>
      </c>
      <c r="X502" s="77" t="s">
        <v>61</v>
      </c>
      <c r="Y502" s="77" t="s">
        <v>61</v>
      </c>
      <c r="Z502" s="77" t="s">
        <v>61</v>
      </c>
      <c r="AA502" s="83" t="s">
        <v>195</v>
      </c>
      <c r="AB502" s="78" t="s">
        <v>61</v>
      </c>
      <c r="AC502" s="84" t="s">
        <v>63</v>
      </c>
    </row>
    <row r="503" spans="1:29" ht="78" customHeight="1">
      <c r="A503" s="132"/>
      <c r="B503" s="123"/>
      <c r="C503" s="123"/>
      <c r="D503" s="122"/>
      <c r="E503" s="104" t="s">
        <v>72</v>
      </c>
      <c r="F503" s="104" t="s">
        <v>396</v>
      </c>
      <c r="G503" s="77" t="s">
        <v>74</v>
      </c>
      <c r="H503" s="78" t="s">
        <v>7</v>
      </c>
      <c r="I503" s="77" t="s">
        <v>97</v>
      </c>
      <c r="J503" s="86" t="s">
        <v>58</v>
      </c>
      <c r="K503" s="86" t="s">
        <v>58</v>
      </c>
      <c r="L503" s="77" t="s">
        <v>76</v>
      </c>
      <c r="M503" s="77" t="s">
        <v>61</v>
      </c>
      <c r="N503" s="77" t="s">
        <v>61</v>
      </c>
      <c r="O503" s="77" t="s">
        <v>61</v>
      </c>
      <c r="P503" s="77" t="s">
        <v>61</v>
      </c>
      <c r="Q503" s="77" t="s">
        <v>61</v>
      </c>
      <c r="R503" s="77" t="s">
        <v>61</v>
      </c>
      <c r="S503" s="77" t="s">
        <v>61</v>
      </c>
      <c r="T503" s="77" t="s">
        <v>61</v>
      </c>
      <c r="U503" s="77">
        <v>1</v>
      </c>
      <c r="V503" s="77" t="s">
        <v>61</v>
      </c>
      <c r="W503" s="77" t="s">
        <v>7</v>
      </c>
      <c r="X503" s="83" t="s">
        <v>61</v>
      </c>
      <c r="Y503" s="83" t="s">
        <v>61</v>
      </c>
      <c r="Z503" s="83" t="s">
        <v>61</v>
      </c>
      <c r="AA503" s="83" t="s">
        <v>77</v>
      </c>
      <c r="AB503" s="78" t="s">
        <v>61</v>
      </c>
      <c r="AC503" s="84" t="s">
        <v>63</v>
      </c>
    </row>
    <row r="504" spans="1:29" ht="72.95" customHeight="1">
      <c r="A504" s="132"/>
      <c r="B504" s="123"/>
      <c r="C504" s="123"/>
      <c r="D504" s="122"/>
      <c r="E504" s="104" t="s">
        <v>125</v>
      </c>
      <c r="F504" s="77" t="s">
        <v>99</v>
      </c>
      <c r="G504" s="77" t="s">
        <v>100</v>
      </c>
      <c r="H504" s="78" t="s">
        <v>7</v>
      </c>
      <c r="I504" s="77" t="s">
        <v>101</v>
      </c>
      <c r="J504" s="86" t="s">
        <v>58</v>
      </c>
      <c r="K504" s="86" t="s">
        <v>58</v>
      </c>
      <c r="L504" s="77" t="s">
        <v>102</v>
      </c>
      <c r="M504" s="77">
        <v>2</v>
      </c>
      <c r="N504" s="77">
        <v>4</v>
      </c>
      <c r="O504" s="77">
        <f>M504*N504</f>
        <v>8</v>
      </c>
      <c r="P504" s="82" t="str">
        <f>+IF(AND(O504&gt;1,O504&lt;=4),"BAJO",IF(AND(O504&gt;=5,O504&lt;=8),"MEDIO",IF(AND(O504&gt;=9,O504&lt;=20),"ALTO",IF(AND(O504&gt;=21,O504&lt;=24),"MUY ALTO"))))</f>
        <v>MEDIO</v>
      </c>
      <c r="Q504" s="77">
        <v>10</v>
      </c>
      <c r="R504" s="81">
        <f>O504*Q504</f>
        <v>80</v>
      </c>
      <c r="S504" s="82" t="str">
        <f>+IF(AND(R504&gt;=1,R504&lt;=20),"IV",IF(AND(R504&gt;=40,R504&lt;=120),"III",IF(AND(R504&gt;=150,R504&lt;=500),"II",IF(AND(R504&gt;=600,R504&lt;=4000),"I",0))))</f>
        <v>III</v>
      </c>
      <c r="T504" s="77" t="str">
        <f>+IF(AND(R504&gt;=1,R504&lt;=20),"Aceptable",IF(AND(R504&gt;=40,R504&lt;=120),"Mejorable",IF(AND(R504&gt;=150,R504&lt;=500),"Aceptable con control específico",IF(AND(R504&gt;=600,R504&lt;=4000),"No aceptable",0))))</f>
        <v>Mejorable</v>
      </c>
      <c r="U504" s="77">
        <v>1</v>
      </c>
      <c r="V504" s="77" t="s">
        <v>103</v>
      </c>
      <c r="W504" s="77" t="s">
        <v>7</v>
      </c>
      <c r="X504" s="77" t="s">
        <v>61</v>
      </c>
      <c r="Y504" s="77" t="s">
        <v>61</v>
      </c>
      <c r="Z504" s="77" t="s">
        <v>61</v>
      </c>
      <c r="AA504" s="77" t="s">
        <v>104</v>
      </c>
      <c r="AB504" s="78" t="s">
        <v>61</v>
      </c>
      <c r="AC504" s="84" t="s">
        <v>63</v>
      </c>
    </row>
    <row r="505" spans="1:29" ht="90.95" customHeight="1">
      <c r="A505" s="132"/>
      <c r="B505" s="123"/>
      <c r="C505" s="123"/>
      <c r="D505" s="122" t="s">
        <v>460</v>
      </c>
      <c r="E505" s="104" t="s">
        <v>54</v>
      </c>
      <c r="F505" s="104" t="s">
        <v>235</v>
      </c>
      <c r="G505" s="77" t="s">
        <v>56</v>
      </c>
      <c r="H505" s="78" t="s">
        <v>7</v>
      </c>
      <c r="I505" s="79" t="s">
        <v>57</v>
      </c>
      <c r="J505" s="86" t="s">
        <v>58</v>
      </c>
      <c r="K505" s="86" t="s">
        <v>58</v>
      </c>
      <c r="L505" s="77" t="s">
        <v>59</v>
      </c>
      <c r="M505" s="77">
        <v>2</v>
      </c>
      <c r="N505" s="77">
        <v>4</v>
      </c>
      <c r="O505" s="77">
        <f>M505*N505</f>
        <v>8</v>
      </c>
      <c r="P505" s="80" t="str">
        <f>+IF(AND(O505&gt;1,O505&lt;=4),"BAJO",IF(AND(O505&gt;=5,O505&lt;=8),"MEDIO",IF(AND(O505&gt;=9,O505&lt;=20),"ALTO",IF(AND(O505&gt;=21,O505&lt;=24),"MUY ALTO"))))</f>
        <v>MEDIO</v>
      </c>
      <c r="Q505" s="77">
        <v>25</v>
      </c>
      <c r="R505" s="81">
        <f>O505*Q505</f>
        <v>200</v>
      </c>
      <c r="S505" s="82" t="str">
        <f>+IF(AND(R505&gt;=1,R505&lt;=20),"IV",IF(AND(R505&gt;=40,R505&lt;=120),"III",IF(AND(R505&gt;=150,R505&lt;=500),"II",IF(AND(R505&gt;=600,R505&lt;=4000),"I",0))))</f>
        <v>II</v>
      </c>
      <c r="T505" s="77" t="str">
        <f>+IF(AND(R505&gt;=1,R505&lt;=20),"Aceptable",IF(AND(R505&gt;=40,R505&lt;=120),"Mejorable",IF(AND(R505&gt;=150,R505&lt;=500),"Aceptable con control específico",IF(AND(R505&gt;=600,R505&lt;=4000),"No aceptable",0))))</f>
        <v>Aceptable con control específico</v>
      </c>
      <c r="U505" s="77">
        <v>1</v>
      </c>
      <c r="V505" s="79" t="s">
        <v>60</v>
      </c>
      <c r="W505" s="77" t="s">
        <v>7</v>
      </c>
      <c r="X505" s="77" t="s">
        <v>61</v>
      </c>
      <c r="Y505" s="77" t="s">
        <v>61</v>
      </c>
      <c r="Z505" s="77" t="s">
        <v>61</v>
      </c>
      <c r="AA505" s="83" t="s">
        <v>195</v>
      </c>
      <c r="AB505" s="78" t="s">
        <v>61</v>
      </c>
      <c r="AC505" s="84" t="s">
        <v>63</v>
      </c>
    </row>
    <row r="506" spans="1:29" ht="90.95" customHeight="1">
      <c r="A506" s="132"/>
      <c r="B506" s="123"/>
      <c r="C506" s="123"/>
      <c r="D506" s="122"/>
      <c r="E506" s="104" t="s">
        <v>72</v>
      </c>
      <c r="F506" s="104" t="s">
        <v>396</v>
      </c>
      <c r="G506" s="77" t="s">
        <v>74</v>
      </c>
      <c r="H506" s="78" t="s">
        <v>7</v>
      </c>
      <c r="I506" s="77" t="s">
        <v>97</v>
      </c>
      <c r="J506" s="86" t="s">
        <v>58</v>
      </c>
      <c r="K506" s="86" t="s">
        <v>58</v>
      </c>
      <c r="L506" s="77" t="s">
        <v>76</v>
      </c>
      <c r="M506" s="77" t="s">
        <v>61</v>
      </c>
      <c r="N506" s="77" t="s">
        <v>61</v>
      </c>
      <c r="O506" s="77" t="s">
        <v>61</v>
      </c>
      <c r="P506" s="77" t="s">
        <v>61</v>
      </c>
      <c r="Q506" s="77" t="s">
        <v>61</v>
      </c>
      <c r="R506" s="77" t="s">
        <v>61</v>
      </c>
      <c r="S506" s="77" t="s">
        <v>61</v>
      </c>
      <c r="T506" s="77" t="s">
        <v>61</v>
      </c>
      <c r="U506" s="77">
        <v>1</v>
      </c>
      <c r="V506" s="77" t="s">
        <v>61</v>
      </c>
      <c r="W506" s="77" t="s">
        <v>7</v>
      </c>
      <c r="X506" s="83" t="s">
        <v>61</v>
      </c>
      <c r="Y506" s="83" t="s">
        <v>61</v>
      </c>
      <c r="Z506" s="83" t="s">
        <v>61</v>
      </c>
      <c r="AA506" s="83" t="s">
        <v>77</v>
      </c>
      <c r="AB506" s="78" t="s">
        <v>61</v>
      </c>
      <c r="AC506" s="84" t="s">
        <v>63</v>
      </c>
    </row>
    <row r="507" spans="1:29" ht="90.95" customHeight="1">
      <c r="A507" s="132"/>
      <c r="B507" s="123"/>
      <c r="C507" s="123"/>
      <c r="D507" s="122" t="s">
        <v>461</v>
      </c>
      <c r="E507" s="104" t="s">
        <v>54</v>
      </c>
      <c r="F507" s="104" t="s">
        <v>235</v>
      </c>
      <c r="G507" s="77" t="s">
        <v>56</v>
      </c>
      <c r="H507" s="78" t="s">
        <v>7</v>
      </c>
      <c r="I507" s="79" t="s">
        <v>57</v>
      </c>
      <c r="J507" s="86" t="s">
        <v>58</v>
      </c>
      <c r="K507" s="86" t="s">
        <v>58</v>
      </c>
      <c r="L507" s="77" t="s">
        <v>59</v>
      </c>
      <c r="M507" s="77">
        <v>2</v>
      </c>
      <c r="N507" s="77">
        <v>4</v>
      </c>
      <c r="O507" s="77">
        <f>M507*N507</f>
        <v>8</v>
      </c>
      <c r="P507" s="80" t="str">
        <f>+IF(AND(O507&gt;1,O507&lt;=4),"BAJO",IF(AND(O507&gt;=5,O507&lt;=8),"MEDIO",IF(AND(O507&gt;=9,O507&lt;=20),"ALTO",IF(AND(O507&gt;=21,O507&lt;=24),"MUY ALTO"))))</f>
        <v>MEDIO</v>
      </c>
      <c r="Q507" s="77">
        <v>25</v>
      </c>
      <c r="R507" s="81">
        <f>O507*Q507</f>
        <v>200</v>
      </c>
      <c r="S507" s="82" t="str">
        <f>+IF(AND(R507&gt;=1,R507&lt;=20),"IV",IF(AND(R507&gt;=40,R507&lt;=120),"III",IF(AND(R507&gt;=150,R507&lt;=500),"II",IF(AND(R507&gt;=600,R507&lt;=4000),"I",0))))</f>
        <v>II</v>
      </c>
      <c r="T507" s="77" t="str">
        <f>+IF(AND(R507&gt;=1,R507&lt;=20),"Aceptable",IF(AND(R507&gt;=40,R507&lt;=120),"Mejorable",IF(AND(R507&gt;=150,R507&lt;=500),"Aceptable con control específico",IF(AND(R507&gt;=600,R507&lt;=4000),"No aceptable",0))))</f>
        <v>Aceptable con control específico</v>
      </c>
      <c r="U507" s="77">
        <v>1</v>
      </c>
      <c r="V507" s="79" t="s">
        <v>60</v>
      </c>
      <c r="W507" s="77" t="s">
        <v>7</v>
      </c>
      <c r="X507" s="77" t="s">
        <v>61</v>
      </c>
      <c r="Y507" s="77" t="s">
        <v>61</v>
      </c>
      <c r="Z507" s="77" t="s">
        <v>61</v>
      </c>
      <c r="AA507" s="83" t="s">
        <v>195</v>
      </c>
      <c r="AB507" s="78" t="s">
        <v>61</v>
      </c>
      <c r="AC507" s="84" t="s">
        <v>63</v>
      </c>
    </row>
    <row r="508" spans="1:29" ht="90.95" customHeight="1">
      <c r="A508" s="132"/>
      <c r="B508" s="123"/>
      <c r="C508" s="123"/>
      <c r="D508" s="122"/>
      <c r="E508" s="104" t="s">
        <v>72</v>
      </c>
      <c r="F508" s="104" t="s">
        <v>396</v>
      </c>
      <c r="G508" s="77" t="s">
        <v>74</v>
      </c>
      <c r="H508" s="78" t="s">
        <v>7</v>
      </c>
      <c r="I508" s="77" t="s">
        <v>97</v>
      </c>
      <c r="J508" s="86" t="s">
        <v>58</v>
      </c>
      <c r="K508" s="86" t="s">
        <v>58</v>
      </c>
      <c r="L508" s="77" t="s">
        <v>76</v>
      </c>
      <c r="M508" s="77" t="s">
        <v>61</v>
      </c>
      <c r="N508" s="77" t="s">
        <v>61</v>
      </c>
      <c r="O508" s="77" t="s">
        <v>61</v>
      </c>
      <c r="P508" s="77" t="s">
        <v>61</v>
      </c>
      <c r="Q508" s="77" t="s">
        <v>61</v>
      </c>
      <c r="R508" s="77" t="s">
        <v>61</v>
      </c>
      <c r="S508" s="77" t="s">
        <v>61</v>
      </c>
      <c r="T508" s="77" t="s">
        <v>61</v>
      </c>
      <c r="U508" s="77">
        <v>1</v>
      </c>
      <c r="V508" s="77" t="s">
        <v>61</v>
      </c>
      <c r="W508" s="77" t="s">
        <v>7</v>
      </c>
      <c r="X508" s="83" t="s">
        <v>61</v>
      </c>
      <c r="Y508" s="83" t="s">
        <v>61</v>
      </c>
      <c r="Z508" s="83" t="s">
        <v>61</v>
      </c>
      <c r="AA508" s="83" t="s">
        <v>77</v>
      </c>
      <c r="AB508" s="78" t="s">
        <v>61</v>
      </c>
      <c r="AC508" s="84" t="s">
        <v>63</v>
      </c>
    </row>
    <row r="509" spans="1:29" ht="90.95" customHeight="1">
      <c r="A509" s="132"/>
      <c r="B509" s="123"/>
      <c r="C509" s="123" t="s">
        <v>462</v>
      </c>
      <c r="D509" s="122" t="s">
        <v>463</v>
      </c>
      <c r="E509" s="104" t="s">
        <v>54</v>
      </c>
      <c r="F509" s="104" t="s">
        <v>235</v>
      </c>
      <c r="G509" s="77" t="s">
        <v>56</v>
      </c>
      <c r="H509" s="78" t="s">
        <v>7</v>
      </c>
      <c r="I509" s="79" t="s">
        <v>57</v>
      </c>
      <c r="J509" s="86" t="s">
        <v>58</v>
      </c>
      <c r="K509" s="86" t="s">
        <v>58</v>
      </c>
      <c r="L509" s="77" t="s">
        <v>59</v>
      </c>
      <c r="M509" s="77">
        <v>2</v>
      </c>
      <c r="N509" s="77">
        <v>4</v>
      </c>
      <c r="O509" s="77">
        <f>M509*N509</f>
        <v>8</v>
      </c>
      <c r="P509" s="80" t="str">
        <f>+IF(AND(O509&gt;1,O509&lt;=4),"BAJO",IF(AND(O509&gt;=5,O509&lt;=8),"MEDIO",IF(AND(O509&gt;=9,O509&lt;=20),"ALTO",IF(AND(O509&gt;=21,O509&lt;=24),"MUY ALTO"))))</f>
        <v>MEDIO</v>
      </c>
      <c r="Q509" s="77">
        <v>25</v>
      </c>
      <c r="R509" s="81">
        <f>O509*Q509</f>
        <v>200</v>
      </c>
      <c r="S509" s="82" t="str">
        <f>+IF(AND(R509&gt;=1,R509&lt;=20),"IV",IF(AND(R509&gt;=40,R509&lt;=120),"III",IF(AND(R509&gt;=150,R509&lt;=500),"II",IF(AND(R509&gt;=600,R509&lt;=4000),"I",0))))</f>
        <v>II</v>
      </c>
      <c r="T509" s="77" t="str">
        <f>+IF(AND(R509&gt;=1,R509&lt;=20),"Aceptable",IF(AND(R509&gt;=40,R509&lt;=120),"Mejorable",IF(AND(R509&gt;=150,R509&lt;=500),"Aceptable con control específico",IF(AND(R509&gt;=600,R509&lt;=4000),"No aceptable",0))))</f>
        <v>Aceptable con control específico</v>
      </c>
      <c r="U509" s="77">
        <v>1</v>
      </c>
      <c r="V509" s="79" t="s">
        <v>60</v>
      </c>
      <c r="W509" s="77" t="s">
        <v>7</v>
      </c>
      <c r="X509" s="77" t="s">
        <v>61</v>
      </c>
      <c r="Y509" s="77" t="s">
        <v>61</v>
      </c>
      <c r="Z509" s="77" t="s">
        <v>61</v>
      </c>
      <c r="AA509" s="83" t="s">
        <v>195</v>
      </c>
      <c r="AB509" s="78" t="s">
        <v>61</v>
      </c>
      <c r="AC509" s="84" t="s">
        <v>63</v>
      </c>
    </row>
    <row r="510" spans="1:29" ht="68.099999999999994" customHeight="1">
      <c r="A510" s="132"/>
      <c r="B510" s="123"/>
      <c r="C510" s="123"/>
      <c r="D510" s="122"/>
      <c r="E510" s="104" t="s">
        <v>72</v>
      </c>
      <c r="F510" s="104" t="s">
        <v>396</v>
      </c>
      <c r="G510" s="77" t="s">
        <v>74</v>
      </c>
      <c r="H510" s="78" t="s">
        <v>7</v>
      </c>
      <c r="I510" s="77" t="s">
        <v>97</v>
      </c>
      <c r="J510" s="86" t="s">
        <v>58</v>
      </c>
      <c r="K510" s="86" t="s">
        <v>58</v>
      </c>
      <c r="L510" s="77" t="s">
        <v>76</v>
      </c>
      <c r="M510" s="77" t="s">
        <v>61</v>
      </c>
      <c r="N510" s="77" t="s">
        <v>61</v>
      </c>
      <c r="O510" s="77" t="s">
        <v>61</v>
      </c>
      <c r="P510" s="77" t="s">
        <v>61</v>
      </c>
      <c r="Q510" s="77" t="s">
        <v>61</v>
      </c>
      <c r="R510" s="77" t="s">
        <v>61</v>
      </c>
      <c r="S510" s="77" t="s">
        <v>61</v>
      </c>
      <c r="T510" s="77" t="s">
        <v>61</v>
      </c>
      <c r="U510" s="77">
        <v>1</v>
      </c>
      <c r="V510" s="77" t="s">
        <v>61</v>
      </c>
      <c r="W510" s="77" t="s">
        <v>7</v>
      </c>
      <c r="X510" s="83" t="s">
        <v>61</v>
      </c>
      <c r="Y510" s="83" t="s">
        <v>61</v>
      </c>
      <c r="Z510" s="83" t="s">
        <v>61</v>
      </c>
      <c r="AA510" s="83" t="s">
        <v>77</v>
      </c>
      <c r="AB510" s="78" t="s">
        <v>61</v>
      </c>
      <c r="AC510" s="84" t="s">
        <v>63</v>
      </c>
    </row>
    <row r="511" spans="1:29" ht="72.95" customHeight="1">
      <c r="A511" s="132"/>
      <c r="B511" s="123"/>
      <c r="C511" s="123"/>
      <c r="D511" s="122"/>
      <c r="E511" s="104" t="s">
        <v>64</v>
      </c>
      <c r="F511" s="104" t="s">
        <v>159</v>
      </c>
      <c r="G511" s="77" t="s">
        <v>66</v>
      </c>
      <c r="H511" s="78" t="s">
        <v>7</v>
      </c>
      <c r="I511" s="77" t="s">
        <v>67</v>
      </c>
      <c r="J511" s="83" t="s">
        <v>68</v>
      </c>
      <c r="K511" s="78" t="s">
        <v>58</v>
      </c>
      <c r="L511" s="77" t="s">
        <v>69</v>
      </c>
      <c r="M511" s="77">
        <v>2</v>
      </c>
      <c r="N511" s="77">
        <v>4</v>
      </c>
      <c r="O511" s="77">
        <f>M511*N511</f>
        <v>8</v>
      </c>
      <c r="P511" s="80" t="str">
        <f>+IF(AND(O511&gt;1,O511&lt;=4),"BAJO",IF(AND(O511&gt;=5,O511&lt;=8),"MEDIO",IF(AND(O511&gt;=9,O511&lt;=20),"ALTO",IF(AND(O511&gt;=21,O511&lt;=24),"MUY ALTO"))))</f>
        <v>MEDIO</v>
      </c>
      <c r="Q511" s="77">
        <v>25</v>
      </c>
      <c r="R511" s="81">
        <f>O511*Q511</f>
        <v>200</v>
      </c>
      <c r="S511" s="82" t="str">
        <f>+IF(AND(R511&gt;=1,R511&lt;=20),"IV",IF(AND(R511&gt;=40,R511&lt;=120),"III",IF(AND(R511&gt;=150,R511&lt;=500),"II",IF(AND(R511&gt;=600,R511&lt;=4000),"I",0))))</f>
        <v>II</v>
      </c>
      <c r="T511" s="77" t="str">
        <f>+IF(AND(R511&gt;=1,R511&lt;=20),"Aceptable",IF(AND(R511&gt;=40,R511&lt;=120),"Mejorable",IF(AND(R511&gt;=150,R511&lt;=500),"Aceptable con control específico",IF(AND(R511&gt;=600,R511&lt;=4000),"No aceptable",0))))</f>
        <v>Aceptable con control específico</v>
      </c>
      <c r="U511" s="77">
        <v>1</v>
      </c>
      <c r="V511" s="77" t="s">
        <v>70</v>
      </c>
      <c r="W511" s="77" t="s">
        <v>7</v>
      </c>
      <c r="X511" s="83" t="s">
        <v>61</v>
      </c>
      <c r="Y511" s="83" t="s">
        <v>61</v>
      </c>
      <c r="Z511" s="83" t="s">
        <v>61</v>
      </c>
      <c r="AA511" s="83" t="s">
        <v>161</v>
      </c>
      <c r="AB511" s="78" t="s">
        <v>61</v>
      </c>
      <c r="AC511" s="84" t="s">
        <v>162</v>
      </c>
    </row>
    <row r="512" spans="1:29" ht="72.95" customHeight="1">
      <c r="A512" s="132"/>
      <c r="B512" s="123"/>
      <c r="C512" s="123"/>
      <c r="D512" s="122"/>
      <c r="E512" s="77" t="s">
        <v>64</v>
      </c>
      <c r="F512" s="77" t="s">
        <v>88</v>
      </c>
      <c r="G512" s="83" t="s">
        <v>89</v>
      </c>
      <c r="H512" s="78" t="s">
        <v>7</v>
      </c>
      <c r="I512" s="77" t="s">
        <v>90</v>
      </c>
      <c r="J512" s="77" t="s">
        <v>91</v>
      </c>
      <c r="K512" s="77" t="s">
        <v>58</v>
      </c>
      <c r="L512" s="77" t="s">
        <v>58</v>
      </c>
      <c r="M512" s="77">
        <v>2</v>
      </c>
      <c r="N512" s="77">
        <v>3</v>
      </c>
      <c r="O512" s="77">
        <f>M512*N512</f>
        <v>6</v>
      </c>
      <c r="P512" s="82" t="str">
        <f>+IF(AND(O512&gt;1,O512&lt;=4),"BAJO",IF(AND(O512&gt;=5,O512&lt;=8),"MEDIO",IF(AND(O512&gt;=9,O512&lt;=20),"ALTO",IF(AND(O512&gt;=21,O512&lt;=24),"MUY ALTO"))))</f>
        <v>MEDIO</v>
      </c>
      <c r="Q512" s="77">
        <v>10</v>
      </c>
      <c r="R512" s="81">
        <f>O512*Q512</f>
        <v>60</v>
      </c>
      <c r="S512" s="82" t="str">
        <f>+IF(AND(R512&gt;=1,R512&lt;=20),"IV",IF(AND(R512&gt;=40,R512&lt;=120),"III",IF(AND(R512&gt;=150,R512&lt;=500),"II",IF(AND(R512&gt;=600,R512&lt;=4000),"I",0))))</f>
        <v>III</v>
      </c>
      <c r="T512" s="77" t="str">
        <f>+IF(AND(R512&gt;=1,R512&lt;=20),"Aceptable",IF(AND(R512&gt;=40,R512&lt;=120),"Mejorable",IF(AND(R512&gt;=150,R512&lt;=500),"Aceptable con control específico",IF(AND(R512&gt;=600,R512&lt;=4000),"No aceptable",0))))</f>
        <v>Mejorable</v>
      </c>
      <c r="U512" s="77">
        <v>1</v>
      </c>
      <c r="V512" s="77" t="s">
        <v>92</v>
      </c>
      <c r="W512" s="77" t="s">
        <v>7</v>
      </c>
      <c r="X512" s="77" t="s">
        <v>61</v>
      </c>
      <c r="Y512" s="77" t="s">
        <v>61</v>
      </c>
      <c r="Z512" s="77" t="s">
        <v>93</v>
      </c>
      <c r="AA512" s="77" t="s">
        <v>94</v>
      </c>
      <c r="AB512" s="83" t="s">
        <v>61</v>
      </c>
      <c r="AC512" s="84" t="s">
        <v>95</v>
      </c>
    </row>
    <row r="513" spans="1:29" ht="78" customHeight="1">
      <c r="A513" s="132"/>
      <c r="B513" s="123"/>
      <c r="C513" s="123"/>
      <c r="D513" s="122"/>
      <c r="E513" s="104" t="s">
        <v>105</v>
      </c>
      <c r="F513" s="104" t="s">
        <v>106</v>
      </c>
      <c r="G513" s="77" t="s">
        <v>107</v>
      </c>
      <c r="H513" s="86" t="s">
        <v>7</v>
      </c>
      <c r="I513" s="77" t="s">
        <v>108</v>
      </c>
      <c r="J513" s="77" t="s">
        <v>58</v>
      </c>
      <c r="K513" s="77" t="s">
        <v>58</v>
      </c>
      <c r="L513" s="77" t="s">
        <v>109</v>
      </c>
      <c r="M513" s="77">
        <v>2</v>
      </c>
      <c r="N513" s="77">
        <v>1</v>
      </c>
      <c r="O513" s="77">
        <f>M513*N513</f>
        <v>2</v>
      </c>
      <c r="P513" s="82" t="str">
        <f>+IF(AND(O513&gt;1,O513&lt;=4),"BAJO",IF(AND(O513&gt;=5,O513&lt;=8),"MEDIO",IF(AND(O513&gt;=9,O513&lt;=20),"ALTO",IF(AND(O513&gt;=21,O513&lt;=24),"MUY ALTO"))))</f>
        <v>BAJO</v>
      </c>
      <c r="Q513" s="77">
        <v>60</v>
      </c>
      <c r="R513" s="81">
        <f>O513*Q513</f>
        <v>120</v>
      </c>
      <c r="S513" s="82" t="str">
        <f>+IF(AND(R513&gt;=1,R513&lt;=20),"IV",IF(AND(R513&gt;=40,R513&lt;=120),"III",IF(AND(R513&gt;=150,R513&lt;=500),"II",IF(AND(R513&gt;=600,R513&lt;=4000),"I",0))))</f>
        <v>III</v>
      </c>
      <c r="T513" s="77" t="str">
        <f>+IF(AND(R513&gt;=1,R513&lt;=20),"Aceptable",IF(AND(R513&gt;=40,R513&lt;=120),"Mejorable",IF(AND(R513&gt;=150,R513&lt;=500),"Aceptable con control específico",IF(AND(R513&gt;=600,R513&lt;=4000),"No aceptable",0))))</f>
        <v>Mejorable</v>
      </c>
      <c r="U513" s="77">
        <v>1</v>
      </c>
      <c r="V513" s="77" t="s">
        <v>110</v>
      </c>
      <c r="W513" s="77" t="s">
        <v>7</v>
      </c>
      <c r="X513" s="77" t="s">
        <v>61</v>
      </c>
      <c r="Y513" s="77" t="s">
        <v>61</v>
      </c>
      <c r="Z513" s="77" t="s">
        <v>61</v>
      </c>
      <c r="AA513" s="77" t="s">
        <v>111</v>
      </c>
      <c r="AB513" s="78" t="s">
        <v>61</v>
      </c>
      <c r="AC513" s="84" t="s">
        <v>63</v>
      </c>
    </row>
    <row r="514" spans="1:29" ht="72.95" customHeight="1">
      <c r="A514" s="132"/>
      <c r="B514" s="123"/>
      <c r="C514" s="123"/>
      <c r="D514" s="122"/>
      <c r="E514" s="104" t="s">
        <v>125</v>
      </c>
      <c r="F514" s="77" t="s">
        <v>99</v>
      </c>
      <c r="G514" s="77" t="s">
        <v>100</v>
      </c>
      <c r="H514" s="78" t="s">
        <v>7</v>
      </c>
      <c r="I514" s="77" t="s">
        <v>101</v>
      </c>
      <c r="J514" s="86" t="s">
        <v>58</v>
      </c>
      <c r="K514" s="86" t="s">
        <v>58</v>
      </c>
      <c r="L514" s="77" t="s">
        <v>102</v>
      </c>
      <c r="M514" s="77">
        <v>2</v>
      </c>
      <c r="N514" s="77">
        <v>4</v>
      </c>
      <c r="O514" s="77">
        <f>M514*N514</f>
        <v>8</v>
      </c>
      <c r="P514" s="82" t="str">
        <f>+IF(AND(O514&gt;1,O514&lt;=4),"BAJO",IF(AND(O514&gt;=5,O514&lt;=8),"MEDIO",IF(AND(O514&gt;=9,O514&lt;=20),"ALTO",IF(AND(O514&gt;=21,O514&lt;=24),"MUY ALTO"))))</f>
        <v>MEDIO</v>
      </c>
      <c r="Q514" s="77">
        <v>10</v>
      </c>
      <c r="R514" s="81">
        <f>O514*Q514</f>
        <v>80</v>
      </c>
      <c r="S514" s="82" t="str">
        <f>+IF(AND(R514&gt;=1,R514&lt;=20),"IV",IF(AND(R514&gt;=40,R514&lt;=120),"III",IF(AND(R514&gt;=150,R514&lt;=500),"II",IF(AND(R514&gt;=600,R514&lt;=4000),"I",0))))</f>
        <v>III</v>
      </c>
      <c r="T514" s="77" t="str">
        <f>+IF(AND(R514&gt;=1,R514&lt;=20),"Aceptable",IF(AND(R514&gt;=40,R514&lt;=120),"Mejorable",IF(AND(R514&gt;=150,R514&lt;=500),"Aceptable con control específico",IF(AND(R514&gt;=600,R514&lt;=4000),"No aceptable",0))))</f>
        <v>Mejorable</v>
      </c>
      <c r="U514" s="77">
        <v>1</v>
      </c>
      <c r="V514" s="77" t="s">
        <v>103</v>
      </c>
      <c r="W514" s="77" t="s">
        <v>7</v>
      </c>
      <c r="X514" s="77" t="s">
        <v>61</v>
      </c>
      <c r="Y514" s="77" t="s">
        <v>61</v>
      </c>
      <c r="Z514" s="77" t="s">
        <v>61</v>
      </c>
      <c r="AA514" s="77" t="s">
        <v>104</v>
      </c>
      <c r="AB514" s="78" t="s">
        <v>61</v>
      </c>
      <c r="AC514" s="84" t="s">
        <v>63</v>
      </c>
    </row>
    <row r="515" spans="1:29" ht="90.95" customHeight="1">
      <c r="A515" s="132"/>
      <c r="B515" s="123"/>
      <c r="C515" s="123"/>
      <c r="D515" s="122" t="s">
        <v>464</v>
      </c>
      <c r="E515" s="104" t="s">
        <v>54</v>
      </c>
      <c r="F515" s="104" t="s">
        <v>235</v>
      </c>
      <c r="G515" s="77" t="s">
        <v>56</v>
      </c>
      <c r="H515" s="78" t="s">
        <v>7</v>
      </c>
      <c r="I515" s="79" t="s">
        <v>57</v>
      </c>
      <c r="J515" s="86" t="s">
        <v>58</v>
      </c>
      <c r="K515" s="86" t="s">
        <v>58</v>
      </c>
      <c r="L515" s="77" t="s">
        <v>59</v>
      </c>
      <c r="M515" s="77">
        <v>2</v>
      </c>
      <c r="N515" s="77">
        <v>4</v>
      </c>
      <c r="O515" s="77">
        <f>M515*N515</f>
        <v>8</v>
      </c>
      <c r="P515" s="80" t="str">
        <f>+IF(AND(O515&gt;1,O515&lt;=4),"BAJO",IF(AND(O515&gt;=5,O515&lt;=8),"MEDIO",IF(AND(O515&gt;=9,O515&lt;=20),"ALTO",IF(AND(O515&gt;=21,O515&lt;=24),"MUY ALTO"))))</f>
        <v>MEDIO</v>
      </c>
      <c r="Q515" s="77">
        <v>25</v>
      </c>
      <c r="R515" s="81">
        <f>O515*Q515</f>
        <v>200</v>
      </c>
      <c r="S515" s="82" t="str">
        <f>+IF(AND(R515&gt;=1,R515&lt;=20),"IV",IF(AND(R515&gt;=40,R515&lt;=120),"III",IF(AND(R515&gt;=150,R515&lt;=500),"II",IF(AND(R515&gt;=600,R515&lt;=4000),"I",0))))</f>
        <v>II</v>
      </c>
      <c r="T515" s="77" t="str">
        <f>+IF(AND(R515&gt;=1,R515&lt;=20),"Aceptable",IF(AND(R515&gt;=40,R515&lt;=120),"Mejorable",IF(AND(R515&gt;=150,R515&lt;=500),"Aceptable con control específico",IF(AND(R515&gt;=600,R515&lt;=4000),"No aceptable",0))))</f>
        <v>Aceptable con control específico</v>
      </c>
      <c r="U515" s="77">
        <v>1</v>
      </c>
      <c r="V515" s="79" t="s">
        <v>60</v>
      </c>
      <c r="W515" s="77" t="s">
        <v>7</v>
      </c>
      <c r="X515" s="77" t="s">
        <v>61</v>
      </c>
      <c r="Y515" s="77" t="s">
        <v>61</v>
      </c>
      <c r="Z515" s="77" t="s">
        <v>61</v>
      </c>
      <c r="AA515" s="83" t="s">
        <v>195</v>
      </c>
      <c r="AB515" s="78" t="s">
        <v>61</v>
      </c>
      <c r="AC515" s="84" t="s">
        <v>63</v>
      </c>
    </row>
    <row r="516" spans="1:29" ht="78.95" customHeight="1">
      <c r="A516" s="132"/>
      <c r="B516" s="123"/>
      <c r="C516" s="123"/>
      <c r="D516" s="122"/>
      <c r="E516" s="104" t="s">
        <v>72</v>
      </c>
      <c r="F516" s="104" t="s">
        <v>396</v>
      </c>
      <c r="G516" s="77" t="s">
        <v>74</v>
      </c>
      <c r="H516" s="78" t="s">
        <v>7</v>
      </c>
      <c r="I516" s="77" t="s">
        <v>97</v>
      </c>
      <c r="J516" s="86" t="s">
        <v>58</v>
      </c>
      <c r="K516" s="86" t="s">
        <v>58</v>
      </c>
      <c r="L516" s="77" t="s">
        <v>76</v>
      </c>
      <c r="M516" s="77" t="s">
        <v>61</v>
      </c>
      <c r="N516" s="77" t="s">
        <v>61</v>
      </c>
      <c r="O516" s="77" t="s">
        <v>61</v>
      </c>
      <c r="P516" s="77" t="s">
        <v>61</v>
      </c>
      <c r="Q516" s="77" t="s">
        <v>61</v>
      </c>
      <c r="R516" s="77" t="s">
        <v>61</v>
      </c>
      <c r="S516" s="77" t="s">
        <v>61</v>
      </c>
      <c r="T516" s="77" t="s">
        <v>61</v>
      </c>
      <c r="U516" s="77">
        <v>1</v>
      </c>
      <c r="V516" s="77" t="s">
        <v>61</v>
      </c>
      <c r="W516" s="77" t="s">
        <v>7</v>
      </c>
      <c r="X516" s="83" t="s">
        <v>61</v>
      </c>
      <c r="Y516" s="83" t="s">
        <v>61</v>
      </c>
      <c r="Z516" s="83" t="s">
        <v>61</v>
      </c>
      <c r="AA516" s="83" t="s">
        <v>77</v>
      </c>
      <c r="AB516" s="78" t="s">
        <v>61</v>
      </c>
      <c r="AC516" s="84" t="s">
        <v>63</v>
      </c>
    </row>
    <row r="517" spans="1:29" ht="72.95" customHeight="1">
      <c r="A517" s="132"/>
      <c r="B517" s="123"/>
      <c r="C517" s="123"/>
      <c r="D517" s="122"/>
      <c r="E517" s="104" t="s">
        <v>125</v>
      </c>
      <c r="F517" s="77" t="s">
        <v>99</v>
      </c>
      <c r="G517" s="77" t="s">
        <v>100</v>
      </c>
      <c r="H517" s="78" t="s">
        <v>7</v>
      </c>
      <c r="I517" s="77" t="s">
        <v>101</v>
      </c>
      <c r="J517" s="86" t="s">
        <v>58</v>
      </c>
      <c r="K517" s="86" t="s">
        <v>58</v>
      </c>
      <c r="L517" s="77" t="s">
        <v>102</v>
      </c>
      <c r="M517" s="77">
        <v>2</v>
      </c>
      <c r="N517" s="77">
        <v>4</v>
      </c>
      <c r="O517" s="77">
        <f>M517*N517</f>
        <v>8</v>
      </c>
      <c r="P517" s="82" t="str">
        <f>+IF(AND(O517&gt;1,O517&lt;=4),"BAJO",IF(AND(O517&gt;=5,O517&lt;=8),"MEDIO",IF(AND(O517&gt;=9,O517&lt;=20),"ALTO",IF(AND(O517&gt;=21,O517&lt;=24),"MUY ALTO"))))</f>
        <v>MEDIO</v>
      </c>
      <c r="Q517" s="77">
        <v>10</v>
      </c>
      <c r="R517" s="81">
        <f>O517*Q517</f>
        <v>80</v>
      </c>
      <c r="S517" s="82" t="str">
        <f>+IF(AND(R517&gt;=1,R517&lt;=20),"IV",IF(AND(R517&gt;=40,R517&lt;=120),"III",IF(AND(R517&gt;=150,R517&lt;=500),"II",IF(AND(R517&gt;=600,R517&lt;=4000),"I",0))))</f>
        <v>III</v>
      </c>
      <c r="T517" s="77" t="str">
        <f>+IF(AND(R517&gt;=1,R517&lt;=20),"Aceptable",IF(AND(R517&gt;=40,R517&lt;=120),"Mejorable",IF(AND(R517&gt;=150,R517&lt;=500),"Aceptable con control específico",IF(AND(R517&gt;=600,R517&lt;=4000),"No aceptable",0))))</f>
        <v>Mejorable</v>
      </c>
      <c r="U517" s="77">
        <v>1</v>
      </c>
      <c r="V517" s="77" t="s">
        <v>103</v>
      </c>
      <c r="W517" s="77" t="s">
        <v>7</v>
      </c>
      <c r="X517" s="77" t="s">
        <v>61</v>
      </c>
      <c r="Y517" s="77" t="s">
        <v>61</v>
      </c>
      <c r="Z517" s="77" t="s">
        <v>61</v>
      </c>
      <c r="AA517" s="77" t="s">
        <v>104</v>
      </c>
      <c r="AB517" s="78" t="s">
        <v>61</v>
      </c>
      <c r="AC517" s="84" t="s">
        <v>63</v>
      </c>
    </row>
    <row r="518" spans="1:29" ht="90.95" customHeight="1">
      <c r="A518" s="132"/>
      <c r="B518" s="123"/>
      <c r="C518" s="123"/>
      <c r="D518" s="122" t="s">
        <v>465</v>
      </c>
      <c r="E518" s="104" t="s">
        <v>54</v>
      </c>
      <c r="F518" s="104" t="s">
        <v>235</v>
      </c>
      <c r="G518" s="77" t="s">
        <v>56</v>
      </c>
      <c r="H518" s="78" t="s">
        <v>7</v>
      </c>
      <c r="I518" s="79" t="s">
        <v>57</v>
      </c>
      <c r="J518" s="86" t="s">
        <v>58</v>
      </c>
      <c r="K518" s="86" t="s">
        <v>58</v>
      </c>
      <c r="L518" s="77" t="s">
        <v>59</v>
      </c>
      <c r="M518" s="77">
        <v>2</v>
      </c>
      <c r="N518" s="77">
        <v>4</v>
      </c>
      <c r="O518" s="77">
        <f>M518*N518</f>
        <v>8</v>
      </c>
      <c r="P518" s="80" t="str">
        <f>+IF(AND(O518&gt;1,O518&lt;=4),"BAJO",IF(AND(O518&gt;=5,O518&lt;=8),"MEDIO",IF(AND(O518&gt;=9,O518&lt;=20),"ALTO",IF(AND(O518&gt;=21,O518&lt;=24),"MUY ALTO"))))</f>
        <v>MEDIO</v>
      </c>
      <c r="Q518" s="77">
        <v>25</v>
      </c>
      <c r="R518" s="81">
        <f>O518*Q518</f>
        <v>200</v>
      </c>
      <c r="S518" s="82" t="str">
        <f>+IF(AND(R518&gt;=1,R518&lt;=20),"IV",IF(AND(R518&gt;=40,R518&lt;=120),"III",IF(AND(R518&gt;=150,R518&lt;=500),"II",IF(AND(R518&gt;=600,R518&lt;=4000),"I",0))))</f>
        <v>II</v>
      </c>
      <c r="T518" s="77" t="str">
        <f>+IF(AND(R518&gt;=1,R518&lt;=20),"Aceptable",IF(AND(R518&gt;=40,R518&lt;=120),"Mejorable",IF(AND(R518&gt;=150,R518&lt;=500),"Aceptable con control específico",IF(AND(R518&gt;=600,R518&lt;=4000),"No aceptable",0))))</f>
        <v>Aceptable con control específico</v>
      </c>
      <c r="U518" s="77">
        <v>1</v>
      </c>
      <c r="V518" s="79" t="s">
        <v>60</v>
      </c>
      <c r="W518" s="77" t="s">
        <v>7</v>
      </c>
      <c r="X518" s="77" t="s">
        <v>61</v>
      </c>
      <c r="Y518" s="77" t="s">
        <v>61</v>
      </c>
      <c r="Z518" s="77" t="s">
        <v>61</v>
      </c>
      <c r="AA518" s="83" t="s">
        <v>195</v>
      </c>
      <c r="AB518" s="78" t="s">
        <v>61</v>
      </c>
      <c r="AC518" s="84" t="s">
        <v>63</v>
      </c>
    </row>
    <row r="519" spans="1:29" ht="69" customHeight="1">
      <c r="A519" s="132"/>
      <c r="B519" s="123"/>
      <c r="C519" s="123"/>
      <c r="D519" s="122"/>
      <c r="E519" s="104" t="s">
        <v>72</v>
      </c>
      <c r="F519" s="104" t="s">
        <v>396</v>
      </c>
      <c r="G519" s="77" t="s">
        <v>74</v>
      </c>
      <c r="H519" s="78" t="s">
        <v>7</v>
      </c>
      <c r="I519" s="77" t="s">
        <v>97</v>
      </c>
      <c r="J519" s="86" t="s">
        <v>58</v>
      </c>
      <c r="K519" s="86" t="s">
        <v>58</v>
      </c>
      <c r="L519" s="77" t="s">
        <v>76</v>
      </c>
      <c r="M519" s="77" t="s">
        <v>61</v>
      </c>
      <c r="N519" s="77" t="s">
        <v>61</v>
      </c>
      <c r="O519" s="77" t="s">
        <v>61</v>
      </c>
      <c r="P519" s="77" t="s">
        <v>61</v>
      </c>
      <c r="Q519" s="77" t="s">
        <v>61</v>
      </c>
      <c r="R519" s="77" t="s">
        <v>61</v>
      </c>
      <c r="S519" s="77" t="s">
        <v>61</v>
      </c>
      <c r="T519" s="77" t="s">
        <v>61</v>
      </c>
      <c r="U519" s="77">
        <v>1</v>
      </c>
      <c r="V519" s="77" t="s">
        <v>61</v>
      </c>
      <c r="W519" s="77" t="s">
        <v>7</v>
      </c>
      <c r="X519" s="83" t="s">
        <v>61</v>
      </c>
      <c r="Y519" s="83" t="s">
        <v>61</v>
      </c>
      <c r="Z519" s="83" t="s">
        <v>61</v>
      </c>
      <c r="AA519" s="83" t="s">
        <v>77</v>
      </c>
      <c r="AB519" s="78" t="s">
        <v>61</v>
      </c>
      <c r="AC519" s="84" t="s">
        <v>63</v>
      </c>
    </row>
    <row r="520" spans="1:29" ht="78.599999999999994" customHeight="1">
      <c r="A520" s="132"/>
      <c r="B520" s="123"/>
      <c r="C520" s="123"/>
      <c r="D520" s="122"/>
      <c r="E520" s="77" t="s">
        <v>78</v>
      </c>
      <c r="F520" s="77" t="s">
        <v>79</v>
      </c>
      <c r="G520" s="83" t="s">
        <v>80</v>
      </c>
      <c r="H520" s="78" t="s">
        <v>7</v>
      </c>
      <c r="I520" s="77" t="s">
        <v>81</v>
      </c>
      <c r="J520" s="77" t="s">
        <v>58</v>
      </c>
      <c r="K520" s="77" t="s">
        <v>58</v>
      </c>
      <c r="L520" s="77" t="s">
        <v>82</v>
      </c>
      <c r="M520" s="77">
        <v>2</v>
      </c>
      <c r="N520" s="77">
        <v>3</v>
      </c>
      <c r="O520" s="77">
        <f>M520*N520</f>
        <v>6</v>
      </c>
      <c r="P520" s="82" t="str">
        <f>+IF(AND(O520&gt;1,O520&lt;=4),"BAJO",IF(AND(O520&gt;=5,O520&lt;=8),"MEDIO",IF(AND(O520&gt;=9,O520&lt;=20),"ALTO",IF(AND(O520&gt;=21,O520&lt;=24),"MUY ALTO"))))</f>
        <v>MEDIO</v>
      </c>
      <c r="Q520" s="77">
        <v>25</v>
      </c>
      <c r="R520" s="81">
        <f>O520*Q520</f>
        <v>150</v>
      </c>
      <c r="S520" s="82" t="str">
        <f>+IF(AND(R520&gt;=1,R520&lt;=20),"IV",IF(AND(R520&gt;=40,R520&lt;=120),"III",IF(AND(R520&gt;=150,R520&lt;=500),"II",IF(AND(R520&gt;=600,R520&lt;=4000),"I",0))))</f>
        <v>II</v>
      </c>
      <c r="T520" s="77" t="str">
        <f>+IF(AND(R520&gt;=1,R520&lt;=20),"Aceptable",IF(AND(R520&gt;=40,R520&lt;=120),"Mejorable",IF(AND(R520&gt;=150,R520&lt;=500),"Aceptable con control específico",IF(AND(R520&gt;=600,R520&lt;=4000),"No aceptable",0))))</f>
        <v>Aceptable con control específico</v>
      </c>
      <c r="U520" s="77">
        <v>1</v>
      </c>
      <c r="V520" s="77" t="s">
        <v>83</v>
      </c>
      <c r="W520" s="77" t="s">
        <v>7</v>
      </c>
      <c r="X520" s="77" t="s">
        <v>61</v>
      </c>
      <c r="Y520" s="77" t="s">
        <v>61</v>
      </c>
      <c r="Z520" s="77" t="s">
        <v>61</v>
      </c>
      <c r="AA520" s="77" t="s">
        <v>382</v>
      </c>
      <c r="AB520" s="83" t="s">
        <v>86</v>
      </c>
      <c r="AC520" s="84" t="s">
        <v>87</v>
      </c>
    </row>
    <row r="521" spans="1:29" ht="90.95" customHeight="1">
      <c r="A521" s="132"/>
      <c r="B521" s="123"/>
      <c r="C521" s="123"/>
      <c r="D521" s="122" t="s">
        <v>466</v>
      </c>
      <c r="E521" s="104" t="s">
        <v>54</v>
      </c>
      <c r="F521" s="104" t="s">
        <v>235</v>
      </c>
      <c r="G521" s="77" t="s">
        <v>56</v>
      </c>
      <c r="H521" s="78" t="s">
        <v>7</v>
      </c>
      <c r="I521" s="79" t="s">
        <v>57</v>
      </c>
      <c r="J521" s="86" t="s">
        <v>58</v>
      </c>
      <c r="K521" s="86" t="s">
        <v>58</v>
      </c>
      <c r="L521" s="77" t="s">
        <v>59</v>
      </c>
      <c r="M521" s="77">
        <v>2</v>
      </c>
      <c r="N521" s="77">
        <v>4</v>
      </c>
      <c r="O521" s="77">
        <f>M521*N521</f>
        <v>8</v>
      </c>
      <c r="P521" s="80" t="str">
        <f>+IF(AND(O521&gt;1,O521&lt;=4),"BAJO",IF(AND(O521&gt;=5,O521&lt;=8),"MEDIO",IF(AND(O521&gt;=9,O521&lt;=20),"ALTO",IF(AND(O521&gt;=21,O521&lt;=24),"MUY ALTO"))))</f>
        <v>MEDIO</v>
      </c>
      <c r="Q521" s="77">
        <v>25</v>
      </c>
      <c r="R521" s="81">
        <f>O521*Q521</f>
        <v>200</v>
      </c>
      <c r="S521" s="82" t="str">
        <f>+IF(AND(R521&gt;=1,R521&lt;=20),"IV",IF(AND(R521&gt;=40,R521&lt;=120),"III",IF(AND(R521&gt;=150,R521&lt;=500),"II",IF(AND(R521&gt;=600,R521&lt;=4000),"I",0))))</f>
        <v>II</v>
      </c>
      <c r="T521" s="77" t="str">
        <f>+IF(AND(R521&gt;=1,R521&lt;=20),"Aceptable",IF(AND(R521&gt;=40,R521&lt;=120),"Mejorable",IF(AND(R521&gt;=150,R521&lt;=500),"Aceptable con control específico",IF(AND(R521&gt;=600,R521&lt;=4000),"No aceptable",0))))</f>
        <v>Aceptable con control específico</v>
      </c>
      <c r="U521" s="77">
        <v>1</v>
      </c>
      <c r="V521" s="79" t="s">
        <v>60</v>
      </c>
      <c r="W521" s="77" t="s">
        <v>7</v>
      </c>
      <c r="X521" s="77" t="s">
        <v>61</v>
      </c>
      <c r="Y521" s="77" t="s">
        <v>61</v>
      </c>
      <c r="Z521" s="77" t="s">
        <v>61</v>
      </c>
      <c r="AA521" s="83" t="s">
        <v>195</v>
      </c>
      <c r="AB521" s="78" t="s">
        <v>61</v>
      </c>
      <c r="AC521" s="84" t="s">
        <v>63</v>
      </c>
    </row>
    <row r="522" spans="1:29" ht="66.95" customHeight="1">
      <c r="A522" s="132"/>
      <c r="B522" s="123"/>
      <c r="C522" s="123"/>
      <c r="D522" s="122"/>
      <c r="E522" s="104" t="s">
        <v>72</v>
      </c>
      <c r="F522" s="104" t="s">
        <v>396</v>
      </c>
      <c r="G522" s="77" t="s">
        <v>74</v>
      </c>
      <c r="H522" s="78" t="s">
        <v>7</v>
      </c>
      <c r="I522" s="77" t="s">
        <v>97</v>
      </c>
      <c r="J522" s="86" t="s">
        <v>58</v>
      </c>
      <c r="K522" s="86" t="s">
        <v>58</v>
      </c>
      <c r="L522" s="77" t="s">
        <v>76</v>
      </c>
      <c r="M522" s="77" t="s">
        <v>61</v>
      </c>
      <c r="N522" s="77" t="s">
        <v>61</v>
      </c>
      <c r="O522" s="77" t="s">
        <v>61</v>
      </c>
      <c r="P522" s="77" t="s">
        <v>61</v>
      </c>
      <c r="Q522" s="77" t="s">
        <v>61</v>
      </c>
      <c r="R522" s="77" t="s">
        <v>61</v>
      </c>
      <c r="S522" s="77" t="s">
        <v>61</v>
      </c>
      <c r="T522" s="77" t="s">
        <v>61</v>
      </c>
      <c r="U522" s="77">
        <v>1</v>
      </c>
      <c r="V522" s="77" t="s">
        <v>61</v>
      </c>
      <c r="W522" s="77" t="s">
        <v>7</v>
      </c>
      <c r="X522" s="83" t="s">
        <v>61</v>
      </c>
      <c r="Y522" s="83" t="s">
        <v>61</v>
      </c>
      <c r="Z522" s="83" t="s">
        <v>61</v>
      </c>
      <c r="AA522" s="83" t="s">
        <v>77</v>
      </c>
      <c r="AB522" s="78" t="s">
        <v>61</v>
      </c>
      <c r="AC522" s="84" t="s">
        <v>63</v>
      </c>
    </row>
    <row r="523" spans="1:29" ht="68.099999999999994" customHeight="1">
      <c r="A523" s="132"/>
      <c r="B523" s="123"/>
      <c r="C523" s="123"/>
      <c r="D523" s="122"/>
      <c r="E523" s="104" t="s">
        <v>64</v>
      </c>
      <c r="F523" s="104" t="s">
        <v>159</v>
      </c>
      <c r="G523" s="77" t="s">
        <v>66</v>
      </c>
      <c r="H523" s="78" t="s">
        <v>7</v>
      </c>
      <c r="I523" s="77" t="s">
        <v>67</v>
      </c>
      <c r="J523" s="83" t="s">
        <v>68</v>
      </c>
      <c r="K523" s="78" t="s">
        <v>58</v>
      </c>
      <c r="L523" s="77" t="s">
        <v>69</v>
      </c>
      <c r="M523" s="77">
        <v>2</v>
      </c>
      <c r="N523" s="77">
        <v>4</v>
      </c>
      <c r="O523" s="77">
        <f>M523*N523</f>
        <v>8</v>
      </c>
      <c r="P523" s="80" t="str">
        <f>+IF(AND(O523&gt;1,O523&lt;=4),"BAJO",IF(AND(O523&gt;=5,O523&lt;=8),"MEDIO",IF(AND(O523&gt;=9,O523&lt;=20),"ALTO",IF(AND(O523&gt;=21,O523&lt;=24),"MUY ALTO"))))</f>
        <v>MEDIO</v>
      </c>
      <c r="Q523" s="77">
        <v>25</v>
      </c>
      <c r="R523" s="81">
        <f>O523*Q523</f>
        <v>200</v>
      </c>
      <c r="S523" s="82" t="str">
        <f>+IF(AND(R523&gt;=1,R523&lt;=20),"IV",IF(AND(R523&gt;=40,R523&lt;=120),"III",IF(AND(R523&gt;=150,R523&lt;=500),"II",IF(AND(R523&gt;=600,R523&lt;=4000),"I",0))))</f>
        <v>II</v>
      </c>
      <c r="T523" s="77" t="str">
        <f>+IF(AND(R523&gt;=1,R523&lt;=20),"Aceptable",IF(AND(R523&gt;=40,R523&lt;=120),"Mejorable",IF(AND(R523&gt;=150,R523&lt;=500),"Aceptable con control específico",IF(AND(R523&gt;=600,R523&lt;=4000),"No aceptable",0))))</f>
        <v>Aceptable con control específico</v>
      </c>
      <c r="U523" s="77">
        <v>1</v>
      </c>
      <c r="V523" s="77" t="s">
        <v>70</v>
      </c>
      <c r="W523" s="77" t="s">
        <v>7</v>
      </c>
      <c r="X523" s="83" t="s">
        <v>61</v>
      </c>
      <c r="Y523" s="83" t="s">
        <v>61</v>
      </c>
      <c r="Z523" s="83" t="s">
        <v>61</v>
      </c>
      <c r="AA523" s="83" t="s">
        <v>161</v>
      </c>
      <c r="AB523" s="78" t="s">
        <v>61</v>
      </c>
      <c r="AC523" s="84" t="s">
        <v>162</v>
      </c>
    </row>
    <row r="524" spans="1:29" ht="90.95" customHeight="1">
      <c r="A524" s="132"/>
      <c r="B524" s="123"/>
      <c r="C524" s="123"/>
      <c r="D524" s="122" t="s">
        <v>467</v>
      </c>
      <c r="E524" s="104" t="s">
        <v>54</v>
      </c>
      <c r="F524" s="104" t="s">
        <v>235</v>
      </c>
      <c r="G524" s="77" t="s">
        <v>56</v>
      </c>
      <c r="H524" s="78" t="s">
        <v>7</v>
      </c>
      <c r="I524" s="79" t="s">
        <v>57</v>
      </c>
      <c r="J524" s="86" t="s">
        <v>58</v>
      </c>
      <c r="K524" s="86" t="s">
        <v>58</v>
      </c>
      <c r="L524" s="77" t="s">
        <v>59</v>
      </c>
      <c r="M524" s="77">
        <v>2</v>
      </c>
      <c r="N524" s="77">
        <v>4</v>
      </c>
      <c r="O524" s="77">
        <f>M524*N524</f>
        <v>8</v>
      </c>
      <c r="P524" s="80" t="str">
        <f>+IF(AND(O524&gt;1,O524&lt;=4),"BAJO",IF(AND(O524&gt;=5,O524&lt;=8),"MEDIO",IF(AND(O524&gt;=9,O524&lt;=20),"ALTO",IF(AND(O524&gt;=21,O524&lt;=24),"MUY ALTO"))))</f>
        <v>MEDIO</v>
      </c>
      <c r="Q524" s="77">
        <v>25</v>
      </c>
      <c r="R524" s="81">
        <f>O524*Q524</f>
        <v>200</v>
      </c>
      <c r="S524" s="82" t="str">
        <f>+IF(AND(R524&gt;=1,R524&lt;=20),"IV",IF(AND(R524&gt;=40,R524&lt;=120),"III",IF(AND(R524&gt;=150,R524&lt;=500),"II",IF(AND(R524&gt;=600,R524&lt;=4000),"I",0))))</f>
        <v>II</v>
      </c>
      <c r="T524" s="77" t="str">
        <f>+IF(AND(R524&gt;=1,R524&lt;=20),"Aceptable",IF(AND(R524&gt;=40,R524&lt;=120),"Mejorable",IF(AND(R524&gt;=150,R524&lt;=500),"Aceptable con control específico",IF(AND(R524&gt;=600,R524&lt;=4000),"No aceptable",0))))</f>
        <v>Aceptable con control específico</v>
      </c>
      <c r="U524" s="77">
        <v>1</v>
      </c>
      <c r="V524" s="79" t="s">
        <v>60</v>
      </c>
      <c r="W524" s="77" t="s">
        <v>7</v>
      </c>
      <c r="X524" s="77" t="s">
        <v>61</v>
      </c>
      <c r="Y524" s="77" t="s">
        <v>61</v>
      </c>
      <c r="Z524" s="77" t="s">
        <v>61</v>
      </c>
      <c r="AA524" s="83" t="s">
        <v>195</v>
      </c>
      <c r="AB524" s="78" t="s">
        <v>61</v>
      </c>
      <c r="AC524" s="84" t="s">
        <v>63</v>
      </c>
    </row>
    <row r="525" spans="1:29" ht="68.099999999999994" customHeight="1">
      <c r="A525" s="132"/>
      <c r="B525" s="123"/>
      <c r="C525" s="123"/>
      <c r="D525" s="122"/>
      <c r="E525" s="104" t="s">
        <v>72</v>
      </c>
      <c r="F525" s="104" t="s">
        <v>396</v>
      </c>
      <c r="G525" s="77" t="s">
        <v>74</v>
      </c>
      <c r="H525" s="78" t="s">
        <v>7</v>
      </c>
      <c r="I525" s="77" t="s">
        <v>97</v>
      </c>
      <c r="J525" s="86" t="s">
        <v>58</v>
      </c>
      <c r="K525" s="86" t="s">
        <v>58</v>
      </c>
      <c r="L525" s="77" t="s">
        <v>76</v>
      </c>
      <c r="M525" s="77" t="s">
        <v>61</v>
      </c>
      <c r="N525" s="77" t="s">
        <v>61</v>
      </c>
      <c r="O525" s="77" t="s">
        <v>61</v>
      </c>
      <c r="P525" s="77" t="s">
        <v>61</v>
      </c>
      <c r="Q525" s="77" t="s">
        <v>61</v>
      </c>
      <c r="R525" s="77" t="s">
        <v>61</v>
      </c>
      <c r="S525" s="77" t="s">
        <v>61</v>
      </c>
      <c r="T525" s="77" t="s">
        <v>61</v>
      </c>
      <c r="U525" s="77">
        <v>1</v>
      </c>
      <c r="V525" s="77" t="s">
        <v>61</v>
      </c>
      <c r="W525" s="77" t="s">
        <v>7</v>
      </c>
      <c r="X525" s="83" t="s">
        <v>61</v>
      </c>
      <c r="Y525" s="83" t="s">
        <v>61</v>
      </c>
      <c r="Z525" s="83" t="s">
        <v>61</v>
      </c>
      <c r="AA525" s="83" t="s">
        <v>77</v>
      </c>
      <c r="AB525" s="78" t="s">
        <v>61</v>
      </c>
      <c r="AC525" s="84" t="s">
        <v>63</v>
      </c>
    </row>
    <row r="526" spans="1:29" ht="90.95" customHeight="1">
      <c r="A526" s="132"/>
      <c r="B526" s="123"/>
      <c r="C526" s="123"/>
      <c r="D526" s="122" t="s">
        <v>468</v>
      </c>
      <c r="E526" s="104" t="s">
        <v>54</v>
      </c>
      <c r="F526" s="104" t="s">
        <v>235</v>
      </c>
      <c r="G526" s="77" t="s">
        <v>56</v>
      </c>
      <c r="H526" s="78" t="s">
        <v>7</v>
      </c>
      <c r="I526" s="79" t="s">
        <v>57</v>
      </c>
      <c r="J526" s="86" t="s">
        <v>58</v>
      </c>
      <c r="K526" s="86" t="s">
        <v>58</v>
      </c>
      <c r="L526" s="77" t="s">
        <v>59</v>
      </c>
      <c r="M526" s="77">
        <v>2</v>
      </c>
      <c r="N526" s="77">
        <v>4</v>
      </c>
      <c r="O526" s="77">
        <f>M526*N526</f>
        <v>8</v>
      </c>
      <c r="P526" s="80" t="str">
        <f>+IF(AND(O526&gt;1,O526&lt;=4),"BAJO",IF(AND(O526&gt;=5,O526&lt;=8),"MEDIO",IF(AND(O526&gt;=9,O526&lt;=20),"ALTO",IF(AND(O526&gt;=21,O526&lt;=24),"MUY ALTO"))))</f>
        <v>MEDIO</v>
      </c>
      <c r="Q526" s="77">
        <v>25</v>
      </c>
      <c r="R526" s="81">
        <f>O526*Q526</f>
        <v>200</v>
      </c>
      <c r="S526" s="82" t="str">
        <f>+IF(AND(R526&gt;=1,R526&lt;=20),"IV",IF(AND(R526&gt;=40,R526&lt;=120),"III",IF(AND(R526&gt;=150,R526&lt;=500),"II",IF(AND(R526&gt;=600,R526&lt;=4000),"I",0))))</f>
        <v>II</v>
      </c>
      <c r="T526" s="77" t="str">
        <f>+IF(AND(R526&gt;=1,R526&lt;=20),"Aceptable",IF(AND(R526&gt;=40,R526&lt;=120),"Mejorable",IF(AND(R526&gt;=150,R526&lt;=500),"Aceptable con control específico",IF(AND(R526&gt;=600,R526&lt;=4000),"No aceptable",0))))</f>
        <v>Aceptable con control específico</v>
      </c>
      <c r="U526" s="77">
        <v>1</v>
      </c>
      <c r="V526" s="79" t="s">
        <v>60</v>
      </c>
      <c r="W526" s="77" t="s">
        <v>7</v>
      </c>
      <c r="X526" s="77" t="s">
        <v>61</v>
      </c>
      <c r="Y526" s="77" t="s">
        <v>61</v>
      </c>
      <c r="Z526" s="77" t="s">
        <v>61</v>
      </c>
      <c r="AA526" s="83" t="s">
        <v>195</v>
      </c>
      <c r="AB526" s="78" t="s">
        <v>61</v>
      </c>
      <c r="AC526" s="84" t="s">
        <v>63</v>
      </c>
    </row>
    <row r="527" spans="1:29" ht="72.95" customHeight="1">
      <c r="A527" s="132"/>
      <c r="B527" s="123"/>
      <c r="C527" s="123"/>
      <c r="D527" s="122"/>
      <c r="E527" s="104" t="s">
        <v>72</v>
      </c>
      <c r="F527" s="104" t="s">
        <v>396</v>
      </c>
      <c r="G527" s="77" t="s">
        <v>74</v>
      </c>
      <c r="H527" s="78" t="s">
        <v>7</v>
      </c>
      <c r="I527" s="77" t="s">
        <v>97</v>
      </c>
      <c r="J527" s="86" t="s">
        <v>58</v>
      </c>
      <c r="K527" s="86" t="s">
        <v>58</v>
      </c>
      <c r="L527" s="77" t="s">
        <v>76</v>
      </c>
      <c r="M527" s="77" t="s">
        <v>61</v>
      </c>
      <c r="N527" s="77" t="s">
        <v>61</v>
      </c>
      <c r="O527" s="77" t="s">
        <v>61</v>
      </c>
      <c r="P527" s="77" t="s">
        <v>61</v>
      </c>
      <c r="Q527" s="77" t="s">
        <v>61</v>
      </c>
      <c r="R527" s="77" t="s">
        <v>61</v>
      </c>
      <c r="S527" s="77" t="s">
        <v>61</v>
      </c>
      <c r="T527" s="77" t="s">
        <v>61</v>
      </c>
      <c r="U527" s="77">
        <v>1</v>
      </c>
      <c r="V527" s="77" t="s">
        <v>61</v>
      </c>
      <c r="W527" s="77" t="s">
        <v>7</v>
      </c>
      <c r="X527" s="83" t="s">
        <v>61</v>
      </c>
      <c r="Y527" s="83" t="s">
        <v>61</v>
      </c>
      <c r="Z527" s="83" t="s">
        <v>61</v>
      </c>
      <c r="AA527" s="83" t="s">
        <v>77</v>
      </c>
      <c r="AB527" s="78" t="s">
        <v>61</v>
      </c>
      <c r="AC527" s="84" t="s">
        <v>63</v>
      </c>
    </row>
    <row r="528" spans="1:29" ht="90.95" customHeight="1">
      <c r="A528" s="132" t="s">
        <v>252</v>
      </c>
      <c r="B528" s="123" t="s">
        <v>469</v>
      </c>
      <c r="C528" s="123" t="s">
        <v>470</v>
      </c>
      <c r="D528" s="122" t="s">
        <v>471</v>
      </c>
      <c r="E528" s="104" t="s">
        <v>54</v>
      </c>
      <c r="F528" s="104" t="s">
        <v>235</v>
      </c>
      <c r="G528" s="77" t="s">
        <v>56</v>
      </c>
      <c r="H528" s="78" t="s">
        <v>7</v>
      </c>
      <c r="I528" s="79" t="s">
        <v>57</v>
      </c>
      <c r="J528" s="86" t="s">
        <v>58</v>
      </c>
      <c r="K528" s="86" t="s">
        <v>58</v>
      </c>
      <c r="L528" s="77" t="s">
        <v>59</v>
      </c>
      <c r="M528" s="77">
        <v>2</v>
      </c>
      <c r="N528" s="77">
        <v>4</v>
      </c>
      <c r="O528" s="77">
        <f>M528*N528</f>
        <v>8</v>
      </c>
      <c r="P528" s="80" t="str">
        <f>+IF(AND(O528&gt;1,O528&lt;=4),"BAJO",IF(AND(O528&gt;=5,O528&lt;=8),"MEDIO",IF(AND(O528&gt;=9,O528&lt;=20),"ALTO",IF(AND(O528&gt;=21,O528&lt;=24),"MUY ALTO"))))</f>
        <v>MEDIO</v>
      </c>
      <c r="Q528" s="77">
        <v>25</v>
      </c>
      <c r="R528" s="81">
        <f>O528*Q528</f>
        <v>200</v>
      </c>
      <c r="S528" s="82" t="str">
        <f>+IF(AND(R528&gt;=1,R528&lt;=20),"IV",IF(AND(R528&gt;=40,R528&lt;=120),"III",IF(AND(R528&gt;=150,R528&lt;=500),"II",IF(AND(R528&gt;=600,R528&lt;=4000),"I",0))))</f>
        <v>II</v>
      </c>
      <c r="T528" s="77" t="str">
        <f>+IF(AND(R528&gt;=1,R528&lt;=20),"Aceptable",IF(AND(R528&gt;=40,R528&lt;=120),"Mejorable",IF(AND(R528&gt;=150,R528&lt;=500),"Aceptable con control específico",IF(AND(R528&gt;=600,R528&lt;=4000),"No aceptable",0))))</f>
        <v>Aceptable con control específico</v>
      </c>
      <c r="U528" s="77">
        <v>1</v>
      </c>
      <c r="V528" s="79" t="s">
        <v>60</v>
      </c>
      <c r="W528" s="77" t="s">
        <v>7</v>
      </c>
      <c r="X528" s="77" t="s">
        <v>61</v>
      </c>
      <c r="Y528" s="77" t="s">
        <v>61</v>
      </c>
      <c r="Z528" s="77" t="s">
        <v>61</v>
      </c>
      <c r="AA528" s="83" t="s">
        <v>195</v>
      </c>
      <c r="AB528" s="78" t="s">
        <v>61</v>
      </c>
      <c r="AC528" s="84" t="s">
        <v>63</v>
      </c>
    </row>
    <row r="529" spans="1:29" ht="78" customHeight="1">
      <c r="A529" s="132"/>
      <c r="B529" s="123"/>
      <c r="C529" s="123"/>
      <c r="D529" s="122"/>
      <c r="E529" s="104" t="s">
        <v>72</v>
      </c>
      <c r="F529" s="77" t="s">
        <v>256</v>
      </c>
      <c r="G529" s="77" t="s">
        <v>74</v>
      </c>
      <c r="H529" s="78" t="s">
        <v>7</v>
      </c>
      <c r="I529" s="77" t="s">
        <v>97</v>
      </c>
      <c r="J529" s="86" t="s">
        <v>58</v>
      </c>
      <c r="K529" s="86" t="s">
        <v>58</v>
      </c>
      <c r="L529" s="77" t="s">
        <v>76</v>
      </c>
      <c r="M529" s="77" t="s">
        <v>61</v>
      </c>
      <c r="N529" s="77" t="s">
        <v>61</v>
      </c>
      <c r="O529" s="77" t="s">
        <v>61</v>
      </c>
      <c r="P529" s="77" t="s">
        <v>61</v>
      </c>
      <c r="Q529" s="77" t="s">
        <v>61</v>
      </c>
      <c r="R529" s="77" t="s">
        <v>61</v>
      </c>
      <c r="S529" s="77" t="s">
        <v>61</v>
      </c>
      <c r="T529" s="77" t="s">
        <v>61</v>
      </c>
      <c r="U529" s="77">
        <v>1</v>
      </c>
      <c r="V529" s="77" t="s">
        <v>61</v>
      </c>
      <c r="W529" s="77" t="s">
        <v>7</v>
      </c>
      <c r="X529" s="83" t="s">
        <v>61</v>
      </c>
      <c r="Y529" s="83" t="s">
        <v>61</v>
      </c>
      <c r="Z529" s="83" t="s">
        <v>61</v>
      </c>
      <c r="AA529" s="83" t="s">
        <v>77</v>
      </c>
      <c r="AB529" s="78" t="s">
        <v>61</v>
      </c>
      <c r="AC529" s="84" t="s">
        <v>63</v>
      </c>
    </row>
    <row r="530" spans="1:29" ht="75.95" customHeight="1">
      <c r="A530" s="132"/>
      <c r="B530" s="123"/>
      <c r="C530" s="123"/>
      <c r="D530" s="122"/>
      <c r="E530" s="104" t="s">
        <v>64</v>
      </c>
      <c r="F530" s="104" t="s">
        <v>159</v>
      </c>
      <c r="G530" s="77" t="s">
        <v>66</v>
      </c>
      <c r="H530" s="78" t="s">
        <v>7</v>
      </c>
      <c r="I530" s="77" t="s">
        <v>67</v>
      </c>
      <c r="J530" s="83" t="s">
        <v>68</v>
      </c>
      <c r="K530" s="78" t="s">
        <v>58</v>
      </c>
      <c r="L530" s="77" t="s">
        <v>69</v>
      </c>
      <c r="M530" s="77">
        <v>2</v>
      </c>
      <c r="N530" s="77">
        <v>4</v>
      </c>
      <c r="O530" s="77">
        <f>M530*N530</f>
        <v>8</v>
      </c>
      <c r="P530" s="80" t="str">
        <f>+IF(AND(O530&gt;1,O530&lt;=4),"BAJO",IF(AND(O530&gt;=5,O530&lt;=8),"MEDIO",IF(AND(O530&gt;=9,O530&lt;=20),"ALTO",IF(AND(O530&gt;=21,O530&lt;=24),"MUY ALTO"))))</f>
        <v>MEDIO</v>
      </c>
      <c r="Q530" s="77">
        <v>25</v>
      </c>
      <c r="R530" s="81">
        <f>O530*Q530</f>
        <v>200</v>
      </c>
      <c r="S530" s="82" t="str">
        <f>+IF(AND(R530&gt;=1,R530&lt;=20),"IV",IF(AND(R530&gt;=40,R530&lt;=120),"III",IF(AND(R530&gt;=150,R530&lt;=500),"II",IF(AND(R530&gt;=600,R530&lt;=4000),"I",0))))</f>
        <v>II</v>
      </c>
      <c r="T530" s="77" t="str">
        <f>+IF(AND(R530&gt;=1,R530&lt;=20),"Aceptable",IF(AND(R530&gt;=40,R530&lt;=120),"Mejorable",IF(AND(R530&gt;=150,R530&lt;=500),"Aceptable con control específico",IF(AND(R530&gt;=600,R530&lt;=4000),"No aceptable",0))))</f>
        <v>Aceptable con control específico</v>
      </c>
      <c r="U530" s="77">
        <v>1</v>
      </c>
      <c r="V530" s="77" t="s">
        <v>70</v>
      </c>
      <c r="W530" s="77" t="s">
        <v>7</v>
      </c>
      <c r="X530" s="83" t="s">
        <v>61</v>
      </c>
      <c r="Y530" s="83" t="s">
        <v>61</v>
      </c>
      <c r="Z530" s="83" t="s">
        <v>61</v>
      </c>
      <c r="AA530" s="83" t="s">
        <v>161</v>
      </c>
      <c r="AB530" s="78" t="s">
        <v>61</v>
      </c>
      <c r="AC530" s="84" t="s">
        <v>162</v>
      </c>
    </row>
    <row r="531" spans="1:29" ht="75.95" customHeight="1">
      <c r="A531" s="132"/>
      <c r="B531" s="123"/>
      <c r="C531" s="123"/>
      <c r="D531" s="122"/>
      <c r="E531" s="77" t="s">
        <v>64</v>
      </c>
      <c r="F531" s="77" t="s">
        <v>88</v>
      </c>
      <c r="G531" s="83" t="s">
        <v>89</v>
      </c>
      <c r="H531" s="78" t="s">
        <v>7</v>
      </c>
      <c r="I531" s="77" t="s">
        <v>90</v>
      </c>
      <c r="J531" s="77" t="s">
        <v>91</v>
      </c>
      <c r="K531" s="77" t="s">
        <v>58</v>
      </c>
      <c r="L531" s="77" t="s">
        <v>58</v>
      </c>
      <c r="M531" s="77">
        <v>2</v>
      </c>
      <c r="N531" s="77">
        <v>3</v>
      </c>
      <c r="O531" s="77">
        <f>M531*N531</f>
        <v>6</v>
      </c>
      <c r="P531" s="82" t="str">
        <f>+IF(AND(O531&gt;1,O531&lt;=4),"BAJO",IF(AND(O531&gt;=5,O531&lt;=8),"MEDIO",IF(AND(O531&gt;=9,O531&lt;=20),"ALTO",IF(AND(O531&gt;=21,O531&lt;=24),"MUY ALTO"))))</f>
        <v>MEDIO</v>
      </c>
      <c r="Q531" s="77">
        <v>10</v>
      </c>
      <c r="R531" s="81">
        <f>O531*Q531</f>
        <v>60</v>
      </c>
      <c r="S531" s="82" t="str">
        <f>+IF(AND(R531&gt;=1,R531&lt;=20),"IV",IF(AND(R531&gt;=40,R531&lt;=120),"III",IF(AND(R531&gt;=150,R531&lt;=500),"II",IF(AND(R531&gt;=600,R531&lt;=4000),"I",0))))</f>
        <v>III</v>
      </c>
      <c r="T531" s="77" t="str">
        <f>+IF(AND(R531&gt;=1,R531&lt;=20),"Aceptable",IF(AND(R531&gt;=40,R531&lt;=120),"Mejorable",IF(AND(R531&gt;=150,R531&lt;=500),"Aceptable con control específico",IF(AND(R531&gt;=600,R531&lt;=4000),"No aceptable",0))))</f>
        <v>Mejorable</v>
      </c>
      <c r="U531" s="77">
        <v>1</v>
      </c>
      <c r="V531" s="77" t="s">
        <v>92</v>
      </c>
      <c r="W531" s="77" t="s">
        <v>7</v>
      </c>
      <c r="X531" s="77" t="s">
        <v>61</v>
      </c>
      <c r="Y531" s="77" t="s">
        <v>61</v>
      </c>
      <c r="Z531" s="77" t="s">
        <v>93</v>
      </c>
      <c r="AA531" s="77" t="s">
        <v>94</v>
      </c>
      <c r="AB531" s="83" t="s">
        <v>61</v>
      </c>
      <c r="AC531" s="84" t="s">
        <v>95</v>
      </c>
    </row>
    <row r="532" spans="1:29" ht="78.599999999999994" customHeight="1">
      <c r="A532" s="132"/>
      <c r="B532" s="123"/>
      <c r="C532" s="123"/>
      <c r="D532" s="122"/>
      <c r="E532" s="77" t="s">
        <v>78</v>
      </c>
      <c r="F532" s="77" t="s">
        <v>79</v>
      </c>
      <c r="G532" s="83" t="s">
        <v>80</v>
      </c>
      <c r="H532" s="78" t="s">
        <v>7</v>
      </c>
      <c r="I532" s="77" t="s">
        <v>81</v>
      </c>
      <c r="J532" s="77" t="s">
        <v>58</v>
      </c>
      <c r="K532" s="77" t="s">
        <v>58</v>
      </c>
      <c r="L532" s="77" t="s">
        <v>82</v>
      </c>
      <c r="M532" s="77">
        <v>2</v>
      </c>
      <c r="N532" s="77">
        <v>3</v>
      </c>
      <c r="O532" s="77">
        <f>M532*N532</f>
        <v>6</v>
      </c>
      <c r="P532" s="82" t="str">
        <f>+IF(AND(O532&gt;1,O532&lt;=4),"BAJO",IF(AND(O532&gt;=5,O532&lt;=8),"MEDIO",IF(AND(O532&gt;=9,O532&lt;=20),"ALTO",IF(AND(O532&gt;=21,O532&lt;=24),"MUY ALTO"))))</f>
        <v>MEDIO</v>
      </c>
      <c r="Q532" s="77">
        <v>25</v>
      </c>
      <c r="R532" s="81">
        <f>O532*Q532</f>
        <v>150</v>
      </c>
      <c r="S532" s="82" t="str">
        <f>+IF(AND(R532&gt;=1,R532&lt;=20),"IV",IF(AND(R532&gt;=40,R532&lt;=120),"III",IF(AND(R532&gt;=150,R532&lt;=500),"II",IF(AND(R532&gt;=600,R532&lt;=4000),"I",0))))</f>
        <v>II</v>
      </c>
      <c r="T532" s="77" t="str">
        <f>+IF(AND(R532&gt;=1,R532&lt;=20),"Aceptable",IF(AND(R532&gt;=40,R532&lt;=120),"Mejorable",IF(AND(R532&gt;=150,R532&lt;=500),"Aceptable con control específico",IF(AND(R532&gt;=600,R532&lt;=4000),"No aceptable",0))))</f>
        <v>Aceptable con control específico</v>
      </c>
      <c r="U532" s="77">
        <v>1</v>
      </c>
      <c r="V532" s="77" t="s">
        <v>83</v>
      </c>
      <c r="W532" s="77" t="s">
        <v>7</v>
      </c>
      <c r="X532" s="77" t="s">
        <v>61</v>
      </c>
      <c r="Y532" s="77" t="s">
        <v>61</v>
      </c>
      <c r="Z532" s="77" t="s">
        <v>61</v>
      </c>
      <c r="AA532" s="77" t="s">
        <v>382</v>
      </c>
      <c r="AB532" s="83" t="s">
        <v>86</v>
      </c>
      <c r="AC532" s="84" t="s">
        <v>87</v>
      </c>
    </row>
    <row r="533" spans="1:29" ht="83.1" customHeight="1">
      <c r="A533" s="132"/>
      <c r="B533" s="123"/>
      <c r="C533" s="123"/>
      <c r="D533" s="122"/>
      <c r="E533" s="104" t="s">
        <v>105</v>
      </c>
      <c r="F533" s="104" t="s">
        <v>106</v>
      </c>
      <c r="G533" s="77" t="s">
        <v>107</v>
      </c>
      <c r="H533" s="86" t="s">
        <v>7</v>
      </c>
      <c r="I533" s="77" t="s">
        <v>108</v>
      </c>
      <c r="J533" s="77" t="s">
        <v>58</v>
      </c>
      <c r="K533" s="77" t="s">
        <v>58</v>
      </c>
      <c r="L533" s="77" t="s">
        <v>109</v>
      </c>
      <c r="M533" s="77">
        <v>2</v>
      </c>
      <c r="N533" s="77">
        <v>1</v>
      </c>
      <c r="O533" s="77">
        <f>M533*N533</f>
        <v>2</v>
      </c>
      <c r="P533" s="82" t="str">
        <f>+IF(AND(O533&gt;1,O533&lt;=4),"BAJO",IF(AND(O533&gt;=5,O533&lt;=8),"MEDIO",IF(AND(O533&gt;=9,O533&lt;=20),"ALTO",IF(AND(O533&gt;=21,O533&lt;=24),"MUY ALTO"))))</f>
        <v>BAJO</v>
      </c>
      <c r="Q533" s="77">
        <v>60</v>
      </c>
      <c r="R533" s="81">
        <f>O533*Q533</f>
        <v>120</v>
      </c>
      <c r="S533" s="82" t="str">
        <f>+IF(AND(R533&gt;=1,R533&lt;=20),"IV",IF(AND(R533&gt;=40,R533&lt;=120),"III",IF(AND(R533&gt;=150,R533&lt;=500),"II",IF(AND(R533&gt;=600,R533&lt;=4000),"I",0))))</f>
        <v>III</v>
      </c>
      <c r="T533" s="77" t="str">
        <f>+IF(AND(R533&gt;=1,R533&lt;=20),"Aceptable",IF(AND(R533&gt;=40,R533&lt;=120),"Mejorable",IF(AND(R533&gt;=150,R533&lt;=500),"Aceptable con control específico",IF(AND(R533&gt;=600,R533&lt;=4000),"No aceptable",0))))</f>
        <v>Mejorable</v>
      </c>
      <c r="U533" s="77">
        <v>1</v>
      </c>
      <c r="V533" s="77" t="s">
        <v>110</v>
      </c>
      <c r="W533" s="77" t="s">
        <v>7</v>
      </c>
      <c r="X533" s="77" t="s">
        <v>61</v>
      </c>
      <c r="Y533" s="77" t="s">
        <v>61</v>
      </c>
      <c r="Z533" s="77" t="s">
        <v>61</v>
      </c>
      <c r="AA533" s="77" t="s">
        <v>111</v>
      </c>
      <c r="AB533" s="78" t="s">
        <v>61</v>
      </c>
      <c r="AC533" s="84" t="s">
        <v>63</v>
      </c>
    </row>
    <row r="534" spans="1:29" ht="83.1" customHeight="1">
      <c r="A534" s="132"/>
      <c r="B534" s="123"/>
      <c r="C534" s="123"/>
      <c r="D534" s="122" t="s">
        <v>472</v>
      </c>
      <c r="E534" s="104" t="s">
        <v>54</v>
      </c>
      <c r="F534" s="104" t="s">
        <v>235</v>
      </c>
      <c r="G534" s="77" t="s">
        <v>56</v>
      </c>
      <c r="H534" s="78" t="s">
        <v>7</v>
      </c>
      <c r="I534" s="79" t="s">
        <v>57</v>
      </c>
      <c r="J534" s="86" t="s">
        <v>58</v>
      </c>
      <c r="K534" s="86" t="s">
        <v>58</v>
      </c>
      <c r="L534" s="77" t="s">
        <v>59</v>
      </c>
      <c r="M534" s="77">
        <v>2</v>
      </c>
      <c r="N534" s="77">
        <v>4</v>
      </c>
      <c r="O534" s="77">
        <f>M534*N534</f>
        <v>8</v>
      </c>
      <c r="P534" s="80" t="str">
        <f>+IF(AND(O534&gt;1,O534&lt;=4),"BAJO",IF(AND(O534&gt;=5,O534&lt;=8),"MEDIO",IF(AND(O534&gt;=9,O534&lt;=20),"ALTO",IF(AND(O534&gt;=21,O534&lt;=24),"MUY ALTO"))))</f>
        <v>MEDIO</v>
      </c>
      <c r="Q534" s="77">
        <v>25</v>
      </c>
      <c r="R534" s="81">
        <f>O534*Q534</f>
        <v>200</v>
      </c>
      <c r="S534" s="82" t="str">
        <f>+IF(AND(R534&gt;=1,R534&lt;=20),"IV",IF(AND(R534&gt;=40,R534&lt;=120),"III",IF(AND(R534&gt;=150,R534&lt;=500),"II",IF(AND(R534&gt;=600,R534&lt;=4000),"I",0))))</f>
        <v>II</v>
      </c>
      <c r="T534" s="77" t="str">
        <f>+IF(AND(R534&gt;=1,R534&lt;=20),"Aceptable",IF(AND(R534&gt;=40,R534&lt;=120),"Mejorable",IF(AND(R534&gt;=150,R534&lt;=500),"Aceptable con control específico",IF(AND(R534&gt;=600,R534&lt;=4000),"No aceptable",0))))</f>
        <v>Aceptable con control específico</v>
      </c>
      <c r="U534" s="77">
        <v>1</v>
      </c>
      <c r="V534" s="79" t="s">
        <v>60</v>
      </c>
      <c r="W534" s="77" t="s">
        <v>7</v>
      </c>
      <c r="X534" s="77" t="s">
        <v>61</v>
      </c>
      <c r="Y534" s="77" t="s">
        <v>61</v>
      </c>
      <c r="Z534" s="77" t="s">
        <v>61</v>
      </c>
      <c r="AA534" s="83" t="s">
        <v>195</v>
      </c>
      <c r="AB534" s="78" t="s">
        <v>61</v>
      </c>
      <c r="AC534" s="84" t="s">
        <v>63</v>
      </c>
    </row>
    <row r="535" spans="1:29" ht="69.95" customHeight="1">
      <c r="A535" s="132"/>
      <c r="B535" s="123"/>
      <c r="C535" s="123"/>
      <c r="D535" s="122"/>
      <c r="E535" s="104" t="s">
        <v>72</v>
      </c>
      <c r="F535" s="77" t="s">
        <v>256</v>
      </c>
      <c r="G535" s="77" t="s">
        <v>74</v>
      </c>
      <c r="H535" s="78" t="s">
        <v>7</v>
      </c>
      <c r="I535" s="77" t="s">
        <v>97</v>
      </c>
      <c r="J535" s="86" t="s">
        <v>58</v>
      </c>
      <c r="K535" s="86" t="s">
        <v>58</v>
      </c>
      <c r="L535" s="77" t="s">
        <v>76</v>
      </c>
      <c r="M535" s="77" t="s">
        <v>61</v>
      </c>
      <c r="N535" s="77" t="s">
        <v>61</v>
      </c>
      <c r="O535" s="77" t="s">
        <v>61</v>
      </c>
      <c r="P535" s="77" t="s">
        <v>61</v>
      </c>
      <c r="Q535" s="77" t="s">
        <v>61</v>
      </c>
      <c r="R535" s="77" t="s">
        <v>61</v>
      </c>
      <c r="S535" s="77" t="s">
        <v>61</v>
      </c>
      <c r="T535" s="77" t="s">
        <v>61</v>
      </c>
      <c r="U535" s="77">
        <v>1</v>
      </c>
      <c r="V535" s="77" t="s">
        <v>61</v>
      </c>
      <c r="W535" s="77" t="s">
        <v>7</v>
      </c>
      <c r="X535" s="83" t="s">
        <v>61</v>
      </c>
      <c r="Y535" s="83" t="s">
        <v>61</v>
      </c>
      <c r="Z535" s="83" t="s">
        <v>61</v>
      </c>
      <c r="AA535" s="83" t="s">
        <v>77</v>
      </c>
      <c r="AB535" s="78" t="s">
        <v>61</v>
      </c>
      <c r="AC535" s="84" t="s">
        <v>63</v>
      </c>
    </row>
    <row r="536" spans="1:29" ht="81" customHeight="1">
      <c r="A536" s="132"/>
      <c r="B536" s="123"/>
      <c r="C536" s="123"/>
      <c r="D536" s="122" t="s">
        <v>473</v>
      </c>
      <c r="E536" s="104" t="s">
        <v>54</v>
      </c>
      <c r="F536" s="104" t="s">
        <v>235</v>
      </c>
      <c r="G536" s="77" t="s">
        <v>56</v>
      </c>
      <c r="H536" s="78" t="s">
        <v>7</v>
      </c>
      <c r="I536" s="79" t="s">
        <v>57</v>
      </c>
      <c r="J536" s="86" t="s">
        <v>58</v>
      </c>
      <c r="K536" s="86" t="s">
        <v>58</v>
      </c>
      <c r="L536" s="77" t="s">
        <v>59</v>
      </c>
      <c r="M536" s="77">
        <v>2</v>
      </c>
      <c r="N536" s="77">
        <v>4</v>
      </c>
      <c r="O536" s="77">
        <f>M536*N536</f>
        <v>8</v>
      </c>
      <c r="P536" s="80" t="str">
        <f>+IF(AND(O536&gt;1,O536&lt;=4),"BAJO",IF(AND(O536&gt;=5,O536&lt;=8),"MEDIO",IF(AND(O536&gt;=9,O536&lt;=20),"ALTO",IF(AND(O536&gt;=21,O536&lt;=24),"MUY ALTO"))))</f>
        <v>MEDIO</v>
      </c>
      <c r="Q536" s="77">
        <v>25</v>
      </c>
      <c r="R536" s="81">
        <f>O536*Q536</f>
        <v>200</v>
      </c>
      <c r="S536" s="82" t="str">
        <f>+IF(AND(R536&gt;=1,R536&lt;=20),"IV",IF(AND(R536&gt;=40,R536&lt;=120),"III",IF(AND(R536&gt;=150,R536&lt;=500),"II",IF(AND(R536&gt;=600,R536&lt;=4000),"I",0))))</f>
        <v>II</v>
      </c>
      <c r="T536" s="77" t="str">
        <f>+IF(AND(R536&gt;=1,R536&lt;=20),"Aceptable",IF(AND(R536&gt;=40,R536&lt;=120),"Mejorable",IF(AND(R536&gt;=150,R536&lt;=500),"Aceptable con control específico",IF(AND(R536&gt;=600,R536&lt;=4000),"No aceptable",0))))</f>
        <v>Aceptable con control específico</v>
      </c>
      <c r="U536" s="77">
        <v>1</v>
      </c>
      <c r="V536" s="79" t="s">
        <v>60</v>
      </c>
      <c r="W536" s="77" t="s">
        <v>7</v>
      </c>
      <c r="X536" s="77" t="s">
        <v>61</v>
      </c>
      <c r="Y536" s="77" t="s">
        <v>61</v>
      </c>
      <c r="Z536" s="77" t="s">
        <v>61</v>
      </c>
      <c r="AA536" s="83" t="s">
        <v>195</v>
      </c>
      <c r="AB536" s="78" t="s">
        <v>61</v>
      </c>
      <c r="AC536" s="84" t="s">
        <v>63</v>
      </c>
    </row>
    <row r="537" spans="1:29" ht="69" customHeight="1">
      <c r="A537" s="132"/>
      <c r="B537" s="123"/>
      <c r="C537" s="123"/>
      <c r="D537" s="122"/>
      <c r="E537" s="104" t="s">
        <v>72</v>
      </c>
      <c r="F537" s="77" t="s">
        <v>256</v>
      </c>
      <c r="G537" s="77" t="s">
        <v>74</v>
      </c>
      <c r="H537" s="78" t="s">
        <v>7</v>
      </c>
      <c r="I537" s="77" t="s">
        <v>97</v>
      </c>
      <c r="J537" s="86" t="s">
        <v>58</v>
      </c>
      <c r="K537" s="86" t="s">
        <v>58</v>
      </c>
      <c r="L537" s="77" t="s">
        <v>76</v>
      </c>
      <c r="M537" s="77" t="s">
        <v>61</v>
      </c>
      <c r="N537" s="77" t="s">
        <v>61</v>
      </c>
      <c r="O537" s="77" t="s">
        <v>61</v>
      </c>
      <c r="P537" s="77" t="s">
        <v>61</v>
      </c>
      <c r="Q537" s="77" t="s">
        <v>61</v>
      </c>
      <c r="R537" s="77" t="s">
        <v>61</v>
      </c>
      <c r="S537" s="77" t="s">
        <v>61</v>
      </c>
      <c r="T537" s="77" t="s">
        <v>61</v>
      </c>
      <c r="U537" s="77">
        <v>1</v>
      </c>
      <c r="V537" s="77" t="s">
        <v>61</v>
      </c>
      <c r="W537" s="77" t="s">
        <v>7</v>
      </c>
      <c r="X537" s="83" t="s">
        <v>61</v>
      </c>
      <c r="Y537" s="83" t="s">
        <v>61</v>
      </c>
      <c r="Z537" s="83" t="s">
        <v>61</v>
      </c>
      <c r="AA537" s="83" t="s">
        <v>77</v>
      </c>
      <c r="AB537" s="78" t="s">
        <v>61</v>
      </c>
      <c r="AC537" s="84" t="s">
        <v>63</v>
      </c>
    </row>
    <row r="538" spans="1:29" ht="62.1" customHeight="1">
      <c r="A538" s="132"/>
      <c r="B538" s="123"/>
      <c r="C538" s="123"/>
      <c r="D538" s="122"/>
      <c r="E538" s="104" t="s">
        <v>125</v>
      </c>
      <c r="F538" s="77" t="s">
        <v>99</v>
      </c>
      <c r="G538" s="77" t="s">
        <v>100</v>
      </c>
      <c r="H538" s="78" t="s">
        <v>7</v>
      </c>
      <c r="I538" s="77" t="s">
        <v>101</v>
      </c>
      <c r="J538" s="86" t="s">
        <v>58</v>
      </c>
      <c r="K538" s="86" t="s">
        <v>58</v>
      </c>
      <c r="L538" s="77" t="s">
        <v>102</v>
      </c>
      <c r="M538" s="77">
        <v>2</v>
      </c>
      <c r="N538" s="77">
        <v>4</v>
      </c>
      <c r="O538" s="77">
        <f>M538*N538</f>
        <v>8</v>
      </c>
      <c r="P538" s="82" t="str">
        <f>+IF(AND(O538&gt;1,O538&lt;=4),"BAJO",IF(AND(O538&gt;=5,O538&lt;=8),"MEDIO",IF(AND(O538&gt;=9,O538&lt;=20),"ALTO",IF(AND(O538&gt;=21,O538&lt;=24),"MUY ALTO"))))</f>
        <v>MEDIO</v>
      </c>
      <c r="Q538" s="77">
        <v>10</v>
      </c>
      <c r="R538" s="81">
        <f>O538*Q538</f>
        <v>80</v>
      </c>
      <c r="S538" s="82" t="str">
        <f>+IF(AND(R538&gt;=1,R538&lt;=20),"IV",IF(AND(R538&gt;=40,R538&lt;=120),"III",IF(AND(R538&gt;=150,R538&lt;=500),"II",IF(AND(R538&gt;=600,R538&lt;=4000),"I",0))))</f>
        <v>III</v>
      </c>
      <c r="T538" s="77" t="str">
        <f>+IF(AND(R538&gt;=1,R538&lt;=20),"Aceptable",IF(AND(R538&gt;=40,R538&lt;=120),"Mejorable",IF(AND(R538&gt;=150,R538&lt;=500),"Aceptable con control específico",IF(AND(R538&gt;=600,R538&lt;=4000),"No aceptable",0))))</f>
        <v>Mejorable</v>
      </c>
      <c r="U538" s="77">
        <v>1</v>
      </c>
      <c r="V538" s="77" t="s">
        <v>103</v>
      </c>
      <c r="W538" s="77" t="s">
        <v>7</v>
      </c>
      <c r="X538" s="77" t="s">
        <v>61</v>
      </c>
      <c r="Y538" s="77" t="s">
        <v>61</v>
      </c>
      <c r="Z538" s="77" t="s">
        <v>61</v>
      </c>
      <c r="AA538" s="77" t="s">
        <v>104</v>
      </c>
      <c r="AB538" s="78" t="s">
        <v>61</v>
      </c>
      <c r="AC538" s="84" t="s">
        <v>63</v>
      </c>
    </row>
    <row r="539" spans="1:29" ht="104.1" customHeight="1">
      <c r="A539" s="132"/>
      <c r="B539" s="123"/>
      <c r="C539" s="123"/>
      <c r="D539" s="122" t="s">
        <v>474</v>
      </c>
      <c r="E539" s="104" t="s">
        <v>54</v>
      </c>
      <c r="F539" s="104" t="s">
        <v>235</v>
      </c>
      <c r="G539" s="77" t="s">
        <v>56</v>
      </c>
      <c r="H539" s="78" t="s">
        <v>7</v>
      </c>
      <c r="I539" s="79" t="s">
        <v>57</v>
      </c>
      <c r="J539" s="86" t="s">
        <v>58</v>
      </c>
      <c r="K539" s="86" t="s">
        <v>58</v>
      </c>
      <c r="L539" s="77" t="s">
        <v>59</v>
      </c>
      <c r="M539" s="77">
        <v>2</v>
      </c>
      <c r="N539" s="77">
        <v>4</v>
      </c>
      <c r="O539" s="77">
        <f>M539*N539</f>
        <v>8</v>
      </c>
      <c r="P539" s="80" t="str">
        <f>+IF(AND(O539&gt;1,O539&lt;=4),"BAJO",IF(AND(O539&gt;=5,O539&lt;=8),"MEDIO",IF(AND(O539&gt;=9,O539&lt;=20),"ALTO",IF(AND(O539&gt;=21,O539&lt;=24),"MUY ALTO"))))</f>
        <v>MEDIO</v>
      </c>
      <c r="Q539" s="77">
        <v>25</v>
      </c>
      <c r="R539" s="81">
        <f>O539*Q539</f>
        <v>200</v>
      </c>
      <c r="S539" s="82" t="str">
        <f>+IF(AND(R539&gt;=1,R539&lt;=20),"IV",IF(AND(R539&gt;=40,R539&lt;=120),"III",IF(AND(R539&gt;=150,R539&lt;=500),"II",IF(AND(R539&gt;=600,R539&lt;=4000),"I",0))))</f>
        <v>II</v>
      </c>
      <c r="T539" s="77" t="str">
        <f>+IF(AND(R539&gt;=1,R539&lt;=20),"Aceptable",IF(AND(R539&gt;=40,R539&lt;=120),"Mejorable",IF(AND(R539&gt;=150,R539&lt;=500),"Aceptable con control específico",IF(AND(R539&gt;=600,R539&lt;=4000),"No aceptable",0))))</f>
        <v>Aceptable con control específico</v>
      </c>
      <c r="U539" s="77">
        <v>1</v>
      </c>
      <c r="V539" s="79" t="s">
        <v>60</v>
      </c>
      <c r="W539" s="77" t="s">
        <v>7</v>
      </c>
      <c r="X539" s="77" t="s">
        <v>61</v>
      </c>
      <c r="Y539" s="77" t="s">
        <v>61</v>
      </c>
      <c r="Z539" s="77" t="s">
        <v>61</v>
      </c>
      <c r="AA539" s="83" t="s">
        <v>195</v>
      </c>
      <c r="AB539" s="78" t="s">
        <v>61</v>
      </c>
      <c r="AC539" s="84" t="s">
        <v>63</v>
      </c>
    </row>
    <row r="540" spans="1:29" ht="81" customHeight="1">
      <c r="A540" s="132"/>
      <c r="B540" s="123"/>
      <c r="C540" s="123"/>
      <c r="D540" s="122"/>
      <c r="E540" s="104" t="s">
        <v>72</v>
      </c>
      <c r="F540" s="77" t="s">
        <v>256</v>
      </c>
      <c r="G540" s="77" t="s">
        <v>74</v>
      </c>
      <c r="H540" s="78" t="s">
        <v>7</v>
      </c>
      <c r="I540" s="77" t="s">
        <v>97</v>
      </c>
      <c r="J540" s="86" t="s">
        <v>58</v>
      </c>
      <c r="K540" s="86" t="s">
        <v>58</v>
      </c>
      <c r="L540" s="77" t="s">
        <v>76</v>
      </c>
      <c r="M540" s="77" t="s">
        <v>61</v>
      </c>
      <c r="N540" s="77" t="s">
        <v>61</v>
      </c>
      <c r="O540" s="77" t="s">
        <v>61</v>
      </c>
      <c r="P540" s="77" t="s">
        <v>61</v>
      </c>
      <c r="Q540" s="77" t="s">
        <v>61</v>
      </c>
      <c r="R540" s="77" t="s">
        <v>61</v>
      </c>
      <c r="S540" s="77" t="s">
        <v>61</v>
      </c>
      <c r="T540" s="77" t="s">
        <v>61</v>
      </c>
      <c r="U540" s="77">
        <v>1</v>
      </c>
      <c r="V540" s="77" t="s">
        <v>61</v>
      </c>
      <c r="W540" s="77" t="s">
        <v>7</v>
      </c>
      <c r="X540" s="83" t="s">
        <v>61</v>
      </c>
      <c r="Y540" s="83" t="s">
        <v>61</v>
      </c>
      <c r="Z540" s="83" t="s">
        <v>61</v>
      </c>
      <c r="AA540" s="83" t="s">
        <v>77</v>
      </c>
      <c r="AB540" s="78" t="s">
        <v>61</v>
      </c>
      <c r="AC540" s="84" t="s">
        <v>63</v>
      </c>
    </row>
    <row r="541" spans="1:29" ht="104.1" customHeight="1">
      <c r="A541" s="132"/>
      <c r="B541" s="123"/>
      <c r="C541" s="123"/>
      <c r="D541" s="122" t="s">
        <v>475</v>
      </c>
      <c r="E541" s="104" t="s">
        <v>54</v>
      </c>
      <c r="F541" s="104" t="s">
        <v>235</v>
      </c>
      <c r="G541" s="77" t="s">
        <v>56</v>
      </c>
      <c r="H541" s="78" t="s">
        <v>7</v>
      </c>
      <c r="I541" s="79" t="s">
        <v>57</v>
      </c>
      <c r="J541" s="86" t="s">
        <v>58</v>
      </c>
      <c r="K541" s="86" t="s">
        <v>58</v>
      </c>
      <c r="L541" s="77" t="s">
        <v>59</v>
      </c>
      <c r="M541" s="77">
        <v>2</v>
      </c>
      <c r="N541" s="77">
        <v>4</v>
      </c>
      <c r="O541" s="77">
        <f>M541*N541</f>
        <v>8</v>
      </c>
      <c r="P541" s="80" t="str">
        <f>+IF(AND(O541&gt;1,O541&lt;=4),"BAJO",IF(AND(O541&gt;=5,O541&lt;=8),"MEDIO",IF(AND(O541&gt;=9,O541&lt;=20),"ALTO",IF(AND(O541&gt;=21,O541&lt;=24),"MUY ALTO"))))</f>
        <v>MEDIO</v>
      </c>
      <c r="Q541" s="77">
        <v>25</v>
      </c>
      <c r="R541" s="81">
        <f>O541*Q541</f>
        <v>200</v>
      </c>
      <c r="S541" s="82" t="str">
        <f>+IF(AND(R541&gt;=1,R541&lt;=20),"IV",IF(AND(R541&gt;=40,R541&lt;=120),"III",IF(AND(R541&gt;=150,R541&lt;=500),"II",IF(AND(R541&gt;=600,R541&lt;=4000),"I",0))))</f>
        <v>II</v>
      </c>
      <c r="T541" s="77" t="str">
        <f>+IF(AND(R541&gt;=1,R541&lt;=20),"Aceptable",IF(AND(R541&gt;=40,R541&lt;=120),"Mejorable",IF(AND(R541&gt;=150,R541&lt;=500),"Aceptable con control específico",IF(AND(R541&gt;=600,R541&lt;=4000),"No aceptable",0))))</f>
        <v>Aceptable con control específico</v>
      </c>
      <c r="U541" s="77">
        <v>1</v>
      </c>
      <c r="V541" s="79" t="s">
        <v>60</v>
      </c>
      <c r="W541" s="77" t="s">
        <v>7</v>
      </c>
      <c r="X541" s="77" t="s">
        <v>61</v>
      </c>
      <c r="Y541" s="77" t="s">
        <v>61</v>
      </c>
      <c r="Z541" s="77" t="s">
        <v>61</v>
      </c>
      <c r="AA541" s="83" t="s">
        <v>195</v>
      </c>
      <c r="AB541" s="78" t="s">
        <v>61</v>
      </c>
      <c r="AC541" s="84" t="s">
        <v>63</v>
      </c>
    </row>
    <row r="542" spans="1:29" ht="77.099999999999994" customHeight="1">
      <c r="A542" s="132"/>
      <c r="B542" s="123"/>
      <c r="C542" s="123"/>
      <c r="D542" s="122"/>
      <c r="E542" s="104" t="s">
        <v>72</v>
      </c>
      <c r="F542" s="77" t="s">
        <v>256</v>
      </c>
      <c r="G542" s="77" t="s">
        <v>74</v>
      </c>
      <c r="H542" s="78" t="s">
        <v>7</v>
      </c>
      <c r="I542" s="77" t="s">
        <v>97</v>
      </c>
      <c r="J542" s="86" t="s">
        <v>58</v>
      </c>
      <c r="K542" s="86" t="s">
        <v>58</v>
      </c>
      <c r="L542" s="77" t="s">
        <v>76</v>
      </c>
      <c r="M542" s="77" t="s">
        <v>61</v>
      </c>
      <c r="N542" s="77" t="s">
        <v>61</v>
      </c>
      <c r="O542" s="77" t="s">
        <v>61</v>
      </c>
      <c r="P542" s="77" t="s">
        <v>61</v>
      </c>
      <c r="Q542" s="77" t="s">
        <v>61</v>
      </c>
      <c r="R542" s="77" t="s">
        <v>61</v>
      </c>
      <c r="S542" s="77" t="s">
        <v>61</v>
      </c>
      <c r="T542" s="77" t="s">
        <v>61</v>
      </c>
      <c r="U542" s="77">
        <v>1</v>
      </c>
      <c r="V542" s="77" t="s">
        <v>61</v>
      </c>
      <c r="W542" s="77" t="s">
        <v>7</v>
      </c>
      <c r="X542" s="83" t="s">
        <v>61</v>
      </c>
      <c r="Y542" s="83" t="s">
        <v>61</v>
      </c>
      <c r="Z542" s="83" t="s">
        <v>61</v>
      </c>
      <c r="AA542" s="83" t="s">
        <v>77</v>
      </c>
      <c r="AB542" s="78" t="s">
        <v>61</v>
      </c>
      <c r="AC542" s="84" t="s">
        <v>63</v>
      </c>
    </row>
    <row r="543" spans="1:29" ht="90.95" customHeight="1">
      <c r="A543" s="132"/>
      <c r="B543" s="123"/>
      <c r="C543" s="123"/>
      <c r="D543" s="122" t="s">
        <v>476</v>
      </c>
      <c r="E543" s="104" t="s">
        <v>54</v>
      </c>
      <c r="F543" s="104" t="s">
        <v>235</v>
      </c>
      <c r="G543" s="77" t="s">
        <v>56</v>
      </c>
      <c r="H543" s="78" t="s">
        <v>7</v>
      </c>
      <c r="I543" s="79" t="s">
        <v>57</v>
      </c>
      <c r="J543" s="86" t="s">
        <v>58</v>
      </c>
      <c r="K543" s="86" t="s">
        <v>58</v>
      </c>
      <c r="L543" s="77" t="s">
        <v>59</v>
      </c>
      <c r="M543" s="77">
        <v>2</v>
      </c>
      <c r="N543" s="77">
        <v>4</v>
      </c>
      <c r="O543" s="77">
        <f>M543*N543</f>
        <v>8</v>
      </c>
      <c r="P543" s="80" t="str">
        <f>+IF(AND(O543&gt;1,O543&lt;=4),"BAJO",IF(AND(O543&gt;=5,O543&lt;=8),"MEDIO",IF(AND(O543&gt;=9,O543&lt;=20),"ALTO",IF(AND(O543&gt;=21,O543&lt;=24),"MUY ALTO"))))</f>
        <v>MEDIO</v>
      </c>
      <c r="Q543" s="77">
        <v>25</v>
      </c>
      <c r="R543" s="81">
        <f>O543*Q543</f>
        <v>200</v>
      </c>
      <c r="S543" s="82" t="str">
        <f>+IF(AND(R543&gt;=1,R543&lt;=20),"IV",IF(AND(R543&gt;=40,R543&lt;=120),"III",IF(AND(R543&gt;=150,R543&lt;=500),"II",IF(AND(R543&gt;=600,R543&lt;=4000),"I",0))))</f>
        <v>II</v>
      </c>
      <c r="T543" s="77" t="str">
        <f>+IF(AND(R543&gt;=1,R543&lt;=20),"Aceptable",IF(AND(R543&gt;=40,R543&lt;=120),"Mejorable",IF(AND(R543&gt;=150,R543&lt;=500),"Aceptable con control específico",IF(AND(R543&gt;=600,R543&lt;=4000),"No aceptable",0))))</f>
        <v>Aceptable con control específico</v>
      </c>
      <c r="U543" s="77">
        <v>1</v>
      </c>
      <c r="V543" s="79" t="s">
        <v>60</v>
      </c>
      <c r="W543" s="77" t="s">
        <v>7</v>
      </c>
      <c r="X543" s="77" t="s">
        <v>61</v>
      </c>
      <c r="Y543" s="77" t="s">
        <v>61</v>
      </c>
      <c r="Z543" s="77" t="s">
        <v>61</v>
      </c>
      <c r="AA543" s="83" t="s">
        <v>195</v>
      </c>
      <c r="AB543" s="78" t="s">
        <v>61</v>
      </c>
      <c r="AC543" s="84" t="s">
        <v>63</v>
      </c>
    </row>
    <row r="544" spans="1:29" ht="77.099999999999994" customHeight="1">
      <c r="A544" s="132"/>
      <c r="B544" s="123"/>
      <c r="C544" s="123"/>
      <c r="D544" s="122"/>
      <c r="E544" s="104" t="s">
        <v>72</v>
      </c>
      <c r="F544" s="77" t="s">
        <v>256</v>
      </c>
      <c r="G544" s="77" t="s">
        <v>74</v>
      </c>
      <c r="H544" s="78" t="s">
        <v>7</v>
      </c>
      <c r="I544" s="77" t="s">
        <v>97</v>
      </c>
      <c r="J544" s="86" t="s">
        <v>58</v>
      </c>
      <c r="K544" s="86" t="s">
        <v>58</v>
      </c>
      <c r="L544" s="77" t="s">
        <v>76</v>
      </c>
      <c r="M544" s="77" t="s">
        <v>61</v>
      </c>
      <c r="N544" s="77" t="s">
        <v>61</v>
      </c>
      <c r="O544" s="77" t="s">
        <v>61</v>
      </c>
      <c r="P544" s="77" t="s">
        <v>61</v>
      </c>
      <c r="Q544" s="77" t="s">
        <v>61</v>
      </c>
      <c r="R544" s="77" t="s">
        <v>61</v>
      </c>
      <c r="S544" s="77" t="s">
        <v>61</v>
      </c>
      <c r="T544" s="77" t="s">
        <v>61</v>
      </c>
      <c r="U544" s="77">
        <v>1</v>
      </c>
      <c r="V544" s="77" t="s">
        <v>61</v>
      </c>
      <c r="W544" s="77" t="s">
        <v>7</v>
      </c>
      <c r="X544" s="83" t="s">
        <v>61</v>
      </c>
      <c r="Y544" s="83" t="s">
        <v>61</v>
      </c>
      <c r="Z544" s="83" t="s">
        <v>61</v>
      </c>
      <c r="AA544" s="83" t="s">
        <v>77</v>
      </c>
      <c r="AB544" s="78" t="s">
        <v>61</v>
      </c>
      <c r="AC544" s="84" t="s">
        <v>63</v>
      </c>
    </row>
    <row r="545" spans="1:29" ht="90.95" customHeight="1">
      <c r="A545" s="132"/>
      <c r="B545" s="123"/>
      <c r="C545" s="123"/>
      <c r="D545" s="122" t="s">
        <v>477</v>
      </c>
      <c r="E545" s="104" t="s">
        <v>54</v>
      </c>
      <c r="F545" s="104" t="s">
        <v>235</v>
      </c>
      <c r="G545" s="77" t="s">
        <v>56</v>
      </c>
      <c r="H545" s="78" t="s">
        <v>7</v>
      </c>
      <c r="I545" s="79" t="s">
        <v>57</v>
      </c>
      <c r="J545" s="86" t="s">
        <v>58</v>
      </c>
      <c r="K545" s="86" t="s">
        <v>58</v>
      </c>
      <c r="L545" s="77" t="s">
        <v>59</v>
      </c>
      <c r="M545" s="77">
        <v>2</v>
      </c>
      <c r="N545" s="77">
        <v>4</v>
      </c>
      <c r="O545" s="77">
        <f>M545*N545</f>
        <v>8</v>
      </c>
      <c r="P545" s="80" t="str">
        <f>+IF(AND(O545&gt;1,O545&lt;=4),"BAJO",IF(AND(O545&gt;=5,O545&lt;=8),"MEDIO",IF(AND(O545&gt;=9,O545&lt;=20),"ALTO",IF(AND(O545&gt;=21,O545&lt;=24),"MUY ALTO"))))</f>
        <v>MEDIO</v>
      </c>
      <c r="Q545" s="77">
        <v>25</v>
      </c>
      <c r="R545" s="81">
        <f>O545*Q545</f>
        <v>200</v>
      </c>
      <c r="S545" s="82" t="str">
        <f>+IF(AND(R545&gt;=1,R545&lt;=20),"IV",IF(AND(R545&gt;=40,R545&lt;=120),"III",IF(AND(R545&gt;=150,R545&lt;=500),"II",IF(AND(R545&gt;=600,R545&lt;=4000),"I",0))))</f>
        <v>II</v>
      </c>
      <c r="T545" s="77" t="str">
        <f>+IF(AND(R545&gt;=1,R545&lt;=20),"Aceptable",IF(AND(R545&gt;=40,R545&lt;=120),"Mejorable",IF(AND(R545&gt;=150,R545&lt;=500),"Aceptable con control específico",IF(AND(R545&gt;=600,R545&lt;=4000),"No aceptable",0))))</f>
        <v>Aceptable con control específico</v>
      </c>
      <c r="U545" s="77">
        <v>1</v>
      </c>
      <c r="V545" s="79" t="s">
        <v>60</v>
      </c>
      <c r="W545" s="77" t="s">
        <v>7</v>
      </c>
      <c r="X545" s="77" t="s">
        <v>61</v>
      </c>
      <c r="Y545" s="77" t="s">
        <v>61</v>
      </c>
      <c r="Z545" s="77" t="s">
        <v>61</v>
      </c>
      <c r="AA545" s="83" t="s">
        <v>195</v>
      </c>
      <c r="AB545" s="78" t="s">
        <v>61</v>
      </c>
      <c r="AC545" s="84" t="s">
        <v>63</v>
      </c>
    </row>
    <row r="546" spans="1:29" ht="72.95" customHeight="1">
      <c r="A546" s="132"/>
      <c r="B546" s="123"/>
      <c r="C546" s="123"/>
      <c r="D546" s="122"/>
      <c r="E546" s="104" t="s">
        <v>72</v>
      </c>
      <c r="F546" s="77" t="s">
        <v>256</v>
      </c>
      <c r="G546" s="77" t="s">
        <v>74</v>
      </c>
      <c r="H546" s="78" t="s">
        <v>7</v>
      </c>
      <c r="I546" s="77" t="s">
        <v>97</v>
      </c>
      <c r="J546" s="86" t="s">
        <v>58</v>
      </c>
      <c r="K546" s="86" t="s">
        <v>58</v>
      </c>
      <c r="L546" s="77" t="s">
        <v>76</v>
      </c>
      <c r="M546" s="77" t="s">
        <v>61</v>
      </c>
      <c r="N546" s="77" t="s">
        <v>61</v>
      </c>
      <c r="O546" s="77" t="s">
        <v>61</v>
      </c>
      <c r="P546" s="77" t="s">
        <v>61</v>
      </c>
      <c r="Q546" s="77" t="s">
        <v>61</v>
      </c>
      <c r="R546" s="77" t="s">
        <v>61</v>
      </c>
      <c r="S546" s="77" t="s">
        <v>61</v>
      </c>
      <c r="T546" s="77" t="s">
        <v>61</v>
      </c>
      <c r="U546" s="77">
        <v>1</v>
      </c>
      <c r="V546" s="77" t="s">
        <v>61</v>
      </c>
      <c r="W546" s="77" t="s">
        <v>7</v>
      </c>
      <c r="X546" s="83" t="s">
        <v>61</v>
      </c>
      <c r="Y546" s="83" t="s">
        <v>61</v>
      </c>
      <c r="Z546" s="83" t="s">
        <v>61</v>
      </c>
      <c r="AA546" s="83" t="s">
        <v>77</v>
      </c>
      <c r="AB546" s="78" t="s">
        <v>61</v>
      </c>
      <c r="AC546" s="84" t="s">
        <v>63</v>
      </c>
    </row>
    <row r="547" spans="1:29" ht="90.95" customHeight="1">
      <c r="A547" s="132"/>
      <c r="B547" s="123"/>
      <c r="C547" s="123"/>
      <c r="D547" s="122" t="s">
        <v>478</v>
      </c>
      <c r="E547" s="104" t="s">
        <v>54</v>
      </c>
      <c r="F547" s="104" t="s">
        <v>235</v>
      </c>
      <c r="G547" s="77" t="s">
        <v>56</v>
      </c>
      <c r="H547" s="78" t="s">
        <v>7</v>
      </c>
      <c r="I547" s="79" t="s">
        <v>57</v>
      </c>
      <c r="J547" s="86" t="s">
        <v>58</v>
      </c>
      <c r="K547" s="86" t="s">
        <v>58</v>
      </c>
      <c r="L547" s="77" t="s">
        <v>59</v>
      </c>
      <c r="M547" s="77">
        <v>2</v>
      </c>
      <c r="N547" s="77">
        <v>4</v>
      </c>
      <c r="O547" s="77">
        <f>M547*N547</f>
        <v>8</v>
      </c>
      <c r="P547" s="80" t="str">
        <f>+IF(AND(O547&gt;1,O547&lt;=4),"BAJO",IF(AND(O547&gt;=5,O547&lt;=8),"MEDIO",IF(AND(O547&gt;=9,O547&lt;=20),"ALTO",IF(AND(O547&gt;=21,O547&lt;=24),"MUY ALTO"))))</f>
        <v>MEDIO</v>
      </c>
      <c r="Q547" s="77">
        <v>25</v>
      </c>
      <c r="R547" s="81">
        <f>O547*Q547</f>
        <v>200</v>
      </c>
      <c r="S547" s="82" t="str">
        <f>+IF(AND(R547&gt;=1,R547&lt;=20),"IV",IF(AND(R547&gt;=40,R547&lt;=120),"III",IF(AND(R547&gt;=150,R547&lt;=500),"II",IF(AND(R547&gt;=600,R547&lt;=4000),"I",0))))</f>
        <v>II</v>
      </c>
      <c r="T547" s="77" t="str">
        <f>+IF(AND(R547&gt;=1,R547&lt;=20),"Aceptable",IF(AND(R547&gt;=40,R547&lt;=120),"Mejorable",IF(AND(R547&gt;=150,R547&lt;=500),"Aceptable con control específico",IF(AND(R547&gt;=600,R547&lt;=4000),"No aceptable",0))))</f>
        <v>Aceptable con control específico</v>
      </c>
      <c r="U547" s="77">
        <v>1</v>
      </c>
      <c r="V547" s="79" t="s">
        <v>60</v>
      </c>
      <c r="W547" s="77" t="s">
        <v>7</v>
      </c>
      <c r="X547" s="77" t="s">
        <v>61</v>
      </c>
      <c r="Y547" s="77" t="s">
        <v>61</v>
      </c>
      <c r="Z547" s="77" t="s">
        <v>61</v>
      </c>
      <c r="AA547" s="83" t="s">
        <v>195</v>
      </c>
      <c r="AB547" s="78" t="s">
        <v>61</v>
      </c>
      <c r="AC547" s="84" t="s">
        <v>63</v>
      </c>
    </row>
    <row r="548" spans="1:29" ht="72.95" customHeight="1">
      <c r="A548" s="132"/>
      <c r="B548" s="123"/>
      <c r="C548" s="123"/>
      <c r="D548" s="122"/>
      <c r="E548" s="104" t="s">
        <v>72</v>
      </c>
      <c r="F548" s="77" t="s">
        <v>256</v>
      </c>
      <c r="G548" s="77" t="s">
        <v>74</v>
      </c>
      <c r="H548" s="78" t="s">
        <v>7</v>
      </c>
      <c r="I548" s="77" t="s">
        <v>97</v>
      </c>
      <c r="J548" s="86" t="s">
        <v>58</v>
      </c>
      <c r="K548" s="86" t="s">
        <v>58</v>
      </c>
      <c r="L548" s="77" t="s">
        <v>76</v>
      </c>
      <c r="M548" s="77" t="s">
        <v>61</v>
      </c>
      <c r="N548" s="77" t="s">
        <v>61</v>
      </c>
      <c r="O548" s="77" t="s">
        <v>61</v>
      </c>
      <c r="P548" s="77" t="s">
        <v>61</v>
      </c>
      <c r="Q548" s="77" t="s">
        <v>61</v>
      </c>
      <c r="R548" s="77" t="s">
        <v>61</v>
      </c>
      <c r="S548" s="77" t="s">
        <v>61</v>
      </c>
      <c r="T548" s="77" t="s">
        <v>61</v>
      </c>
      <c r="U548" s="77">
        <v>1</v>
      </c>
      <c r="V548" s="77" t="s">
        <v>61</v>
      </c>
      <c r="W548" s="77" t="s">
        <v>7</v>
      </c>
      <c r="X548" s="83" t="s">
        <v>61</v>
      </c>
      <c r="Y548" s="83" t="s">
        <v>61</v>
      </c>
      <c r="Z548" s="83" t="s">
        <v>61</v>
      </c>
      <c r="AA548" s="83" t="s">
        <v>77</v>
      </c>
      <c r="AB548" s="78" t="s">
        <v>61</v>
      </c>
      <c r="AC548" s="84" t="s">
        <v>63</v>
      </c>
    </row>
    <row r="549" spans="1:29" ht="90.95" customHeight="1">
      <c r="A549" s="132"/>
      <c r="B549" s="123"/>
      <c r="C549" s="123" t="s">
        <v>479</v>
      </c>
      <c r="D549" s="122" t="s">
        <v>480</v>
      </c>
      <c r="E549" s="104" t="s">
        <v>54</v>
      </c>
      <c r="F549" s="104" t="s">
        <v>235</v>
      </c>
      <c r="G549" s="77" t="s">
        <v>56</v>
      </c>
      <c r="H549" s="78" t="s">
        <v>7</v>
      </c>
      <c r="I549" s="79" t="s">
        <v>57</v>
      </c>
      <c r="J549" s="86" t="s">
        <v>58</v>
      </c>
      <c r="K549" s="86" t="s">
        <v>58</v>
      </c>
      <c r="L549" s="77" t="s">
        <v>59</v>
      </c>
      <c r="M549" s="77">
        <v>2</v>
      </c>
      <c r="N549" s="77">
        <v>4</v>
      </c>
      <c r="O549" s="77">
        <f>M549*N549</f>
        <v>8</v>
      </c>
      <c r="P549" s="80" t="str">
        <f>+IF(AND(O549&gt;1,O549&lt;=4),"BAJO",IF(AND(O549&gt;=5,O549&lt;=8),"MEDIO",IF(AND(O549&gt;=9,O549&lt;=20),"ALTO",IF(AND(O549&gt;=21,O549&lt;=24),"MUY ALTO"))))</f>
        <v>MEDIO</v>
      </c>
      <c r="Q549" s="77">
        <v>25</v>
      </c>
      <c r="R549" s="81">
        <f>O549*Q549</f>
        <v>200</v>
      </c>
      <c r="S549" s="82" t="str">
        <f>+IF(AND(R549&gt;=1,R549&lt;=20),"IV",IF(AND(R549&gt;=40,R549&lt;=120),"III",IF(AND(R549&gt;=150,R549&lt;=500),"II",IF(AND(R549&gt;=600,R549&lt;=4000),"I",0))))</f>
        <v>II</v>
      </c>
      <c r="T549" s="77" t="str">
        <f>+IF(AND(R549&gt;=1,R549&lt;=20),"Aceptable",IF(AND(R549&gt;=40,R549&lt;=120),"Mejorable",IF(AND(R549&gt;=150,R549&lt;=500),"Aceptable con control específico",IF(AND(R549&gt;=600,R549&lt;=4000),"No aceptable",0))))</f>
        <v>Aceptable con control específico</v>
      </c>
      <c r="U549" s="77">
        <v>4</v>
      </c>
      <c r="V549" s="79" t="s">
        <v>60</v>
      </c>
      <c r="W549" s="77" t="s">
        <v>7</v>
      </c>
      <c r="X549" s="77" t="s">
        <v>61</v>
      </c>
      <c r="Y549" s="77" t="s">
        <v>61</v>
      </c>
      <c r="Z549" s="77" t="s">
        <v>61</v>
      </c>
      <c r="AA549" s="83" t="s">
        <v>195</v>
      </c>
      <c r="AB549" s="78" t="s">
        <v>61</v>
      </c>
      <c r="AC549" s="84" t="s">
        <v>63</v>
      </c>
    </row>
    <row r="550" spans="1:29" ht="80.099999999999994" customHeight="1">
      <c r="A550" s="132"/>
      <c r="B550" s="123"/>
      <c r="C550" s="123"/>
      <c r="D550" s="122"/>
      <c r="E550" s="104" t="s">
        <v>72</v>
      </c>
      <c r="F550" s="104" t="s">
        <v>396</v>
      </c>
      <c r="G550" s="77" t="s">
        <v>74</v>
      </c>
      <c r="H550" s="78" t="s">
        <v>7</v>
      </c>
      <c r="I550" s="77" t="s">
        <v>97</v>
      </c>
      <c r="J550" s="86" t="s">
        <v>58</v>
      </c>
      <c r="K550" s="86" t="s">
        <v>58</v>
      </c>
      <c r="L550" s="77" t="s">
        <v>76</v>
      </c>
      <c r="M550" s="77" t="s">
        <v>61</v>
      </c>
      <c r="N550" s="77" t="s">
        <v>61</v>
      </c>
      <c r="O550" s="77" t="s">
        <v>61</v>
      </c>
      <c r="P550" s="77" t="s">
        <v>61</v>
      </c>
      <c r="Q550" s="77" t="s">
        <v>61</v>
      </c>
      <c r="R550" s="77" t="s">
        <v>61</v>
      </c>
      <c r="S550" s="77" t="s">
        <v>61</v>
      </c>
      <c r="T550" s="77" t="s">
        <v>61</v>
      </c>
      <c r="U550" s="77">
        <v>4</v>
      </c>
      <c r="V550" s="77" t="s">
        <v>61</v>
      </c>
      <c r="W550" s="77" t="s">
        <v>7</v>
      </c>
      <c r="X550" s="83" t="s">
        <v>61</v>
      </c>
      <c r="Y550" s="83" t="s">
        <v>61</v>
      </c>
      <c r="Z550" s="83" t="s">
        <v>61</v>
      </c>
      <c r="AA550" s="83" t="s">
        <v>77</v>
      </c>
      <c r="AB550" s="78" t="s">
        <v>61</v>
      </c>
      <c r="AC550" s="84" t="s">
        <v>63</v>
      </c>
    </row>
    <row r="551" spans="1:29" ht="72.95" customHeight="1">
      <c r="A551" s="132"/>
      <c r="B551" s="123"/>
      <c r="C551" s="123"/>
      <c r="D551" s="122"/>
      <c r="E551" s="104" t="s">
        <v>64</v>
      </c>
      <c r="F551" s="104" t="s">
        <v>159</v>
      </c>
      <c r="G551" s="77" t="s">
        <v>66</v>
      </c>
      <c r="H551" s="78" t="s">
        <v>7</v>
      </c>
      <c r="I551" s="77" t="s">
        <v>67</v>
      </c>
      <c r="J551" s="83" t="s">
        <v>68</v>
      </c>
      <c r="K551" s="78" t="s">
        <v>58</v>
      </c>
      <c r="L551" s="77" t="s">
        <v>69</v>
      </c>
      <c r="M551" s="77">
        <v>2</v>
      </c>
      <c r="N551" s="77">
        <v>4</v>
      </c>
      <c r="O551" s="77">
        <f t="shared" ref="O551:O558" si="115">M551*N551</f>
        <v>8</v>
      </c>
      <c r="P551" s="80" t="str">
        <f t="shared" ref="P551:P558" si="116">+IF(AND(O551&gt;1,O551&lt;=4),"BAJO",IF(AND(O551&gt;=5,O551&lt;=8),"MEDIO",IF(AND(O551&gt;=9,O551&lt;=20),"ALTO",IF(AND(O551&gt;=21,O551&lt;=24),"MUY ALTO"))))</f>
        <v>MEDIO</v>
      </c>
      <c r="Q551" s="77">
        <v>25</v>
      </c>
      <c r="R551" s="81">
        <f t="shared" ref="R551:R558" si="117">O551*Q551</f>
        <v>200</v>
      </c>
      <c r="S551" s="82" t="str">
        <f t="shared" ref="S551:S558" si="118">+IF(AND(R551&gt;=1,R551&lt;=20),"IV",IF(AND(R551&gt;=40,R551&lt;=120),"III",IF(AND(R551&gt;=150,R551&lt;=500),"II",IF(AND(R551&gt;=600,R551&lt;=4000),"I",0))))</f>
        <v>II</v>
      </c>
      <c r="T551" s="77" t="str">
        <f t="shared" ref="T551:T558" si="119">+IF(AND(R551&gt;=1,R551&lt;=20),"Aceptable",IF(AND(R551&gt;=40,R551&lt;=120),"Mejorable",IF(AND(R551&gt;=150,R551&lt;=500),"Aceptable con control específico",IF(AND(R551&gt;=600,R551&lt;=4000),"No aceptable",0))))</f>
        <v>Aceptable con control específico</v>
      </c>
      <c r="U551" s="77">
        <v>4</v>
      </c>
      <c r="V551" s="77" t="s">
        <v>70</v>
      </c>
      <c r="W551" s="77" t="s">
        <v>7</v>
      </c>
      <c r="X551" s="83" t="s">
        <v>61</v>
      </c>
      <c r="Y551" s="83" t="s">
        <v>61</v>
      </c>
      <c r="Z551" s="83" t="s">
        <v>61</v>
      </c>
      <c r="AA551" s="83" t="s">
        <v>161</v>
      </c>
      <c r="AB551" s="78" t="s">
        <v>61</v>
      </c>
      <c r="AC551" s="84" t="s">
        <v>162</v>
      </c>
    </row>
    <row r="552" spans="1:29" ht="72.95" customHeight="1">
      <c r="A552" s="132"/>
      <c r="B552" s="123"/>
      <c r="C552" s="123"/>
      <c r="D552" s="122"/>
      <c r="E552" s="77" t="s">
        <v>64</v>
      </c>
      <c r="F552" s="77" t="s">
        <v>88</v>
      </c>
      <c r="G552" s="83" t="s">
        <v>89</v>
      </c>
      <c r="H552" s="78" t="s">
        <v>7</v>
      </c>
      <c r="I552" s="77" t="s">
        <v>90</v>
      </c>
      <c r="J552" s="77" t="s">
        <v>91</v>
      </c>
      <c r="K552" s="77" t="s">
        <v>58</v>
      </c>
      <c r="L552" s="77" t="s">
        <v>58</v>
      </c>
      <c r="M552" s="77">
        <v>2</v>
      </c>
      <c r="N552" s="77">
        <v>3</v>
      </c>
      <c r="O552" s="77">
        <f t="shared" si="115"/>
        <v>6</v>
      </c>
      <c r="P552" s="82" t="str">
        <f t="shared" si="116"/>
        <v>MEDIO</v>
      </c>
      <c r="Q552" s="77">
        <v>10</v>
      </c>
      <c r="R552" s="81">
        <f t="shared" si="117"/>
        <v>60</v>
      </c>
      <c r="S552" s="82" t="str">
        <f t="shared" si="118"/>
        <v>III</v>
      </c>
      <c r="T552" s="77" t="str">
        <f t="shared" si="119"/>
        <v>Mejorable</v>
      </c>
      <c r="U552" s="77">
        <v>4</v>
      </c>
      <c r="V552" s="77" t="s">
        <v>92</v>
      </c>
      <c r="W552" s="77" t="s">
        <v>7</v>
      </c>
      <c r="X552" s="77" t="s">
        <v>61</v>
      </c>
      <c r="Y552" s="77" t="s">
        <v>61</v>
      </c>
      <c r="Z552" s="77" t="s">
        <v>93</v>
      </c>
      <c r="AA552" s="77" t="s">
        <v>94</v>
      </c>
      <c r="AB552" s="83" t="s">
        <v>61</v>
      </c>
      <c r="AC552" s="84" t="s">
        <v>95</v>
      </c>
    </row>
    <row r="553" spans="1:29" ht="83.65" customHeight="1">
      <c r="A553" s="132"/>
      <c r="B553" s="123"/>
      <c r="C553" s="123"/>
      <c r="D553" s="122"/>
      <c r="E553" s="77" t="s">
        <v>78</v>
      </c>
      <c r="F553" s="77" t="s">
        <v>79</v>
      </c>
      <c r="G553" s="83" t="s">
        <v>80</v>
      </c>
      <c r="H553" s="78" t="s">
        <v>7</v>
      </c>
      <c r="I553" s="77" t="s">
        <v>81</v>
      </c>
      <c r="J553" s="77" t="s">
        <v>58</v>
      </c>
      <c r="K553" s="77" t="s">
        <v>58</v>
      </c>
      <c r="L553" s="77" t="s">
        <v>82</v>
      </c>
      <c r="M553" s="77">
        <v>6</v>
      </c>
      <c r="N553" s="77">
        <v>3</v>
      </c>
      <c r="O553" s="77">
        <f t="shared" si="115"/>
        <v>18</v>
      </c>
      <c r="P553" s="82" t="str">
        <f t="shared" si="116"/>
        <v>ALTO</v>
      </c>
      <c r="Q553" s="77">
        <v>25</v>
      </c>
      <c r="R553" s="81">
        <f t="shared" si="117"/>
        <v>450</v>
      </c>
      <c r="S553" s="82" t="str">
        <f t="shared" si="118"/>
        <v>II</v>
      </c>
      <c r="T553" s="77" t="str">
        <f t="shared" si="119"/>
        <v>Aceptable con control específico</v>
      </c>
      <c r="U553" s="77">
        <v>4</v>
      </c>
      <c r="V553" s="77" t="s">
        <v>83</v>
      </c>
      <c r="W553" s="77" t="s">
        <v>7</v>
      </c>
      <c r="X553" s="77" t="s">
        <v>61</v>
      </c>
      <c r="Y553" s="77" t="s">
        <v>61</v>
      </c>
      <c r="Z553" s="77" t="s">
        <v>61</v>
      </c>
      <c r="AA553" s="77" t="s">
        <v>382</v>
      </c>
      <c r="AB553" s="83" t="s">
        <v>318</v>
      </c>
      <c r="AC553" s="84" t="s">
        <v>87</v>
      </c>
    </row>
    <row r="554" spans="1:29" ht="77.099999999999994" customHeight="1">
      <c r="A554" s="132"/>
      <c r="B554" s="123"/>
      <c r="C554" s="123"/>
      <c r="D554" s="122"/>
      <c r="E554" s="104" t="s">
        <v>105</v>
      </c>
      <c r="F554" s="104" t="s">
        <v>106</v>
      </c>
      <c r="G554" s="77" t="s">
        <v>107</v>
      </c>
      <c r="H554" s="86" t="s">
        <v>7</v>
      </c>
      <c r="I554" s="77" t="s">
        <v>108</v>
      </c>
      <c r="J554" s="77" t="s">
        <v>58</v>
      </c>
      <c r="K554" s="77" t="s">
        <v>58</v>
      </c>
      <c r="L554" s="77" t="s">
        <v>109</v>
      </c>
      <c r="M554" s="77">
        <v>2</v>
      </c>
      <c r="N554" s="77">
        <v>1</v>
      </c>
      <c r="O554" s="77">
        <f t="shared" si="115"/>
        <v>2</v>
      </c>
      <c r="P554" s="82" t="str">
        <f t="shared" si="116"/>
        <v>BAJO</v>
      </c>
      <c r="Q554" s="77">
        <v>60</v>
      </c>
      <c r="R554" s="81">
        <f t="shared" si="117"/>
        <v>120</v>
      </c>
      <c r="S554" s="82" t="str">
        <f t="shared" si="118"/>
        <v>III</v>
      </c>
      <c r="T554" s="77" t="str">
        <f t="shared" si="119"/>
        <v>Mejorable</v>
      </c>
      <c r="U554" s="77">
        <v>4</v>
      </c>
      <c r="V554" s="77" t="s">
        <v>110</v>
      </c>
      <c r="W554" s="77" t="s">
        <v>7</v>
      </c>
      <c r="X554" s="77" t="s">
        <v>61</v>
      </c>
      <c r="Y554" s="77" t="s">
        <v>61</v>
      </c>
      <c r="Z554" s="77" t="s">
        <v>61</v>
      </c>
      <c r="AA554" s="77" t="s">
        <v>111</v>
      </c>
      <c r="AB554" s="78" t="s">
        <v>61</v>
      </c>
      <c r="AC554" s="84" t="s">
        <v>63</v>
      </c>
    </row>
    <row r="555" spans="1:29" ht="68.099999999999994" customHeight="1">
      <c r="A555" s="132"/>
      <c r="B555" s="123"/>
      <c r="C555" s="123"/>
      <c r="D555" s="122"/>
      <c r="E555" s="106" t="s">
        <v>211</v>
      </c>
      <c r="F555" s="106" t="s">
        <v>214</v>
      </c>
      <c r="G555" s="77" t="s">
        <v>481</v>
      </c>
      <c r="H555" s="78" t="s">
        <v>7</v>
      </c>
      <c r="I555" s="77" t="s">
        <v>172</v>
      </c>
      <c r="J555" s="86" t="s">
        <v>58</v>
      </c>
      <c r="K555" s="86" t="s">
        <v>58</v>
      </c>
      <c r="L555" s="86" t="s">
        <v>58</v>
      </c>
      <c r="M555" s="77">
        <v>2</v>
      </c>
      <c r="N555" s="77">
        <v>4</v>
      </c>
      <c r="O555" s="77">
        <f t="shared" si="115"/>
        <v>8</v>
      </c>
      <c r="P555" s="80" t="str">
        <f t="shared" si="116"/>
        <v>MEDIO</v>
      </c>
      <c r="Q555" s="77">
        <v>25</v>
      </c>
      <c r="R555" s="81">
        <f t="shared" si="117"/>
        <v>200</v>
      </c>
      <c r="S555" s="82" t="str">
        <f t="shared" si="118"/>
        <v>II</v>
      </c>
      <c r="T555" s="77" t="str">
        <f t="shared" si="119"/>
        <v>Aceptable con control específico</v>
      </c>
      <c r="U555" s="77">
        <v>4</v>
      </c>
      <c r="V555" s="79" t="s">
        <v>315</v>
      </c>
      <c r="W555" s="77" t="s">
        <v>7</v>
      </c>
      <c r="X555" s="83" t="s">
        <v>61</v>
      </c>
      <c r="Y555" s="83" t="s">
        <v>61</v>
      </c>
      <c r="Z555" s="83" t="s">
        <v>61</v>
      </c>
      <c r="AA555" s="83" t="s">
        <v>216</v>
      </c>
      <c r="AB555" s="78" t="s">
        <v>482</v>
      </c>
      <c r="AC555" s="84" t="s">
        <v>63</v>
      </c>
    </row>
    <row r="556" spans="1:29" ht="72.95" customHeight="1">
      <c r="A556" s="132"/>
      <c r="B556" s="123"/>
      <c r="C556" s="123"/>
      <c r="D556" s="122"/>
      <c r="E556" s="77" t="s">
        <v>98</v>
      </c>
      <c r="F556" s="77" t="s">
        <v>126</v>
      </c>
      <c r="G556" s="104" t="s">
        <v>483</v>
      </c>
      <c r="H556" s="78" t="s">
        <v>7</v>
      </c>
      <c r="I556" s="77" t="s">
        <v>484</v>
      </c>
      <c r="J556" s="86" t="s">
        <v>58</v>
      </c>
      <c r="K556" s="86" t="s">
        <v>58</v>
      </c>
      <c r="L556" s="86" t="s">
        <v>408</v>
      </c>
      <c r="M556" s="77">
        <v>2</v>
      </c>
      <c r="N556" s="77">
        <v>3</v>
      </c>
      <c r="O556" s="77">
        <f t="shared" si="115"/>
        <v>6</v>
      </c>
      <c r="P556" s="80" t="str">
        <f t="shared" si="116"/>
        <v>MEDIO</v>
      </c>
      <c r="Q556" s="77">
        <v>25</v>
      </c>
      <c r="R556" s="81">
        <f t="shared" si="117"/>
        <v>150</v>
      </c>
      <c r="S556" s="82" t="str">
        <f t="shared" si="118"/>
        <v>II</v>
      </c>
      <c r="T556" s="77" t="str">
        <f t="shared" si="119"/>
        <v>Aceptable con control específico</v>
      </c>
      <c r="U556" s="77">
        <v>4</v>
      </c>
      <c r="V556" s="79" t="s">
        <v>485</v>
      </c>
      <c r="W556" s="77" t="s">
        <v>7</v>
      </c>
      <c r="X556" s="83" t="s">
        <v>61</v>
      </c>
      <c r="Y556" s="83" t="s">
        <v>61</v>
      </c>
      <c r="Z556" s="83" t="s">
        <v>61</v>
      </c>
      <c r="AA556" s="83" t="s">
        <v>216</v>
      </c>
      <c r="AB556" s="78" t="s">
        <v>482</v>
      </c>
      <c r="AC556" s="84" t="s">
        <v>63</v>
      </c>
    </row>
    <row r="557" spans="1:29" ht="78" customHeight="1">
      <c r="A557" s="132"/>
      <c r="B557" s="123"/>
      <c r="C557" s="123"/>
      <c r="D557" s="122"/>
      <c r="E557" s="77" t="s">
        <v>409</v>
      </c>
      <c r="F557" s="77" t="s">
        <v>486</v>
      </c>
      <c r="G557" s="104" t="s">
        <v>487</v>
      </c>
      <c r="H557" s="78" t="s">
        <v>7</v>
      </c>
      <c r="I557" s="77" t="s">
        <v>338</v>
      </c>
      <c r="J557" s="86" t="s">
        <v>58</v>
      </c>
      <c r="K557" s="86" t="s">
        <v>58</v>
      </c>
      <c r="L557" s="77" t="s">
        <v>488</v>
      </c>
      <c r="M557" s="77">
        <v>2</v>
      </c>
      <c r="N557" s="77">
        <v>3</v>
      </c>
      <c r="O557" s="77">
        <f t="shared" si="115"/>
        <v>6</v>
      </c>
      <c r="P557" s="80" t="str">
        <f t="shared" si="116"/>
        <v>MEDIO</v>
      </c>
      <c r="Q557" s="77">
        <v>25</v>
      </c>
      <c r="R557" s="81">
        <f t="shared" si="117"/>
        <v>150</v>
      </c>
      <c r="S557" s="82" t="str">
        <f t="shared" si="118"/>
        <v>II</v>
      </c>
      <c r="T557" s="77" t="str">
        <f t="shared" si="119"/>
        <v>Aceptable con control específico</v>
      </c>
      <c r="U557" s="77">
        <v>4</v>
      </c>
      <c r="V557" s="77" t="s">
        <v>489</v>
      </c>
      <c r="W557" s="77" t="s">
        <v>7</v>
      </c>
      <c r="X557" s="83" t="s">
        <v>61</v>
      </c>
      <c r="Y557" s="83" t="s">
        <v>61</v>
      </c>
      <c r="Z557" s="83" t="s">
        <v>61</v>
      </c>
      <c r="AA557" s="77" t="s">
        <v>490</v>
      </c>
      <c r="AB557" s="83" t="s">
        <v>491</v>
      </c>
      <c r="AC557" s="84" t="s">
        <v>63</v>
      </c>
    </row>
    <row r="558" spans="1:29" ht="90.95" customHeight="1">
      <c r="A558" s="132"/>
      <c r="B558" s="123"/>
      <c r="C558" s="123"/>
      <c r="D558" s="122" t="s">
        <v>492</v>
      </c>
      <c r="E558" s="107" t="s">
        <v>54</v>
      </c>
      <c r="F558" s="107" t="s">
        <v>235</v>
      </c>
      <c r="G558" s="77" t="s">
        <v>56</v>
      </c>
      <c r="H558" s="78" t="s">
        <v>7</v>
      </c>
      <c r="I558" s="79" t="s">
        <v>57</v>
      </c>
      <c r="J558" s="86" t="s">
        <v>58</v>
      </c>
      <c r="K558" s="86" t="s">
        <v>58</v>
      </c>
      <c r="L558" s="77" t="s">
        <v>59</v>
      </c>
      <c r="M558" s="77">
        <v>2</v>
      </c>
      <c r="N558" s="77">
        <v>4</v>
      </c>
      <c r="O558" s="77">
        <f t="shared" si="115"/>
        <v>8</v>
      </c>
      <c r="P558" s="80" t="str">
        <f t="shared" si="116"/>
        <v>MEDIO</v>
      </c>
      <c r="Q558" s="77">
        <v>25</v>
      </c>
      <c r="R558" s="81">
        <f t="shared" si="117"/>
        <v>200</v>
      </c>
      <c r="S558" s="82" t="str">
        <f t="shared" si="118"/>
        <v>II</v>
      </c>
      <c r="T558" s="77" t="str">
        <f t="shared" si="119"/>
        <v>Aceptable con control específico</v>
      </c>
      <c r="U558" s="77">
        <v>4</v>
      </c>
      <c r="V558" s="79" t="s">
        <v>60</v>
      </c>
      <c r="W558" s="77" t="s">
        <v>7</v>
      </c>
      <c r="X558" s="77" t="s">
        <v>61</v>
      </c>
      <c r="Y558" s="77" t="s">
        <v>61</v>
      </c>
      <c r="Z558" s="77" t="s">
        <v>61</v>
      </c>
      <c r="AA558" s="83" t="s">
        <v>195</v>
      </c>
      <c r="AB558" s="78" t="s">
        <v>61</v>
      </c>
      <c r="AC558" s="84" t="s">
        <v>63</v>
      </c>
    </row>
    <row r="559" spans="1:29" ht="81" customHeight="1">
      <c r="A559" s="132"/>
      <c r="B559" s="123"/>
      <c r="C559" s="123"/>
      <c r="D559" s="122"/>
      <c r="E559" s="104" t="s">
        <v>72</v>
      </c>
      <c r="F559" s="104" t="s">
        <v>396</v>
      </c>
      <c r="G559" s="77" t="s">
        <v>74</v>
      </c>
      <c r="H559" s="78" t="s">
        <v>7</v>
      </c>
      <c r="I559" s="77" t="s">
        <v>97</v>
      </c>
      <c r="J559" s="86" t="s">
        <v>58</v>
      </c>
      <c r="K559" s="86" t="s">
        <v>58</v>
      </c>
      <c r="L559" s="77" t="s">
        <v>76</v>
      </c>
      <c r="M559" s="77" t="s">
        <v>61</v>
      </c>
      <c r="N559" s="77" t="s">
        <v>61</v>
      </c>
      <c r="O559" s="77" t="s">
        <v>61</v>
      </c>
      <c r="P559" s="77" t="s">
        <v>61</v>
      </c>
      <c r="Q559" s="77" t="s">
        <v>61</v>
      </c>
      <c r="R559" s="77" t="s">
        <v>61</v>
      </c>
      <c r="S559" s="77" t="s">
        <v>61</v>
      </c>
      <c r="T559" s="77" t="s">
        <v>61</v>
      </c>
      <c r="U559" s="77">
        <v>4</v>
      </c>
      <c r="V559" s="77" t="s">
        <v>61</v>
      </c>
      <c r="W559" s="77" t="s">
        <v>7</v>
      </c>
      <c r="X559" s="83" t="s">
        <v>61</v>
      </c>
      <c r="Y559" s="83" t="s">
        <v>61</v>
      </c>
      <c r="Z559" s="83" t="s">
        <v>61</v>
      </c>
      <c r="AA559" s="83" t="s">
        <v>77</v>
      </c>
      <c r="AB559" s="78" t="s">
        <v>61</v>
      </c>
      <c r="AC559" s="84" t="s">
        <v>63</v>
      </c>
    </row>
    <row r="560" spans="1:29" ht="81" customHeight="1">
      <c r="A560" s="132"/>
      <c r="B560" s="123"/>
      <c r="C560" s="123"/>
      <c r="D560" s="122" t="s">
        <v>493</v>
      </c>
      <c r="E560" s="77" t="s">
        <v>78</v>
      </c>
      <c r="F560" s="77" t="s">
        <v>494</v>
      </c>
      <c r="G560" s="108" t="s">
        <v>495</v>
      </c>
      <c r="H560" s="78" t="s">
        <v>7</v>
      </c>
      <c r="I560" s="77" t="s">
        <v>496</v>
      </c>
      <c r="J560" s="77" t="s">
        <v>497</v>
      </c>
      <c r="K560" s="86" t="s">
        <v>58</v>
      </c>
      <c r="L560" s="77" t="s">
        <v>498</v>
      </c>
      <c r="M560" s="77">
        <v>2</v>
      </c>
      <c r="N560" s="77">
        <v>3</v>
      </c>
      <c r="O560" s="77">
        <f>M560*N560</f>
        <v>6</v>
      </c>
      <c r="P560" s="80" t="str">
        <f>+IF(AND(O560&gt;1,O560&lt;=4),"BAJO",IF(AND(O560&gt;=5,O560&lt;=8),"MEDIO",IF(AND(O560&gt;=9,O560&lt;=20),"ALTO",IF(AND(O560&gt;=21,O560&lt;=24),"MUY ALTO"))))</f>
        <v>MEDIO</v>
      </c>
      <c r="Q560" s="77">
        <v>10</v>
      </c>
      <c r="R560" s="81">
        <f>O560*Q560</f>
        <v>60</v>
      </c>
      <c r="S560" s="82" t="str">
        <f>+IF(AND(R560&gt;=1,R560&lt;=20),"IV",IF(AND(R560&gt;=40,R560&lt;=120),"III",IF(AND(R560&gt;=150,R560&lt;=500),"II",IF(AND(R560&gt;=600,R560&lt;=4000),"I",0))))</f>
        <v>III</v>
      </c>
      <c r="T560" s="77" t="str">
        <f>+IF(AND(R560&gt;=1,R560&lt;=20),"Aceptable",IF(AND(R560&gt;=40,R560&lt;=120),"Mejorable",IF(AND(R560&gt;=150,R560&lt;=500),"Aceptable con control específico",IF(AND(R560&gt;=600,R560&lt;=4000),"No aceptable",0))))</f>
        <v>Mejorable</v>
      </c>
      <c r="U560" s="77">
        <v>4</v>
      </c>
      <c r="V560" s="77" t="s">
        <v>496</v>
      </c>
      <c r="W560" s="77" t="s">
        <v>7</v>
      </c>
      <c r="X560" s="83" t="s">
        <v>61</v>
      </c>
      <c r="Y560" s="83" t="s">
        <v>61</v>
      </c>
      <c r="Z560" s="83" t="s">
        <v>61</v>
      </c>
      <c r="AA560" s="83" t="s">
        <v>61</v>
      </c>
      <c r="AB560" s="83" t="s">
        <v>499</v>
      </c>
      <c r="AC560" s="84" t="s">
        <v>95</v>
      </c>
    </row>
    <row r="561" spans="1:29" ht="81" customHeight="1">
      <c r="A561" s="132"/>
      <c r="B561" s="123"/>
      <c r="C561" s="123"/>
      <c r="D561" s="122"/>
      <c r="E561" s="77" t="s">
        <v>78</v>
      </c>
      <c r="F561" s="77" t="s">
        <v>79</v>
      </c>
      <c r="G561" s="83" t="s">
        <v>80</v>
      </c>
      <c r="H561" s="78" t="s">
        <v>7</v>
      </c>
      <c r="I561" s="77" t="s">
        <v>81</v>
      </c>
      <c r="J561" s="77" t="s">
        <v>58</v>
      </c>
      <c r="K561" s="77" t="s">
        <v>58</v>
      </c>
      <c r="L561" s="77" t="s">
        <v>82</v>
      </c>
      <c r="M561" s="77">
        <v>6</v>
      </c>
      <c r="N561" s="77">
        <v>3</v>
      </c>
      <c r="O561" s="77">
        <f>M561*N561</f>
        <v>18</v>
      </c>
      <c r="P561" s="82" t="str">
        <f>+IF(AND(O561&gt;1,O561&lt;=4),"BAJO",IF(AND(O561&gt;=5,O561&lt;=8),"MEDIO",IF(AND(O561&gt;=9,O561&lt;=20),"ALTO",IF(AND(O561&gt;=21,O561&lt;=24),"MUY ALTO"))))</f>
        <v>ALTO</v>
      </c>
      <c r="Q561" s="77">
        <v>25</v>
      </c>
      <c r="R561" s="81">
        <f>O561*Q561</f>
        <v>450</v>
      </c>
      <c r="S561" s="82" t="str">
        <f>+IF(AND(R561&gt;=1,R561&lt;=20),"IV",IF(AND(R561&gt;=40,R561&lt;=120),"III",IF(AND(R561&gt;=150,R561&lt;=500),"II",IF(AND(R561&gt;=600,R561&lt;=4000),"I",0))))</f>
        <v>II</v>
      </c>
      <c r="T561" s="77" t="str">
        <f>+IF(AND(R561&gt;=1,R561&lt;=20),"Aceptable",IF(AND(R561&gt;=40,R561&lt;=120),"Mejorable",IF(AND(R561&gt;=150,R561&lt;=500),"Aceptable con control específico",IF(AND(R561&gt;=600,R561&lt;=4000),"No aceptable",0))))</f>
        <v>Aceptable con control específico</v>
      </c>
      <c r="U561" s="77">
        <v>4</v>
      </c>
      <c r="V561" s="77" t="s">
        <v>83</v>
      </c>
      <c r="W561" s="77" t="s">
        <v>7</v>
      </c>
      <c r="X561" s="77" t="s">
        <v>61</v>
      </c>
      <c r="Y561" s="77" t="s">
        <v>61</v>
      </c>
      <c r="Z561" s="77" t="s">
        <v>61</v>
      </c>
      <c r="AA561" s="77" t="s">
        <v>382</v>
      </c>
      <c r="AB561" s="83" t="s">
        <v>232</v>
      </c>
      <c r="AC561" s="84" t="s">
        <v>87</v>
      </c>
    </row>
    <row r="562" spans="1:29" ht="90.95" customHeight="1">
      <c r="A562" s="132"/>
      <c r="B562" s="123"/>
      <c r="C562" s="123"/>
      <c r="D562" s="122"/>
      <c r="E562" s="104" t="s">
        <v>64</v>
      </c>
      <c r="F562" s="104" t="s">
        <v>159</v>
      </c>
      <c r="G562" s="77" t="s">
        <v>66</v>
      </c>
      <c r="H562" s="78" t="s">
        <v>7</v>
      </c>
      <c r="I562" s="77" t="s">
        <v>67</v>
      </c>
      <c r="J562" s="83" t="s">
        <v>68</v>
      </c>
      <c r="K562" s="78" t="s">
        <v>58</v>
      </c>
      <c r="L562" s="77" t="s">
        <v>69</v>
      </c>
      <c r="M562" s="77">
        <v>2</v>
      </c>
      <c r="N562" s="77">
        <v>4</v>
      </c>
      <c r="O562" s="77">
        <f>M562*N562</f>
        <v>8</v>
      </c>
      <c r="P562" s="80" t="str">
        <f>+IF(AND(O562&gt;1,O562&lt;=4),"BAJO",IF(AND(O562&gt;=5,O562&lt;=8),"MEDIO",IF(AND(O562&gt;=9,O562&lt;=20),"ALTO",IF(AND(O562&gt;=21,O562&lt;=24),"MUY ALTO"))))</f>
        <v>MEDIO</v>
      </c>
      <c r="Q562" s="77">
        <v>25</v>
      </c>
      <c r="R562" s="81">
        <f>O562*Q562</f>
        <v>200</v>
      </c>
      <c r="S562" s="82" t="str">
        <f>+IF(AND(R562&gt;=1,R562&lt;=20),"IV",IF(AND(R562&gt;=40,R562&lt;=120),"III",IF(AND(R562&gt;=150,R562&lt;=500),"II",IF(AND(R562&gt;=600,R562&lt;=4000),"I",0))))</f>
        <v>II</v>
      </c>
      <c r="T562" s="77" t="str">
        <f>+IF(AND(R562&gt;=1,R562&lt;=20),"Aceptable",IF(AND(R562&gt;=40,R562&lt;=120),"Mejorable",IF(AND(R562&gt;=150,R562&lt;=500),"Aceptable con control específico",IF(AND(R562&gt;=600,R562&lt;=4000),"No aceptable",0))))</f>
        <v>Aceptable con control específico</v>
      </c>
      <c r="U562" s="77">
        <v>4</v>
      </c>
      <c r="V562" s="77" t="s">
        <v>70</v>
      </c>
      <c r="W562" s="77" t="s">
        <v>7</v>
      </c>
      <c r="X562" s="83" t="s">
        <v>61</v>
      </c>
      <c r="Y562" s="83" t="s">
        <v>61</v>
      </c>
      <c r="Z562" s="83" t="s">
        <v>61</v>
      </c>
      <c r="AA562" s="83" t="s">
        <v>161</v>
      </c>
      <c r="AB562" s="78" t="s">
        <v>61</v>
      </c>
      <c r="AC562" s="84" t="s">
        <v>162</v>
      </c>
    </row>
    <row r="563" spans="1:29" ht="90.95" customHeight="1">
      <c r="A563" s="132"/>
      <c r="B563" s="123"/>
      <c r="C563" s="123"/>
      <c r="D563" s="122" t="s">
        <v>500</v>
      </c>
      <c r="E563" s="104" t="s">
        <v>54</v>
      </c>
      <c r="F563" s="104" t="s">
        <v>235</v>
      </c>
      <c r="G563" s="77" t="s">
        <v>56</v>
      </c>
      <c r="H563" s="78" t="s">
        <v>7</v>
      </c>
      <c r="I563" s="79" t="s">
        <v>57</v>
      </c>
      <c r="J563" s="86" t="s">
        <v>58</v>
      </c>
      <c r="K563" s="86" t="s">
        <v>58</v>
      </c>
      <c r="L563" s="77" t="s">
        <v>59</v>
      </c>
      <c r="M563" s="77">
        <v>2</v>
      </c>
      <c r="N563" s="77">
        <v>4</v>
      </c>
      <c r="O563" s="77">
        <f>M563*N563</f>
        <v>8</v>
      </c>
      <c r="P563" s="80" t="str">
        <f>+IF(AND(O563&gt;1,O563&lt;=4),"BAJO",IF(AND(O563&gt;=5,O563&lt;=8),"MEDIO",IF(AND(O563&gt;=9,O563&lt;=20),"ALTO",IF(AND(O563&gt;=21,O563&lt;=24),"MUY ALTO"))))</f>
        <v>MEDIO</v>
      </c>
      <c r="Q563" s="77">
        <v>25</v>
      </c>
      <c r="R563" s="81">
        <f>O563*Q563</f>
        <v>200</v>
      </c>
      <c r="S563" s="82" t="str">
        <f>+IF(AND(R563&gt;=1,R563&lt;=20),"IV",IF(AND(R563&gt;=40,R563&lt;=120),"III",IF(AND(R563&gt;=150,R563&lt;=500),"II",IF(AND(R563&gt;=600,R563&lt;=4000),"I",0))))</f>
        <v>II</v>
      </c>
      <c r="T563" s="77" t="str">
        <f>+IF(AND(R563&gt;=1,R563&lt;=20),"Aceptable",IF(AND(R563&gt;=40,R563&lt;=120),"Mejorable",IF(AND(R563&gt;=150,R563&lt;=500),"Aceptable con control específico",IF(AND(R563&gt;=600,R563&lt;=4000),"No aceptable",0))))</f>
        <v>Aceptable con control específico</v>
      </c>
      <c r="U563" s="77">
        <v>4</v>
      </c>
      <c r="V563" s="79" t="s">
        <v>60</v>
      </c>
      <c r="W563" s="77" t="s">
        <v>7</v>
      </c>
      <c r="X563" s="77" t="s">
        <v>61</v>
      </c>
      <c r="Y563" s="77" t="s">
        <v>61</v>
      </c>
      <c r="Z563" s="77" t="s">
        <v>61</v>
      </c>
      <c r="AA563" s="83" t="s">
        <v>195</v>
      </c>
      <c r="AB563" s="78" t="s">
        <v>61</v>
      </c>
      <c r="AC563" s="84" t="s">
        <v>63</v>
      </c>
    </row>
    <row r="564" spans="1:29" ht="90.95" customHeight="1">
      <c r="A564" s="132"/>
      <c r="B564" s="123"/>
      <c r="C564" s="123"/>
      <c r="D564" s="122"/>
      <c r="E564" s="104" t="s">
        <v>72</v>
      </c>
      <c r="F564" s="104" t="s">
        <v>396</v>
      </c>
      <c r="G564" s="77" t="s">
        <v>74</v>
      </c>
      <c r="H564" s="78" t="s">
        <v>7</v>
      </c>
      <c r="I564" s="77" t="s">
        <v>97</v>
      </c>
      <c r="J564" s="86" t="s">
        <v>58</v>
      </c>
      <c r="K564" s="86" t="s">
        <v>58</v>
      </c>
      <c r="L564" s="77" t="s">
        <v>76</v>
      </c>
      <c r="M564" s="77" t="s">
        <v>61</v>
      </c>
      <c r="N564" s="77" t="s">
        <v>61</v>
      </c>
      <c r="O564" s="77" t="s">
        <v>61</v>
      </c>
      <c r="P564" s="77" t="s">
        <v>61</v>
      </c>
      <c r="Q564" s="77" t="s">
        <v>61</v>
      </c>
      <c r="R564" s="77" t="s">
        <v>61</v>
      </c>
      <c r="S564" s="77" t="s">
        <v>61</v>
      </c>
      <c r="T564" s="77" t="s">
        <v>61</v>
      </c>
      <c r="U564" s="77">
        <v>4</v>
      </c>
      <c r="V564" s="77" t="s">
        <v>61</v>
      </c>
      <c r="W564" s="77" t="s">
        <v>7</v>
      </c>
      <c r="X564" s="83" t="s">
        <v>61</v>
      </c>
      <c r="Y564" s="83" t="s">
        <v>61</v>
      </c>
      <c r="Z564" s="83" t="s">
        <v>61</v>
      </c>
      <c r="AA564" s="83" t="s">
        <v>77</v>
      </c>
      <c r="AB564" s="78" t="s">
        <v>61</v>
      </c>
      <c r="AC564" s="84" t="s">
        <v>63</v>
      </c>
    </row>
    <row r="565" spans="1:29" ht="90.95" customHeight="1">
      <c r="A565" s="132"/>
      <c r="B565" s="123"/>
      <c r="C565" s="123"/>
      <c r="D565" s="93" t="s">
        <v>501</v>
      </c>
      <c r="E565" s="104" t="s">
        <v>64</v>
      </c>
      <c r="F565" s="104" t="s">
        <v>159</v>
      </c>
      <c r="G565" s="77" t="s">
        <v>66</v>
      </c>
      <c r="H565" s="78" t="s">
        <v>7</v>
      </c>
      <c r="I565" s="77" t="s">
        <v>67</v>
      </c>
      <c r="J565" s="83" t="s">
        <v>68</v>
      </c>
      <c r="K565" s="78" t="s">
        <v>58</v>
      </c>
      <c r="L565" s="77" t="s">
        <v>69</v>
      </c>
      <c r="M565" s="77">
        <v>2</v>
      </c>
      <c r="N565" s="77">
        <v>4</v>
      </c>
      <c r="O565" s="77">
        <f>M565*N565</f>
        <v>8</v>
      </c>
      <c r="P565" s="80" t="str">
        <f>+IF(AND(O565&gt;1,O565&lt;=4),"BAJO",IF(AND(O565&gt;=5,O565&lt;=8),"MEDIO",IF(AND(O565&gt;=9,O565&lt;=20),"ALTO",IF(AND(O565&gt;=21,O565&lt;=24),"MUY ALTO"))))</f>
        <v>MEDIO</v>
      </c>
      <c r="Q565" s="77">
        <v>25</v>
      </c>
      <c r="R565" s="81">
        <f>O565*Q565</f>
        <v>200</v>
      </c>
      <c r="S565" s="82" t="str">
        <f>+IF(AND(R565&gt;=1,R565&lt;=20),"IV",IF(AND(R565&gt;=40,R565&lt;=120),"III",IF(AND(R565&gt;=150,R565&lt;=500),"II",IF(AND(R565&gt;=600,R565&lt;=4000),"I",0))))</f>
        <v>II</v>
      </c>
      <c r="T565" s="77" t="str">
        <f>+IF(AND(R565&gt;=1,R565&lt;=20),"Aceptable",IF(AND(R565&gt;=40,R565&lt;=120),"Mejorable",IF(AND(R565&gt;=150,R565&lt;=500),"Aceptable con control específico",IF(AND(R565&gt;=600,R565&lt;=4000),"No aceptable",0))))</f>
        <v>Aceptable con control específico</v>
      </c>
      <c r="U565" s="77">
        <v>4</v>
      </c>
      <c r="V565" s="77" t="s">
        <v>70</v>
      </c>
      <c r="W565" s="77" t="s">
        <v>7</v>
      </c>
      <c r="X565" s="83" t="s">
        <v>61</v>
      </c>
      <c r="Y565" s="83" t="s">
        <v>61</v>
      </c>
      <c r="Z565" s="83" t="s">
        <v>61</v>
      </c>
      <c r="AA565" s="83" t="s">
        <v>161</v>
      </c>
      <c r="AB565" s="78" t="s">
        <v>61</v>
      </c>
      <c r="AC565" s="84" t="s">
        <v>162</v>
      </c>
    </row>
    <row r="566" spans="1:29" ht="90.95" customHeight="1">
      <c r="A566" s="132"/>
      <c r="B566" s="123"/>
      <c r="C566" s="123"/>
      <c r="D566" s="122" t="s">
        <v>502</v>
      </c>
      <c r="E566" s="104" t="s">
        <v>54</v>
      </c>
      <c r="F566" s="104" t="s">
        <v>235</v>
      </c>
      <c r="G566" s="77" t="s">
        <v>56</v>
      </c>
      <c r="H566" s="78" t="s">
        <v>7</v>
      </c>
      <c r="I566" s="79" t="s">
        <v>57</v>
      </c>
      <c r="J566" s="86" t="s">
        <v>58</v>
      </c>
      <c r="K566" s="86" t="s">
        <v>58</v>
      </c>
      <c r="L566" s="77" t="s">
        <v>59</v>
      </c>
      <c r="M566" s="77">
        <v>2</v>
      </c>
      <c r="N566" s="77">
        <v>4</v>
      </c>
      <c r="O566" s="77">
        <f>M566*N566</f>
        <v>8</v>
      </c>
      <c r="P566" s="80" t="str">
        <f>+IF(AND(O566&gt;1,O566&lt;=4),"BAJO",IF(AND(O566&gt;=5,O566&lt;=8),"MEDIO",IF(AND(O566&gt;=9,O566&lt;=20),"ALTO",IF(AND(O566&gt;=21,O566&lt;=24),"MUY ALTO"))))</f>
        <v>MEDIO</v>
      </c>
      <c r="Q566" s="77">
        <v>25</v>
      </c>
      <c r="R566" s="81">
        <f>O566*Q566</f>
        <v>200</v>
      </c>
      <c r="S566" s="82" t="str">
        <f>+IF(AND(R566&gt;=1,R566&lt;=20),"IV",IF(AND(R566&gt;=40,R566&lt;=120),"III",IF(AND(R566&gt;=150,R566&lt;=500),"II",IF(AND(R566&gt;=600,R566&lt;=4000),"I",0))))</f>
        <v>II</v>
      </c>
      <c r="T566" s="77" t="str">
        <f>+IF(AND(R566&gt;=1,R566&lt;=20),"Aceptable",IF(AND(R566&gt;=40,R566&lt;=120),"Mejorable",IF(AND(R566&gt;=150,R566&lt;=500),"Aceptable con control específico",IF(AND(R566&gt;=600,R566&lt;=4000),"No aceptable",0))))</f>
        <v>Aceptable con control específico</v>
      </c>
      <c r="U566" s="77">
        <v>4</v>
      </c>
      <c r="V566" s="79" t="s">
        <v>60</v>
      </c>
      <c r="W566" s="77" t="s">
        <v>7</v>
      </c>
      <c r="X566" s="77" t="s">
        <v>61</v>
      </c>
      <c r="Y566" s="77" t="s">
        <v>61</v>
      </c>
      <c r="Z566" s="77" t="s">
        <v>61</v>
      </c>
      <c r="AA566" s="83" t="s">
        <v>195</v>
      </c>
      <c r="AB566" s="78" t="s">
        <v>61</v>
      </c>
      <c r="AC566" s="84" t="s">
        <v>63</v>
      </c>
    </row>
    <row r="567" spans="1:29" ht="71.099999999999994" customHeight="1">
      <c r="A567" s="132"/>
      <c r="B567" s="123"/>
      <c r="C567" s="123"/>
      <c r="D567" s="122"/>
      <c r="E567" s="104" t="s">
        <v>72</v>
      </c>
      <c r="F567" s="104" t="s">
        <v>396</v>
      </c>
      <c r="G567" s="77" t="s">
        <v>74</v>
      </c>
      <c r="H567" s="78" t="s">
        <v>7</v>
      </c>
      <c r="I567" s="77" t="s">
        <v>97</v>
      </c>
      <c r="J567" s="86" t="s">
        <v>58</v>
      </c>
      <c r="K567" s="86" t="s">
        <v>58</v>
      </c>
      <c r="L567" s="77" t="s">
        <v>76</v>
      </c>
      <c r="M567" s="77" t="s">
        <v>61</v>
      </c>
      <c r="N567" s="77" t="s">
        <v>61</v>
      </c>
      <c r="O567" s="77" t="s">
        <v>61</v>
      </c>
      <c r="P567" s="77" t="s">
        <v>61</v>
      </c>
      <c r="Q567" s="77" t="s">
        <v>61</v>
      </c>
      <c r="R567" s="77" t="s">
        <v>61</v>
      </c>
      <c r="S567" s="77" t="s">
        <v>61</v>
      </c>
      <c r="T567" s="77" t="s">
        <v>61</v>
      </c>
      <c r="U567" s="77">
        <v>4</v>
      </c>
      <c r="V567" s="77" t="s">
        <v>61</v>
      </c>
      <c r="W567" s="77" t="s">
        <v>7</v>
      </c>
      <c r="X567" s="83" t="s">
        <v>61</v>
      </c>
      <c r="Y567" s="83" t="s">
        <v>61</v>
      </c>
      <c r="Z567" s="83" t="s">
        <v>61</v>
      </c>
      <c r="AA567" s="83" t="s">
        <v>77</v>
      </c>
      <c r="AB567" s="78" t="s">
        <v>61</v>
      </c>
      <c r="AC567" s="84" t="s">
        <v>63</v>
      </c>
    </row>
    <row r="568" spans="1:29" ht="69.95" customHeight="1">
      <c r="A568" s="132"/>
      <c r="B568" s="123"/>
      <c r="C568" s="123"/>
      <c r="D568" s="122"/>
      <c r="E568" s="104" t="s">
        <v>64</v>
      </c>
      <c r="F568" s="104" t="s">
        <v>159</v>
      </c>
      <c r="G568" s="77" t="s">
        <v>66</v>
      </c>
      <c r="H568" s="78" t="s">
        <v>7</v>
      </c>
      <c r="I568" s="77" t="s">
        <v>67</v>
      </c>
      <c r="J568" s="83" t="s">
        <v>68</v>
      </c>
      <c r="K568" s="78" t="s">
        <v>58</v>
      </c>
      <c r="L568" s="77" t="s">
        <v>69</v>
      </c>
      <c r="M568" s="77">
        <v>2</v>
      </c>
      <c r="N568" s="77">
        <v>4</v>
      </c>
      <c r="O568" s="77">
        <f>M568*N568</f>
        <v>8</v>
      </c>
      <c r="P568" s="80" t="str">
        <f>+IF(AND(O568&gt;1,O568&lt;=4),"BAJO",IF(AND(O568&gt;=5,O568&lt;=8),"MEDIO",IF(AND(O568&gt;=9,O568&lt;=20),"ALTO",IF(AND(O568&gt;=21,O568&lt;=24),"MUY ALTO"))))</f>
        <v>MEDIO</v>
      </c>
      <c r="Q568" s="77">
        <v>25</v>
      </c>
      <c r="R568" s="81">
        <f>O568*Q568</f>
        <v>200</v>
      </c>
      <c r="S568" s="82" t="str">
        <f>+IF(AND(R568&gt;=1,R568&lt;=20),"IV",IF(AND(R568&gt;=40,R568&lt;=120),"III",IF(AND(R568&gt;=150,R568&lt;=500),"II",IF(AND(R568&gt;=600,R568&lt;=4000),"I",0))))</f>
        <v>II</v>
      </c>
      <c r="T568" s="77" t="str">
        <f>+IF(AND(R568&gt;=1,R568&lt;=20),"Aceptable",IF(AND(R568&gt;=40,R568&lt;=120),"Mejorable",IF(AND(R568&gt;=150,R568&lt;=500),"Aceptable con control específico",IF(AND(R568&gt;=600,R568&lt;=4000),"No aceptable",0))))</f>
        <v>Aceptable con control específico</v>
      </c>
      <c r="U568" s="77">
        <v>4</v>
      </c>
      <c r="V568" s="77" t="s">
        <v>70</v>
      </c>
      <c r="W568" s="77" t="s">
        <v>7</v>
      </c>
      <c r="X568" s="83" t="s">
        <v>61</v>
      </c>
      <c r="Y568" s="83" t="s">
        <v>61</v>
      </c>
      <c r="Z568" s="83" t="s">
        <v>61</v>
      </c>
      <c r="AA568" s="83" t="s">
        <v>161</v>
      </c>
      <c r="AB568" s="78" t="s">
        <v>61</v>
      </c>
      <c r="AC568" s="84" t="s">
        <v>162</v>
      </c>
    </row>
    <row r="569" spans="1:29" ht="69.95" customHeight="1">
      <c r="A569" s="132"/>
      <c r="B569" s="123"/>
      <c r="C569" s="123"/>
      <c r="D569" s="122" t="s">
        <v>503</v>
      </c>
      <c r="E569" s="104" t="s">
        <v>54</v>
      </c>
      <c r="F569" s="104" t="s">
        <v>235</v>
      </c>
      <c r="G569" s="77" t="s">
        <v>56</v>
      </c>
      <c r="H569" s="78" t="s">
        <v>7</v>
      </c>
      <c r="I569" s="79" t="s">
        <v>57</v>
      </c>
      <c r="J569" s="86" t="s">
        <v>58</v>
      </c>
      <c r="K569" s="86" t="s">
        <v>58</v>
      </c>
      <c r="L569" s="77" t="s">
        <v>59</v>
      </c>
      <c r="M569" s="77">
        <v>2</v>
      </c>
      <c r="N569" s="77">
        <v>4</v>
      </c>
      <c r="O569" s="77">
        <f>M569*N569</f>
        <v>8</v>
      </c>
      <c r="P569" s="80" t="str">
        <f>+IF(AND(O569&gt;1,O569&lt;=4),"BAJO",IF(AND(O569&gt;=5,O569&lt;=8),"MEDIO",IF(AND(O569&gt;=9,O569&lt;=20),"ALTO",IF(AND(O569&gt;=21,O569&lt;=24),"MUY ALTO"))))</f>
        <v>MEDIO</v>
      </c>
      <c r="Q569" s="77">
        <v>25</v>
      </c>
      <c r="R569" s="81">
        <f>O569*Q569</f>
        <v>200</v>
      </c>
      <c r="S569" s="82" t="str">
        <f>+IF(AND(R569&gt;=1,R569&lt;=20),"IV",IF(AND(R569&gt;=40,R569&lt;=120),"III",IF(AND(R569&gt;=150,R569&lt;=500),"II",IF(AND(R569&gt;=600,R569&lt;=4000),"I",0))))</f>
        <v>II</v>
      </c>
      <c r="T569" s="77" t="str">
        <f>+IF(AND(R569&gt;=1,R569&lt;=20),"Aceptable",IF(AND(R569&gt;=40,R569&lt;=120),"Mejorable",IF(AND(R569&gt;=150,R569&lt;=500),"Aceptable con control específico",IF(AND(R569&gt;=600,R569&lt;=4000),"No aceptable",0))))</f>
        <v>Aceptable con control específico</v>
      </c>
      <c r="U569" s="77">
        <v>4</v>
      </c>
      <c r="V569" s="79" t="s">
        <v>60</v>
      </c>
      <c r="W569" s="77" t="s">
        <v>7</v>
      </c>
      <c r="X569" s="77" t="s">
        <v>61</v>
      </c>
      <c r="Y569" s="77" t="s">
        <v>61</v>
      </c>
      <c r="Z569" s="77" t="s">
        <v>61</v>
      </c>
      <c r="AA569" s="83" t="s">
        <v>195</v>
      </c>
      <c r="AB569" s="78" t="s">
        <v>61</v>
      </c>
      <c r="AC569" s="84" t="s">
        <v>63</v>
      </c>
    </row>
    <row r="570" spans="1:29" ht="69.95" customHeight="1">
      <c r="A570" s="132"/>
      <c r="B570" s="123"/>
      <c r="C570" s="123"/>
      <c r="D570" s="122"/>
      <c r="E570" s="104" t="s">
        <v>72</v>
      </c>
      <c r="F570" s="104" t="s">
        <v>396</v>
      </c>
      <c r="G570" s="77" t="s">
        <v>74</v>
      </c>
      <c r="H570" s="78" t="s">
        <v>7</v>
      </c>
      <c r="I570" s="77" t="s">
        <v>97</v>
      </c>
      <c r="J570" s="86" t="s">
        <v>58</v>
      </c>
      <c r="K570" s="86" t="s">
        <v>58</v>
      </c>
      <c r="L570" s="77" t="s">
        <v>76</v>
      </c>
      <c r="M570" s="77" t="s">
        <v>61</v>
      </c>
      <c r="N570" s="77" t="s">
        <v>61</v>
      </c>
      <c r="O570" s="77" t="s">
        <v>61</v>
      </c>
      <c r="P570" s="77" t="s">
        <v>61</v>
      </c>
      <c r="Q570" s="77" t="s">
        <v>61</v>
      </c>
      <c r="R570" s="77" t="s">
        <v>61</v>
      </c>
      <c r="S570" s="77" t="s">
        <v>61</v>
      </c>
      <c r="T570" s="77" t="s">
        <v>61</v>
      </c>
      <c r="U570" s="77">
        <v>4</v>
      </c>
      <c r="V570" s="77" t="s">
        <v>61</v>
      </c>
      <c r="W570" s="77" t="s">
        <v>7</v>
      </c>
      <c r="X570" s="83" t="s">
        <v>61</v>
      </c>
      <c r="Y570" s="83" t="s">
        <v>61</v>
      </c>
      <c r="Z570" s="83" t="s">
        <v>61</v>
      </c>
      <c r="AA570" s="83" t="s">
        <v>77</v>
      </c>
      <c r="AB570" s="78" t="s">
        <v>61</v>
      </c>
      <c r="AC570" s="84" t="s">
        <v>63</v>
      </c>
    </row>
    <row r="571" spans="1:29" ht="90.95" customHeight="1">
      <c r="A571" s="132"/>
      <c r="B571" s="123"/>
      <c r="C571" s="123"/>
      <c r="D571" s="122" t="s">
        <v>504</v>
      </c>
      <c r="E571" s="77" t="s">
        <v>54</v>
      </c>
      <c r="F571" s="104" t="s">
        <v>235</v>
      </c>
      <c r="G571" s="77" t="s">
        <v>56</v>
      </c>
      <c r="H571" s="78" t="s">
        <v>7</v>
      </c>
      <c r="I571" s="79" t="s">
        <v>57</v>
      </c>
      <c r="J571" s="86" t="s">
        <v>58</v>
      </c>
      <c r="K571" s="86" t="s">
        <v>58</v>
      </c>
      <c r="L571" s="77" t="s">
        <v>59</v>
      </c>
      <c r="M571" s="77">
        <v>2</v>
      </c>
      <c r="N571" s="77">
        <v>4</v>
      </c>
      <c r="O571" s="77">
        <f>M571*N571</f>
        <v>8</v>
      </c>
      <c r="P571" s="80" t="str">
        <f>+IF(AND(O571&gt;1,O571&lt;=4),"BAJO",IF(AND(O571&gt;=5,O571&lt;=8),"MEDIO",IF(AND(O571&gt;=9,O571&lt;=20),"ALTO",IF(AND(O571&gt;=21,O571&lt;=24),"MUY ALTO"))))</f>
        <v>MEDIO</v>
      </c>
      <c r="Q571" s="77">
        <v>25</v>
      </c>
      <c r="R571" s="81">
        <f>O571*Q571</f>
        <v>200</v>
      </c>
      <c r="S571" s="82" t="str">
        <f>+IF(AND(R571&gt;=1,R571&lt;=20),"IV",IF(AND(R571&gt;=40,R571&lt;=120),"III",IF(AND(R571&gt;=150,R571&lt;=500),"II",IF(AND(R571&gt;=600,R571&lt;=4000),"I",0))))</f>
        <v>II</v>
      </c>
      <c r="T571" s="77" t="str">
        <f>+IF(AND(R571&gt;=1,R571&lt;=20),"Aceptable",IF(AND(R571&gt;=40,R571&lt;=120),"Mejorable",IF(AND(R571&gt;=150,R571&lt;=500),"Aceptable con control específico",IF(AND(R571&gt;=600,R571&lt;=4000),"No aceptable",0))))</f>
        <v>Aceptable con control específico</v>
      </c>
      <c r="U571" s="77">
        <v>4</v>
      </c>
      <c r="V571" s="79" t="s">
        <v>60</v>
      </c>
      <c r="W571" s="77" t="s">
        <v>7</v>
      </c>
      <c r="X571" s="77" t="s">
        <v>61</v>
      </c>
      <c r="Y571" s="77" t="s">
        <v>61</v>
      </c>
      <c r="Z571" s="77" t="s">
        <v>61</v>
      </c>
      <c r="AA571" s="83" t="s">
        <v>195</v>
      </c>
      <c r="AB571" s="78" t="s">
        <v>61</v>
      </c>
      <c r="AC571" s="84" t="s">
        <v>63</v>
      </c>
    </row>
    <row r="572" spans="1:29" ht="69.95" customHeight="1">
      <c r="A572" s="132"/>
      <c r="B572" s="123"/>
      <c r="C572" s="123"/>
      <c r="D572" s="122"/>
      <c r="E572" s="77" t="s">
        <v>72</v>
      </c>
      <c r="F572" s="104" t="s">
        <v>396</v>
      </c>
      <c r="G572" s="77" t="s">
        <v>74</v>
      </c>
      <c r="H572" s="78" t="s">
        <v>7</v>
      </c>
      <c r="I572" s="77" t="s">
        <v>97</v>
      </c>
      <c r="J572" s="86" t="s">
        <v>58</v>
      </c>
      <c r="K572" s="86" t="s">
        <v>58</v>
      </c>
      <c r="L572" s="77" t="s">
        <v>76</v>
      </c>
      <c r="M572" s="77" t="s">
        <v>61</v>
      </c>
      <c r="N572" s="77" t="s">
        <v>61</v>
      </c>
      <c r="O572" s="77" t="s">
        <v>61</v>
      </c>
      <c r="P572" s="77" t="s">
        <v>61</v>
      </c>
      <c r="Q572" s="77" t="s">
        <v>61</v>
      </c>
      <c r="R572" s="77" t="s">
        <v>61</v>
      </c>
      <c r="S572" s="77" t="s">
        <v>61</v>
      </c>
      <c r="T572" s="77" t="s">
        <v>61</v>
      </c>
      <c r="U572" s="77">
        <v>4</v>
      </c>
      <c r="V572" s="77" t="s">
        <v>61</v>
      </c>
      <c r="W572" s="77" t="s">
        <v>7</v>
      </c>
      <c r="X572" s="83" t="s">
        <v>61</v>
      </c>
      <c r="Y572" s="83" t="s">
        <v>61</v>
      </c>
      <c r="Z572" s="83" t="s">
        <v>61</v>
      </c>
      <c r="AA572" s="83" t="s">
        <v>77</v>
      </c>
      <c r="AB572" s="78" t="s">
        <v>61</v>
      </c>
      <c r="AC572" s="84" t="s">
        <v>63</v>
      </c>
    </row>
    <row r="573" spans="1:29" ht="90.95" customHeight="1">
      <c r="A573" s="132"/>
      <c r="B573" s="123"/>
      <c r="C573" s="123"/>
      <c r="D573" s="122" t="s">
        <v>505</v>
      </c>
      <c r="E573" s="77" t="s">
        <v>54</v>
      </c>
      <c r="F573" s="104" t="s">
        <v>235</v>
      </c>
      <c r="G573" s="77" t="s">
        <v>56</v>
      </c>
      <c r="H573" s="78" t="s">
        <v>7</v>
      </c>
      <c r="I573" s="79" t="s">
        <v>57</v>
      </c>
      <c r="J573" s="86" t="s">
        <v>58</v>
      </c>
      <c r="K573" s="86" t="s">
        <v>58</v>
      </c>
      <c r="L573" s="77" t="s">
        <v>59</v>
      </c>
      <c r="M573" s="77">
        <v>2</v>
      </c>
      <c r="N573" s="77">
        <v>4</v>
      </c>
      <c r="O573" s="77">
        <f>M573*N573</f>
        <v>8</v>
      </c>
      <c r="P573" s="80" t="str">
        <f>+IF(AND(O573&gt;1,O573&lt;=4),"BAJO",IF(AND(O573&gt;=5,O573&lt;=8),"MEDIO",IF(AND(O573&gt;=9,O573&lt;=20),"ALTO",IF(AND(O573&gt;=21,O573&lt;=24),"MUY ALTO"))))</f>
        <v>MEDIO</v>
      </c>
      <c r="Q573" s="77">
        <v>25</v>
      </c>
      <c r="R573" s="81">
        <f>O573*Q573</f>
        <v>200</v>
      </c>
      <c r="S573" s="82" t="str">
        <f>+IF(AND(R573&gt;=1,R573&lt;=20),"IV",IF(AND(R573&gt;=40,R573&lt;=120),"III",IF(AND(R573&gt;=150,R573&lt;=500),"II",IF(AND(R573&gt;=600,R573&lt;=4000),"I",0))))</f>
        <v>II</v>
      </c>
      <c r="T573" s="77" t="str">
        <f>+IF(AND(R573&gt;=1,R573&lt;=20),"Aceptable",IF(AND(R573&gt;=40,R573&lt;=120),"Mejorable",IF(AND(R573&gt;=150,R573&lt;=500),"Aceptable con control específico",IF(AND(R573&gt;=600,R573&lt;=4000),"No aceptable",0))))</f>
        <v>Aceptable con control específico</v>
      </c>
      <c r="U573" s="77">
        <v>4</v>
      </c>
      <c r="V573" s="79" t="s">
        <v>60</v>
      </c>
      <c r="W573" s="77" t="s">
        <v>7</v>
      </c>
      <c r="X573" s="77" t="s">
        <v>61</v>
      </c>
      <c r="Y573" s="77" t="s">
        <v>61</v>
      </c>
      <c r="Z573" s="77" t="s">
        <v>61</v>
      </c>
      <c r="AA573" s="83" t="s">
        <v>195</v>
      </c>
      <c r="AB573" s="78" t="s">
        <v>61</v>
      </c>
      <c r="AC573" s="84" t="s">
        <v>63</v>
      </c>
    </row>
    <row r="574" spans="1:29" ht="77.099999999999994" customHeight="1">
      <c r="A574" s="132"/>
      <c r="B574" s="123"/>
      <c r="C574" s="123"/>
      <c r="D574" s="122"/>
      <c r="E574" s="77" t="s">
        <v>72</v>
      </c>
      <c r="F574" s="104" t="s">
        <v>396</v>
      </c>
      <c r="G574" s="77" t="s">
        <v>74</v>
      </c>
      <c r="H574" s="78" t="s">
        <v>7</v>
      </c>
      <c r="I574" s="77" t="s">
        <v>97</v>
      </c>
      <c r="J574" s="86" t="s">
        <v>58</v>
      </c>
      <c r="K574" s="86" t="s">
        <v>58</v>
      </c>
      <c r="L574" s="77" t="s">
        <v>76</v>
      </c>
      <c r="M574" s="77" t="s">
        <v>61</v>
      </c>
      <c r="N574" s="77" t="s">
        <v>61</v>
      </c>
      <c r="O574" s="77" t="s">
        <v>61</v>
      </c>
      <c r="P574" s="77" t="s">
        <v>61</v>
      </c>
      <c r="Q574" s="77" t="s">
        <v>61</v>
      </c>
      <c r="R574" s="77" t="s">
        <v>61</v>
      </c>
      <c r="S574" s="77" t="s">
        <v>61</v>
      </c>
      <c r="T574" s="77" t="s">
        <v>61</v>
      </c>
      <c r="U574" s="77">
        <v>4</v>
      </c>
      <c r="V574" s="77" t="s">
        <v>61</v>
      </c>
      <c r="W574" s="77" t="s">
        <v>7</v>
      </c>
      <c r="X574" s="83" t="s">
        <v>61</v>
      </c>
      <c r="Y574" s="83" t="s">
        <v>61</v>
      </c>
      <c r="Z574" s="83" t="s">
        <v>61</v>
      </c>
      <c r="AA574" s="83" t="s">
        <v>77</v>
      </c>
      <c r="AB574" s="78" t="s">
        <v>61</v>
      </c>
      <c r="AC574" s="84" t="s">
        <v>63</v>
      </c>
    </row>
    <row r="575" spans="1:29" ht="90.95" customHeight="1">
      <c r="A575" s="132" t="s">
        <v>252</v>
      </c>
      <c r="B575" s="123" t="s">
        <v>506</v>
      </c>
      <c r="C575" s="123" t="s">
        <v>507</v>
      </c>
      <c r="D575" s="122" t="s">
        <v>508</v>
      </c>
      <c r="E575" s="104" t="s">
        <v>54</v>
      </c>
      <c r="F575" s="104" t="s">
        <v>235</v>
      </c>
      <c r="G575" s="77" t="s">
        <v>56</v>
      </c>
      <c r="H575" s="78" t="s">
        <v>7</v>
      </c>
      <c r="I575" s="79" t="s">
        <v>57</v>
      </c>
      <c r="J575" s="86" t="s">
        <v>58</v>
      </c>
      <c r="K575" s="86" t="s">
        <v>58</v>
      </c>
      <c r="L575" s="77" t="s">
        <v>59</v>
      </c>
      <c r="M575" s="77">
        <v>2</v>
      </c>
      <c r="N575" s="77">
        <v>4</v>
      </c>
      <c r="O575" s="77">
        <f>M575*N575</f>
        <v>8</v>
      </c>
      <c r="P575" s="80" t="str">
        <f>+IF(AND(O575&gt;1,O575&lt;=4),"BAJO",IF(AND(O575&gt;=5,O575&lt;=8),"MEDIO",IF(AND(O575&gt;=9,O575&lt;=20),"ALTO",IF(AND(O575&gt;=21,O575&lt;=24),"MUY ALTO"))))</f>
        <v>MEDIO</v>
      </c>
      <c r="Q575" s="77">
        <v>25</v>
      </c>
      <c r="R575" s="81">
        <f>O575*Q575</f>
        <v>200</v>
      </c>
      <c r="S575" s="82" t="str">
        <f>+IF(AND(R575&gt;=1,R575&lt;=20),"IV",IF(AND(R575&gt;=40,R575&lt;=120),"III",IF(AND(R575&gt;=150,R575&lt;=500),"II",IF(AND(R575&gt;=600,R575&lt;=4000),"I",0))))</f>
        <v>II</v>
      </c>
      <c r="T575" s="77" t="str">
        <f>+IF(AND(R575&gt;=1,R575&lt;=20),"Aceptable",IF(AND(R575&gt;=40,R575&lt;=120),"Mejorable",IF(AND(R575&gt;=150,R575&lt;=500),"Aceptable con control específico",IF(AND(R575&gt;=600,R575&lt;=4000),"No aceptable",0))))</f>
        <v>Aceptable con control específico</v>
      </c>
      <c r="U575" s="77">
        <v>1</v>
      </c>
      <c r="V575" s="79" t="s">
        <v>60</v>
      </c>
      <c r="W575" s="77" t="s">
        <v>7</v>
      </c>
      <c r="X575" s="77" t="s">
        <v>61</v>
      </c>
      <c r="Y575" s="77" t="s">
        <v>61</v>
      </c>
      <c r="Z575" s="77" t="s">
        <v>61</v>
      </c>
      <c r="AA575" s="83" t="s">
        <v>195</v>
      </c>
      <c r="AB575" s="78" t="s">
        <v>61</v>
      </c>
      <c r="AC575" s="84" t="s">
        <v>63</v>
      </c>
    </row>
    <row r="576" spans="1:29" ht="72.95" customHeight="1">
      <c r="A576" s="132"/>
      <c r="B576" s="123"/>
      <c r="C576" s="123"/>
      <c r="D576" s="122"/>
      <c r="E576" s="104" t="s">
        <v>72</v>
      </c>
      <c r="F576" s="77" t="s">
        <v>256</v>
      </c>
      <c r="G576" s="77" t="s">
        <v>74</v>
      </c>
      <c r="H576" s="78" t="s">
        <v>7</v>
      </c>
      <c r="I576" s="77" t="s">
        <v>97</v>
      </c>
      <c r="J576" s="86" t="s">
        <v>58</v>
      </c>
      <c r="K576" s="86" t="s">
        <v>58</v>
      </c>
      <c r="L576" s="77" t="s">
        <v>76</v>
      </c>
      <c r="M576" s="77" t="s">
        <v>61</v>
      </c>
      <c r="N576" s="77" t="s">
        <v>61</v>
      </c>
      <c r="O576" s="77" t="s">
        <v>61</v>
      </c>
      <c r="P576" s="77" t="s">
        <v>61</v>
      </c>
      <c r="Q576" s="77" t="s">
        <v>61</v>
      </c>
      <c r="R576" s="77" t="s">
        <v>61</v>
      </c>
      <c r="S576" s="77" t="s">
        <v>61</v>
      </c>
      <c r="T576" s="77" t="s">
        <v>61</v>
      </c>
      <c r="U576" s="77">
        <v>1</v>
      </c>
      <c r="V576" s="77" t="s">
        <v>61</v>
      </c>
      <c r="W576" s="77" t="s">
        <v>7</v>
      </c>
      <c r="X576" s="83" t="s">
        <v>61</v>
      </c>
      <c r="Y576" s="83" t="s">
        <v>61</v>
      </c>
      <c r="Z576" s="83" t="s">
        <v>61</v>
      </c>
      <c r="AA576" s="83" t="s">
        <v>77</v>
      </c>
      <c r="AB576" s="78" t="s">
        <v>61</v>
      </c>
      <c r="AC576" s="84" t="s">
        <v>63</v>
      </c>
    </row>
    <row r="577" spans="1:64" ht="81" customHeight="1">
      <c r="A577" s="132"/>
      <c r="B577" s="123"/>
      <c r="C577" s="123"/>
      <c r="D577" s="122"/>
      <c r="E577" s="77" t="s">
        <v>78</v>
      </c>
      <c r="F577" s="77" t="s">
        <v>79</v>
      </c>
      <c r="G577" s="83" t="s">
        <v>80</v>
      </c>
      <c r="H577" s="78" t="s">
        <v>7</v>
      </c>
      <c r="I577" s="77" t="s">
        <v>81</v>
      </c>
      <c r="J577" s="77" t="s">
        <v>58</v>
      </c>
      <c r="K577" s="77" t="s">
        <v>58</v>
      </c>
      <c r="L577" s="77" t="s">
        <v>82</v>
      </c>
      <c r="M577" s="77">
        <v>2</v>
      </c>
      <c r="N577" s="77">
        <v>3</v>
      </c>
      <c r="O577" s="77">
        <f>M577*N577</f>
        <v>6</v>
      </c>
      <c r="P577" s="82" t="str">
        <f>+IF(AND(O577&gt;1,O577&lt;=4),"BAJO",IF(AND(O577&gt;=5,O577&lt;=8),"MEDIO",IF(AND(O577&gt;=9,O577&lt;=20),"ALTO",IF(AND(O577&gt;=21,O577&lt;=24),"MUY ALTO"))))</f>
        <v>MEDIO</v>
      </c>
      <c r="Q577" s="77">
        <v>25</v>
      </c>
      <c r="R577" s="81">
        <f>O577*Q577</f>
        <v>150</v>
      </c>
      <c r="S577" s="82" t="str">
        <f>+IF(AND(R577&gt;=1,R577&lt;=20),"IV",IF(AND(R577&gt;=40,R577&lt;=120),"III",IF(AND(R577&gt;=150,R577&lt;=500),"II",IF(AND(R577&gt;=600,R577&lt;=4000),"I",0))))</f>
        <v>II</v>
      </c>
      <c r="T577" s="77" t="str">
        <f>+IF(AND(R577&gt;=1,R577&lt;=20),"Aceptable",IF(AND(R577&gt;=40,R577&lt;=120),"Mejorable",IF(AND(R577&gt;=150,R577&lt;=500),"Aceptable con control específico",IF(AND(R577&gt;=600,R577&lt;=4000),"No aceptable",0))))</f>
        <v>Aceptable con control específico</v>
      </c>
      <c r="U577" s="77">
        <v>1</v>
      </c>
      <c r="V577" s="77" t="s">
        <v>83</v>
      </c>
      <c r="W577" s="77" t="s">
        <v>7</v>
      </c>
      <c r="X577" s="77" t="s">
        <v>61</v>
      </c>
      <c r="Y577" s="77" t="s">
        <v>61</v>
      </c>
      <c r="Z577" s="77" t="s">
        <v>61</v>
      </c>
      <c r="AA577" s="77" t="s">
        <v>382</v>
      </c>
      <c r="AB577" s="83" t="s">
        <v>86</v>
      </c>
      <c r="AC577" s="84" t="s">
        <v>87</v>
      </c>
    </row>
    <row r="578" spans="1:64" ht="71.099999999999994" customHeight="1">
      <c r="A578" s="132"/>
      <c r="B578" s="123"/>
      <c r="C578" s="123"/>
      <c r="D578" s="122"/>
      <c r="E578" s="104" t="s">
        <v>64</v>
      </c>
      <c r="F578" s="104" t="s">
        <v>159</v>
      </c>
      <c r="G578" s="77" t="s">
        <v>66</v>
      </c>
      <c r="H578" s="78" t="s">
        <v>7</v>
      </c>
      <c r="I578" s="77" t="s">
        <v>67</v>
      </c>
      <c r="J578" s="83" t="s">
        <v>68</v>
      </c>
      <c r="K578" s="78" t="s">
        <v>58</v>
      </c>
      <c r="L578" s="77" t="s">
        <v>69</v>
      </c>
      <c r="M578" s="77">
        <v>2</v>
      </c>
      <c r="N578" s="77">
        <v>4</v>
      </c>
      <c r="O578" s="77">
        <f>M578*N578</f>
        <v>8</v>
      </c>
      <c r="P578" s="80" t="str">
        <f>+IF(AND(O578&gt;1,O578&lt;=4),"BAJO",IF(AND(O578&gt;=5,O578&lt;=8),"MEDIO",IF(AND(O578&gt;=9,O578&lt;=20),"ALTO",IF(AND(O578&gt;=21,O578&lt;=24),"MUY ALTO"))))</f>
        <v>MEDIO</v>
      </c>
      <c r="Q578" s="77">
        <v>25</v>
      </c>
      <c r="R578" s="81">
        <f>O578*Q578</f>
        <v>200</v>
      </c>
      <c r="S578" s="82" t="str">
        <f>+IF(AND(R578&gt;=1,R578&lt;=20),"IV",IF(AND(R578&gt;=40,R578&lt;=120),"III",IF(AND(R578&gt;=150,R578&lt;=500),"II",IF(AND(R578&gt;=600,R578&lt;=4000),"I",0))))</f>
        <v>II</v>
      </c>
      <c r="T578" s="77" t="str">
        <f>+IF(AND(R578&gt;=1,R578&lt;=20),"Aceptable",IF(AND(R578&gt;=40,R578&lt;=120),"Mejorable",IF(AND(R578&gt;=150,R578&lt;=500),"Aceptable con control específico",IF(AND(R578&gt;=600,R578&lt;=4000),"No aceptable",0))))</f>
        <v>Aceptable con control específico</v>
      </c>
      <c r="U578" s="77">
        <v>1</v>
      </c>
      <c r="V578" s="77" t="s">
        <v>70</v>
      </c>
      <c r="W578" s="77" t="s">
        <v>7</v>
      </c>
      <c r="X578" s="83" t="s">
        <v>61</v>
      </c>
      <c r="Y578" s="83" t="s">
        <v>61</v>
      </c>
      <c r="Z578" s="83" t="s">
        <v>61</v>
      </c>
      <c r="AA578" s="83" t="s">
        <v>161</v>
      </c>
      <c r="AB578" s="78" t="s">
        <v>61</v>
      </c>
      <c r="AC578" s="84" t="s">
        <v>162</v>
      </c>
    </row>
    <row r="579" spans="1:64" ht="71.099999999999994" customHeight="1">
      <c r="A579" s="132"/>
      <c r="B579" s="123"/>
      <c r="C579" s="123"/>
      <c r="D579" s="122"/>
      <c r="E579" s="77" t="s">
        <v>64</v>
      </c>
      <c r="F579" s="77" t="s">
        <v>88</v>
      </c>
      <c r="G579" s="83" t="s">
        <v>89</v>
      </c>
      <c r="H579" s="78" t="s">
        <v>7</v>
      </c>
      <c r="I579" s="77" t="s">
        <v>90</v>
      </c>
      <c r="J579" s="77" t="s">
        <v>91</v>
      </c>
      <c r="K579" s="77" t="s">
        <v>58</v>
      </c>
      <c r="L579" s="77" t="s">
        <v>58</v>
      </c>
      <c r="M579" s="77">
        <v>2</v>
      </c>
      <c r="N579" s="77">
        <v>3</v>
      </c>
      <c r="O579" s="77">
        <f>M579*N579</f>
        <v>6</v>
      </c>
      <c r="P579" s="82" t="str">
        <f>+IF(AND(O579&gt;1,O579&lt;=4),"BAJO",IF(AND(O579&gt;=5,O579&lt;=8),"MEDIO",IF(AND(O579&gt;=9,O579&lt;=20),"ALTO",IF(AND(O579&gt;=21,O579&lt;=24),"MUY ALTO"))))</f>
        <v>MEDIO</v>
      </c>
      <c r="Q579" s="77">
        <v>10</v>
      </c>
      <c r="R579" s="81">
        <f>O579*Q579</f>
        <v>60</v>
      </c>
      <c r="S579" s="82" t="str">
        <f>+IF(AND(R579&gt;=1,R579&lt;=20),"IV",IF(AND(R579&gt;=40,R579&lt;=120),"III",IF(AND(R579&gt;=150,R579&lt;=500),"II",IF(AND(R579&gt;=600,R579&lt;=4000),"I",0))))</f>
        <v>III</v>
      </c>
      <c r="T579" s="77" t="str">
        <f>+IF(AND(R579&gt;=1,R579&lt;=20),"Aceptable",IF(AND(R579&gt;=40,R579&lt;=120),"Mejorable",IF(AND(R579&gt;=150,R579&lt;=500),"Aceptable con control específico",IF(AND(R579&gt;=600,R579&lt;=4000),"No aceptable",0))))</f>
        <v>Mejorable</v>
      </c>
      <c r="U579" s="77">
        <v>1</v>
      </c>
      <c r="V579" s="77" t="s">
        <v>92</v>
      </c>
      <c r="W579" s="77" t="s">
        <v>7</v>
      </c>
      <c r="X579" s="77" t="s">
        <v>61</v>
      </c>
      <c r="Y579" s="77" t="s">
        <v>61</v>
      </c>
      <c r="Z579" s="77" t="s">
        <v>93</v>
      </c>
      <c r="AA579" s="77" t="s">
        <v>94</v>
      </c>
      <c r="AB579" s="83" t="s">
        <v>61</v>
      </c>
      <c r="AC579" s="84" t="s">
        <v>95</v>
      </c>
    </row>
    <row r="580" spans="1:64" ht="78" customHeight="1">
      <c r="A580" s="132"/>
      <c r="B580" s="123"/>
      <c r="C580" s="123"/>
      <c r="D580" s="122"/>
      <c r="E580" s="104" t="s">
        <v>105</v>
      </c>
      <c r="F580" s="104" t="s">
        <v>106</v>
      </c>
      <c r="G580" s="77" t="s">
        <v>107</v>
      </c>
      <c r="H580" s="86" t="s">
        <v>7</v>
      </c>
      <c r="I580" s="77" t="s">
        <v>108</v>
      </c>
      <c r="J580" s="77" t="s">
        <v>58</v>
      </c>
      <c r="K580" s="77" t="s">
        <v>58</v>
      </c>
      <c r="L580" s="77" t="s">
        <v>109</v>
      </c>
      <c r="M580" s="77">
        <v>2</v>
      </c>
      <c r="N580" s="77">
        <v>1</v>
      </c>
      <c r="O580" s="77">
        <f>M580*N580</f>
        <v>2</v>
      </c>
      <c r="P580" s="82" t="str">
        <f>+IF(AND(O580&gt;1,O580&lt;=4),"BAJO",IF(AND(O580&gt;=5,O580&lt;=8),"MEDIO",IF(AND(O580&gt;=9,O580&lt;=20),"ALTO",IF(AND(O580&gt;=21,O580&lt;=24),"MUY ALTO"))))</f>
        <v>BAJO</v>
      </c>
      <c r="Q580" s="77">
        <v>60</v>
      </c>
      <c r="R580" s="81">
        <f>O580*Q580</f>
        <v>120</v>
      </c>
      <c r="S580" s="82" t="str">
        <f>+IF(AND(R580&gt;=1,R580&lt;=20),"IV",IF(AND(R580&gt;=40,R580&lt;=120),"III",IF(AND(R580&gt;=150,R580&lt;=500),"II",IF(AND(R580&gt;=600,R580&lt;=4000),"I",0))))</f>
        <v>III</v>
      </c>
      <c r="T580" s="77" t="str">
        <f>+IF(AND(R580&gt;=1,R580&lt;=20),"Aceptable",IF(AND(R580&gt;=40,R580&lt;=120),"Mejorable",IF(AND(R580&gt;=150,R580&lt;=500),"Aceptable con control específico",IF(AND(R580&gt;=600,R580&lt;=4000),"No aceptable",0))))</f>
        <v>Mejorable</v>
      </c>
      <c r="U580" s="77">
        <v>1</v>
      </c>
      <c r="V580" s="77" t="s">
        <v>110</v>
      </c>
      <c r="W580" s="77" t="s">
        <v>7</v>
      </c>
      <c r="X580" s="77" t="s">
        <v>61</v>
      </c>
      <c r="Y580" s="77" t="s">
        <v>61</v>
      </c>
      <c r="Z580" s="77" t="s">
        <v>61</v>
      </c>
      <c r="AA580" s="77" t="s">
        <v>111</v>
      </c>
      <c r="AB580" s="78" t="s">
        <v>61</v>
      </c>
      <c r="AC580" s="84" t="s">
        <v>63</v>
      </c>
    </row>
    <row r="581" spans="1:64" ht="90.95" customHeight="1">
      <c r="A581" s="132"/>
      <c r="B581" s="123"/>
      <c r="C581" s="123"/>
      <c r="D581" s="122" t="s">
        <v>509</v>
      </c>
      <c r="E581" s="104" t="s">
        <v>54</v>
      </c>
      <c r="F581" s="104" t="s">
        <v>235</v>
      </c>
      <c r="G581" s="77" t="s">
        <v>56</v>
      </c>
      <c r="H581" s="78" t="s">
        <v>7</v>
      </c>
      <c r="I581" s="79" t="s">
        <v>57</v>
      </c>
      <c r="J581" s="86" t="s">
        <v>58</v>
      </c>
      <c r="K581" s="86" t="s">
        <v>58</v>
      </c>
      <c r="L581" s="77" t="s">
        <v>59</v>
      </c>
      <c r="M581" s="77">
        <v>2</v>
      </c>
      <c r="N581" s="77">
        <v>4</v>
      </c>
      <c r="O581" s="77">
        <f>M581*N581</f>
        <v>8</v>
      </c>
      <c r="P581" s="80" t="str">
        <f>+IF(AND(O581&gt;1,O581&lt;=4),"BAJO",IF(AND(O581&gt;=5,O581&lt;=8),"MEDIO",IF(AND(O581&gt;=9,O581&lt;=20),"ALTO",IF(AND(O581&gt;=21,O581&lt;=24),"MUY ALTO"))))</f>
        <v>MEDIO</v>
      </c>
      <c r="Q581" s="77">
        <v>25</v>
      </c>
      <c r="R581" s="81">
        <f>O581*Q581</f>
        <v>200</v>
      </c>
      <c r="S581" s="82" t="str">
        <f>+IF(AND(R581&gt;=1,R581&lt;=20),"IV",IF(AND(R581&gt;=40,R581&lt;=120),"III",IF(AND(R581&gt;=150,R581&lt;=500),"II",IF(AND(R581&gt;=600,R581&lt;=4000),"I",0))))</f>
        <v>II</v>
      </c>
      <c r="T581" s="77" t="str">
        <f>+IF(AND(R581&gt;=1,R581&lt;=20),"Aceptable",IF(AND(R581&gt;=40,R581&lt;=120),"Mejorable",IF(AND(R581&gt;=150,R581&lt;=500),"Aceptable con control específico",IF(AND(R581&gt;=600,R581&lt;=4000),"No aceptable",0))))</f>
        <v>Aceptable con control específico</v>
      </c>
      <c r="U581" s="77">
        <v>1</v>
      </c>
      <c r="V581" s="79" t="s">
        <v>60</v>
      </c>
      <c r="W581" s="77" t="s">
        <v>7</v>
      </c>
      <c r="X581" s="77" t="s">
        <v>61</v>
      </c>
      <c r="Y581" s="77" t="s">
        <v>61</v>
      </c>
      <c r="Z581" s="77" t="s">
        <v>61</v>
      </c>
      <c r="AA581" s="83" t="s">
        <v>195</v>
      </c>
      <c r="AB581" s="78" t="s">
        <v>61</v>
      </c>
      <c r="AC581" s="84" t="s">
        <v>63</v>
      </c>
    </row>
    <row r="582" spans="1:64" ht="78" customHeight="1">
      <c r="A582" s="132"/>
      <c r="B582" s="123"/>
      <c r="C582" s="123"/>
      <c r="D582" s="122"/>
      <c r="E582" s="104" t="s">
        <v>72</v>
      </c>
      <c r="F582" s="77" t="s">
        <v>256</v>
      </c>
      <c r="G582" s="77" t="s">
        <v>74</v>
      </c>
      <c r="H582" s="78" t="s">
        <v>7</v>
      </c>
      <c r="I582" s="77" t="s">
        <v>97</v>
      </c>
      <c r="J582" s="86" t="s">
        <v>58</v>
      </c>
      <c r="K582" s="86" t="s">
        <v>58</v>
      </c>
      <c r="L582" s="77" t="s">
        <v>76</v>
      </c>
      <c r="M582" s="77" t="s">
        <v>61</v>
      </c>
      <c r="N582" s="77" t="s">
        <v>61</v>
      </c>
      <c r="O582" s="77" t="s">
        <v>61</v>
      </c>
      <c r="P582" s="77" t="s">
        <v>61</v>
      </c>
      <c r="Q582" s="77" t="s">
        <v>61</v>
      </c>
      <c r="R582" s="77" t="s">
        <v>61</v>
      </c>
      <c r="S582" s="77" t="s">
        <v>61</v>
      </c>
      <c r="T582" s="77" t="s">
        <v>61</v>
      </c>
      <c r="U582" s="77">
        <v>1</v>
      </c>
      <c r="V582" s="77" t="s">
        <v>61</v>
      </c>
      <c r="W582" s="77" t="s">
        <v>7</v>
      </c>
      <c r="X582" s="83" t="s">
        <v>61</v>
      </c>
      <c r="Y582" s="83" t="s">
        <v>61</v>
      </c>
      <c r="Z582" s="83" t="s">
        <v>61</v>
      </c>
      <c r="AA582" s="83" t="s">
        <v>77</v>
      </c>
      <c r="AB582" s="78" t="s">
        <v>61</v>
      </c>
      <c r="AC582" s="84" t="s">
        <v>63</v>
      </c>
    </row>
    <row r="583" spans="1:64" ht="74.099999999999994" customHeight="1">
      <c r="A583" s="132"/>
      <c r="B583" s="123"/>
      <c r="C583" s="123"/>
      <c r="D583" s="122"/>
      <c r="E583" s="104" t="s">
        <v>125</v>
      </c>
      <c r="F583" s="77" t="s">
        <v>99</v>
      </c>
      <c r="G583" s="77" t="s">
        <v>100</v>
      </c>
      <c r="H583" s="78" t="s">
        <v>7</v>
      </c>
      <c r="I583" s="77" t="s">
        <v>101</v>
      </c>
      <c r="J583" s="86" t="s">
        <v>58</v>
      </c>
      <c r="K583" s="86" t="s">
        <v>58</v>
      </c>
      <c r="L583" s="77" t="s">
        <v>102</v>
      </c>
      <c r="M583" s="77">
        <v>2</v>
      </c>
      <c r="N583" s="77">
        <v>4</v>
      </c>
      <c r="O583" s="77">
        <f>M583*N583</f>
        <v>8</v>
      </c>
      <c r="P583" s="82" t="str">
        <f>+IF(AND(O583&gt;1,O583&lt;=4),"BAJO",IF(AND(O583&gt;=5,O583&lt;=8),"MEDIO",IF(AND(O583&gt;=9,O583&lt;=20),"ALTO",IF(AND(O583&gt;=21,O583&lt;=24),"MUY ALTO"))))</f>
        <v>MEDIO</v>
      </c>
      <c r="Q583" s="77">
        <v>10</v>
      </c>
      <c r="R583" s="81">
        <f>O583*Q583</f>
        <v>80</v>
      </c>
      <c r="S583" s="82" t="str">
        <f>+IF(AND(R583&gt;=1,R583&lt;=20),"IV",IF(AND(R583&gt;=40,R583&lt;=120),"III",IF(AND(R583&gt;=150,R583&lt;=500),"II",IF(AND(R583&gt;=600,R583&lt;=4000),"I",0))))</f>
        <v>III</v>
      </c>
      <c r="T583" s="77" t="str">
        <f>+IF(AND(R583&gt;=1,R583&lt;=20),"Aceptable",IF(AND(R583&gt;=40,R583&lt;=120),"Mejorable",IF(AND(R583&gt;=150,R583&lt;=500),"Aceptable con control específico",IF(AND(R583&gt;=600,R583&lt;=4000),"No aceptable",0))))</f>
        <v>Mejorable</v>
      </c>
      <c r="U583" s="77">
        <v>1</v>
      </c>
      <c r="V583" s="77" t="s">
        <v>103</v>
      </c>
      <c r="W583" s="77" t="s">
        <v>7</v>
      </c>
      <c r="X583" s="77" t="s">
        <v>61</v>
      </c>
      <c r="Y583" s="77" t="s">
        <v>61</v>
      </c>
      <c r="Z583" s="77" t="s">
        <v>61</v>
      </c>
      <c r="AA583" s="77" t="s">
        <v>104</v>
      </c>
      <c r="AB583" s="78" t="s">
        <v>61</v>
      </c>
      <c r="AC583" s="84" t="s">
        <v>63</v>
      </c>
    </row>
    <row r="584" spans="1:64" ht="74.099999999999994" customHeight="1">
      <c r="A584" s="132"/>
      <c r="B584" s="123"/>
      <c r="C584" s="123"/>
      <c r="D584" s="122" t="s">
        <v>510</v>
      </c>
      <c r="E584" s="104" t="s">
        <v>54</v>
      </c>
      <c r="F584" s="104" t="s">
        <v>235</v>
      </c>
      <c r="G584" s="77" t="s">
        <v>56</v>
      </c>
      <c r="H584" s="78" t="s">
        <v>7</v>
      </c>
      <c r="I584" s="79" t="s">
        <v>57</v>
      </c>
      <c r="J584" s="86" t="s">
        <v>58</v>
      </c>
      <c r="K584" s="86" t="s">
        <v>58</v>
      </c>
      <c r="L584" s="77" t="s">
        <v>59</v>
      </c>
      <c r="M584" s="77">
        <v>2</v>
      </c>
      <c r="N584" s="77">
        <v>4</v>
      </c>
      <c r="O584" s="77">
        <f>M584*N584</f>
        <v>8</v>
      </c>
      <c r="P584" s="80" t="str">
        <f>+IF(AND(O584&gt;1,O584&lt;=4),"BAJO",IF(AND(O584&gt;=5,O584&lt;=8),"MEDIO",IF(AND(O584&gt;=9,O584&lt;=20),"ALTO",IF(AND(O584&gt;=21,O584&lt;=24),"MUY ALTO"))))</f>
        <v>MEDIO</v>
      </c>
      <c r="Q584" s="77">
        <v>25</v>
      </c>
      <c r="R584" s="81">
        <f>O584*Q584</f>
        <v>200</v>
      </c>
      <c r="S584" s="82" t="str">
        <f>+IF(AND(R584&gt;=1,R584&lt;=20),"IV",IF(AND(R584&gt;=40,R584&lt;=120),"III",IF(AND(R584&gt;=150,R584&lt;=500),"II",IF(AND(R584&gt;=600,R584&lt;=4000),"I",0))))</f>
        <v>II</v>
      </c>
      <c r="T584" s="77" t="str">
        <f>+IF(AND(R584&gt;=1,R584&lt;=20),"Aceptable",IF(AND(R584&gt;=40,R584&lt;=120),"Mejorable",IF(AND(R584&gt;=150,R584&lt;=500),"Aceptable con control específico",IF(AND(R584&gt;=600,R584&lt;=4000),"No aceptable",0))))</f>
        <v>Aceptable con control específico</v>
      </c>
      <c r="U584" s="77">
        <v>1</v>
      </c>
      <c r="V584" s="79" t="s">
        <v>60</v>
      </c>
      <c r="W584" s="77" t="s">
        <v>7</v>
      </c>
      <c r="X584" s="77" t="s">
        <v>61</v>
      </c>
      <c r="Y584" s="77" t="s">
        <v>61</v>
      </c>
      <c r="Z584" s="77" t="s">
        <v>61</v>
      </c>
      <c r="AA584" s="83" t="s">
        <v>195</v>
      </c>
      <c r="AB584" s="78" t="s">
        <v>61</v>
      </c>
      <c r="AC584" s="84" t="s">
        <v>63</v>
      </c>
    </row>
    <row r="585" spans="1:64" ht="81.95" customHeight="1">
      <c r="A585" s="132"/>
      <c r="B585" s="123"/>
      <c r="C585" s="123"/>
      <c r="D585" s="122"/>
      <c r="E585" s="104" t="s">
        <v>72</v>
      </c>
      <c r="F585" s="77" t="s">
        <v>256</v>
      </c>
      <c r="G585" s="77" t="s">
        <v>74</v>
      </c>
      <c r="H585" s="78" t="s">
        <v>7</v>
      </c>
      <c r="I585" s="77" t="s">
        <v>97</v>
      </c>
      <c r="J585" s="86" t="s">
        <v>58</v>
      </c>
      <c r="K585" s="86" t="s">
        <v>58</v>
      </c>
      <c r="L585" s="77" t="s">
        <v>76</v>
      </c>
      <c r="M585" s="77" t="s">
        <v>61</v>
      </c>
      <c r="N585" s="77" t="s">
        <v>61</v>
      </c>
      <c r="O585" s="77" t="s">
        <v>61</v>
      </c>
      <c r="P585" s="77" t="s">
        <v>61</v>
      </c>
      <c r="Q585" s="77" t="s">
        <v>61</v>
      </c>
      <c r="R585" s="77" t="s">
        <v>61</v>
      </c>
      <c r="S585" s="77" t="s">
        <v>61</v>
      </c>
      <c r="T585" s="77" t="s">
        <v>61</v>
      </c>
      <c r="U585" s="77">
        <v>1</v>
      </c>
      <c r="V585" s="77" t="s">
        <v>61</v>
      </c>
      <c r="W585" s="77" t="s">
        <v>7</v>
      </c>
      <c r="X585" s="83" t="s">
        <v>61</v>
      </c>
      <c r="Y585" s="83" t="s">
        <v>61</v>
      </c>
      <c r="Z585" s="83" t="s">
        <v>61</v>
      </c>
      <c r="AA585" s="83" t="s">
        <v>77</v>
      </c>
      <c r="AB585" s="78" t="s">
        <v>61</v>
      </c>
      <c r="AC585" s="84" t="s">
        <v>63</v>
      </c>
    </row>
    <row r="586" spans="1:64" ht="81.95" customHeight="1">
      <c r="A586" s="132"/>
      <c r="B586" s="123"/>
      <c r="C586" s="123"/>
      <c r="D586" s="122" t="s">
        <v>511</v>
      </c>
      <c r="E586" s="104" t="s">
        <v>54</v>
      </c>
      <c r="F586" s="104" t="s">
        <v>235</v>
      </c>
      <c r="G586" s="77" t="s">
        <v>56</v>
      </c>
      <c r="H586" s="78" t="s">
        <v>7</v>
      </c>
      <c r="I586" s="79" t="s">
        <v>57</v>
      </c>
      <c r="J586" s="86" t="s">
        <v>58</v>
      </c>
      <c r="K586" s="86" t="s">
        <v>58</v>
      </c>
      <c r="L586" s="77" t="s">
        <v>59</v>
      </c>
      <c r="M586" s="77">
        <v>2</v>
      </c>
      <c r="N586" s="77">
        <v>4</v>
      </c>
      <c r="O586" s="77">
        <f>M586*N586</f>
        <v>8</v>
      </c>
      <c r="P586" s="80" t="str">
        <f>+IF(AND(O586&gt;1,O586&lt;=4),"BAJO",IF(AND(O586&gt;=5,O586&lt;=8),"MEDIO",IF(AND(O586&gt;=9,O586&lt;=20),"ALTO",IF(AND(O586&gt;=21,O586&lt;=24),"MUY ALTO"))))</f>
        <v>MEDIO</v>
      </c>
      <c r="Q586" s="77">
        <v>25</v>
      </c>
      <c r="R586" s="81">
        <f>O586*Q586</f>
        <v>200</v>
      </c>
      <c r="S586" s="82" t="str">
        <f>+IF(AND(R586&gt;=1,R586&lt;=20),"IV",IF(AND(R586&gt;=40,R586&lt;=120),"III",IF(AND(R586&gt;=150,R586&lt;=500),"II",IF(AND(R586&gt;=600,R586&lt;=4000),"I",0))))</f>
        <v>II</v>
      </c>
      <c r="T586" s="77" t="str">
        <f>+IF(AND(R586&gt;=1,R586&lt;=20),"Aceptable",IF(AND(R586&gt;=40,R586&lt;=120),"Mejorable",IF(AND(R586&gt;=150,R586&lt;=500),"Aceptable con control específico",IF(AND(R586&gt;=600,R586&lt;=4000),"No aceptable",0))))</f>
        <v>Aceptable con control específico</v>
      </c>
      <c r="U586" s="77">
        <v>1</v>
      </c>
      <c r="V586" s="79" t="s">
        <v>60</v>
      </c>
      <c r="W586" s="77" t="s">
        <v>7</v>
      </c>
      <c r="X586" s="77" t="s">
        <v>61</v>
      </c>
      <c r="Y586" s="77" t="s">
        <v>61</v>
      </c>
      <c r="Z586" s="77" t="s">
        <v>61</v>
      </c>
      <c r="AA586" s="83" t="s">
        <v>195</v>
      </c>
      <c r="AB586" s="78" t="s">
        <v>61</v>
      </c>
      <c r="AC586" s="84" t="s">
        <v>63</v>
      </c>
    </row>
    <row r="587" spans="1:64" ht="90.95" customHeight="1">
      <c r="A587" s="132"/>
      <c r="B587" s="123"/>
      <c r="C587" s="123"/>
      <c r="D587" s="122"/>
      <c r="E587" s="104" t="s">
        <v>72</v>
      </c>
      <c r="F587" s="77" t="s">
        <v>256</v>
      </c>
      <c r="G587" s="77" t="s">
        <v>74</v>
      </c>
      <c r="H587" s="78" t="s">
        <v>7</v>
      </c>
      <c r="I587" s="77" t="s">
        <v>97</v>
      </c>
      <c r="J587" s="86" t="s">
        <v>58</v>
      </c>
      <c r="K587" s="86" t="s">
        <v>58</v>
      </c>
      <c r="L587" s="77" t="s">
        <v>76</v>
      </c>
      <c r="M587" s="77" t="s">
        <v>61</v>
      </c>
      <c r="N587" s="77" t="s">
        <v>61</v>
      </c>
      <c r="O587" s="77" t="s">
        <v>61</v>
      </c>
      <c r="P587" s="77" t="s">
        <v>61</v>
      </c>
      <c r="Q587" s="77" t="s">
        <v>61</v>
      </c>
      <c r="R587" s="77" t="s">
        <v>61</v>
      </c>
      <c r="S587" s="77" t="s">
        <v>61</v>
      </c>
      <c r="T587" s="77" t="s">
        <v>61</v>
      </c>
      <c r="U587" s="77">
        <v>1</v>
      </c>
      <c r="V587" s="77" t="s">
        <v>61</v>
      </c>
      <c r="W587" s="77" t="s">
        <v>7</v>
      </c>
      <c r="X587" s="83" t="s">
        <v>61</v>
      </c>
      <c r="Y587" s="83" t="s">
        <v>61</v>
      </c>
      <c r="Z587" s="83" t="s">
        <v>61</v>
      </c>
      <c r="AA587" s="83" t="s">
        <v>77</v>
      </c>
      <c r="AB587" s="78" t="s">
        <v>61</v>
      </c>
      <c r="AC587" s="84" t="s">
        <v>63</v>
      </c>
    </row>
    <row r="588" spans="1:64" ht="90.95" customHeight="1">
      <c r="A588" s="132"/>
      <c r="B588" s="123"/>
      <c r="C588" s="123"/>
      <c r="D588" s="122" t="s">
        <v>512</v>
      </c>
      <c r="E588" s="104" t="s">
        <v>54</v>
      </c>
      <c r="F588" s="104" t="s">
        <v>235</v>
      </c>
      <c r="G588" s="77" t="s">
        <v>56</v>
      </c>
      <c r="H588" s="78" t="s">
        <v>7</v>
      </c>
      <c r="I588" s="79" t="s">
        <v>57</v>
      </c>
      <c r="J588" s="86" t="s">
        <v>58</v>
      </c>
      <c r="K588" s="86" t="s">
        <v>58</v>
      </c>
      <c r="L588" s="77" t="s">
        <v>59</v>
      </c>
      <c r="M588" s="77">
        <v>2</v>
      </c>
      <c r="N588" s="77">
        <v>4</v>
      </c>
      <c r="O588" s="77">
        <f>M588*N588</f>
        <v>8</v>
      </c>
      <c r="P588" s="80" t="str">
        <f>+IF(AND(O588&gt;1,O588&lt;=4),"BAJO",IF(AND(O588&gt;=5,O588&lt;=8),"MEDIO",IF(AND(O588&gt;=9,O588&lt;=20),"ALTO",IF(AND(O588&gt;=21,O588&lt;=24),"MUY ALTO"))))</f>
        <v>MEDIO</v>
      </c>
      <c r="Q588" s="77">
        <v>25</v>
      </c>
      <c r="R588" s="81">
        <f>O588*Q588</f>
        <v>200</v>
      </c>
      <c r="S588" s="82" t="str">
        <f>+IF(AND(R588&gt;=1,R588&lt;=20),"IV",IF(AND(R588&gt;=40,R588&lt;=120),"III",IF(AND(R588&gt;=150,R588&lt;=500),"II",IF(AND(R588&gt;=600,R588&lt;=4000),"I",0))))</f>
        <v>II</v>
      </c>
      <c r="T588" s="77" t="str">
        <f>+IF(AND(R588&gt;=1,R588&lt;=20),"Aceptable",IF(AND(R588&gt;=40,R588&lt;=120),"Mejorable",IF(AND(R588&gt;=150,R588&lt;=500),"Aceptable con control específico",IF(AND(R588&gt;=600,R588&lt;=4000),"No aceptable",0))))</f>
        <v>Aceptable con control específico</v>
      </c>
      <c r="U588" s="77">
        <v>1</v>
      </c>
      <c r="V588" s="79" t="s">
        <v>60</v>
      </c>
      <c r="W588" s="77" t="s">
        <v>7</v>
      </c>
      <c r="X588" s="77" t="s">
        <v>61</v>
      </c>
      <c r="Y588" s="77" t="s">
        <v>61</v>
      </c>
      <c r="Z588" s="77" t="s">
        <v>61</v>
      </c>
      <c r="AA588" s="83" t="s">
        <v>195</v>
      </c>
      <c r="AB588" s="78" t="s">
        <v>61</v>
      </c>
      <c r="AC588" s="84" t="s">
        <v>63</v>
      </c>
    </row>
    <row r="589" spans="1:64" ht="90.95" customHeight="1">
      <c r="A589" s="132"/>
      <c r="B589" s="123"/>
      <c r="C589" s="123"/>
      <c r="D589" s="122"/>
      <c r="E589" s="104" t="s">
        <v>72</v>
      </c>
      <c r="F589" s="77" t="s">
        <v>256</v>
      </c>
      <c r="G589" s="77" t="s">
        <v>74</v>
      </c>
      <c r="H589" s="78" t="s">
        <v>7</v>
      </c>
      <c r="I589" s="77" t="s">
        <v>97</v>
      </c>
      <c r="J589" s="86" t="s">
        <v>58</v>
      </c>
      <c r="K589" s="86" t="s">
        <v>58</v>
      </c>
      <c r="L589" s="77" t="s">
        <v>76</v>
      </c>
      <c r="M589" s="77" t="s">
        <v>61</v>
      </c>
      <c r="N589" s="77" t="s">
        <v>61</v>
      </c>
      <c r="O589" s="77" t="s">
        <v>61</v>
      </c>
      <c r="P589" s="77" t="s">
        <v>61</v>
      </c>
      <c r="Q589" s="77" t="s">
        <v>61</v>
      </c>
      <c r="R589" s="77" t="s">
        <v>61</v>
      </c>
      <c r="S589" s="77" t="s">
        <v>61</v>
      </c>
      <c r="T589" s="77" t="s">
        <v>61</v>
      </c>
      <c r="U589" s="77">
        <v>1</v>
      </c>
      <c r="V589" s="77" t="s">
        <v>61</v>
      </c>
      <c r="W589" s="77" t="s">
        <v>7</v>
      </c>
      <c r="X589" s="83" t="s">
        <v>61</v>
      </c>
      <c r="Y589" s="83" t="s">
        <v>61</v>
      </c>
      <c r="Z589" s="83" t="s">
        <v>61</v>
      </c>
      <c r="AA589" s="83" t="s">
        <v>77</v>
      </c>
      <c r="AB589" s="78" t="s">
        <v>61</v>
      </c>
      <c r="AC589" s="84" t="s">
        <v>63</v>
      </c>
    </row>
    <row r="590" spans="1:64" s="111" customFormat="1" ht="83.1" customHeight="1">
      <c r="A590" s="132"/>
      <c r="B590" s="123"/>
      <c r="C590" s="123"/>
      <c r="D590" s="122"/>
      <c r="E590" s="104" t="s">
        <v>409</v>
      </c>
      <c r="F590" s="77" t="s">
        <v>513</v>
      </c>
      <c r="G590" s="77" t="s">
        <v>514</v>
      </c>
      <c r="H590" s="86" t="s">
        <v>7</v>
      </c>
      <c r="I590" s="77" t="s">
        <v>515</v>
      </c>
      <c r="J590" s="77" t="s">
        <v>516</v>
      </c>
      <c r="K590" s="86" t="s">
        <v>58</v>
      </c>
      <c r="L590" s="86" t="s">
        <v>58</v>
      </c>
      <c r="M590" s="77">
        <v>2</v>
      </c>
      <c r="N590" s="77">
        <v>2</v>
      </c>
      <c r="O590" s="77">
        <f>M590*N590</f>
        <v>4</v>
      </c>
      <c r="P590" s="77" t="str">
        <f>+IF(AND(O590&gt;1,O590&lt;=4),"BAJO",IF(AND(O590&gt;=5,O590&lt;=8),"MEDIO",IF(AND(O590&gt;=9,O590&lt;=20),"ALTO",IF(AND(O590&gt;=21,O590&lt;=24),"MUY ALTO"))))</f>
        <v>BAJO</v>
      </c>
      <c r="Q590" s="77">
        <v>25</v>
      </c>
      <c r="R590" s="81">
        <f>O590*Q590</f>
        <v>100</v>
      </c>
      <c r="S590" s="82" t="str">
        <f>+IF(AND(R590&gt;=1,R590&lt;=20),"IV",IF(AND(R590&gt;=40,R590&lt;=120),"III",IF(AND(R590&gt;=150,R590&lt;=500),"II",IF(AND(R590&gt;=600,R590&lt;=4000),"I",0))))</f>
        <v>III</v>
      </c>
      <c r="T590" s="77" t="str">
        <f>+IF(AND(R590&gt;=1,R590&lt;=20),"Aceptable",IF(AND(R590&gt;=40,R590&lt;=120),"Mejorable",IF(AND(R590&gt;=150,R590&lt;=500),"Aceptable con control específico",IF(AND(R590&gt;=600,R590&lt;=4000),"No aceptable",0))))</f>
        <v>Mejorable</v>
      </c>
      <c r="U590" s="77">
        <v>1</v>
      </c>
      <c r="V590" s="77" t="s">
        <v>517</v>
      </c>
      <c r="W590" s="77" t="s">
        <v>7</v>
      </c>
      <c r="X590" s="77" t="s">
        <v>61</v>
      </c>
      <c r="Y590" s="77" t="s">
        <v>61</v>
      </c>
      <c r="Z590" s="77" t="s">
        <v>61</v>
      </c>
      <c r="AA590" s="77" t="s">
        <v>518</v>
      </c>
      <c r="AB590" s="77" t="s">
        <v>519</v>
      </c>
      <c r="AC590" s="109" t="s">
        <v>63</v>
      </c>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0"/>
      <c r="AY590" s="110"/>
      <c r="AZ590" s="110"/>
      <c r="BA590" s="110"/>
      <c r="BB590" s="110"/>
      <c r="BC590" s="110"/>
      <c r="BD590" s="110"/>
      <c r="BE590" s="110"/>
      <c r="BF590" s="110"/>
      <c r="BG590" s="110"/>
      <c r="BH590" s="110"/>
      <c r="BI590" s="110"/>
      <c r="BJ590" s="110"/>
      <c r="BK590" s="110"/>
      <c r="BL590" s="110"/>
    </row>
    <row r="591" spans="1:64" ht="90.95" customHeight="1">
      <c r="A591" s="132"/>
      <c r="B591" s="123"/>
      <c r="C591" s="123"/>
      <c r="D591" s="122" t="s">
        <v>520</v>
      </c>
      <c r="E591" s="104" t="s">
        <v>54</v>
      </c>
      <c r="F591" s="104" t="s">
        <v>235</v>
      </c>
      <c r="G591" s="77" t="s">
        <v>56</v>
      </c>
      <c r="H591" s="78" t="s">
        <v>7</v>
      </c>
      <c r="I591" s="79" t="s">
        <v>57</v>
      </c>
      <c r="J591" s="86" t="s">
        <v>58</v>
      </c>
      <c r="K591" s="86" t="s">
        <v>58</v>
      </c>
      <c r="L591" s="77" t="s">
        <v>59</v>
      </c>
      <c r="M591" s="77">
        <v>2</v>
      </c>
      <c r="N591" s="77">
        <v>4</v>
      </c>
      <c r="O591" s="77">
        <f>M591*N591</f>
        <v>8</v>
      </c>
      <c r="P591" s="80" t="str">
        <f>+IF(AND(O591&gt;1,O591&lt;=4),"BAJO",IF(AND(O591&gt;=5,O591&lt;=8),"MEDIO",IF(AND(O591&gt;=9,O591&lt;=20),"ALTO",IF(AND(O591&gt;=21,O591&lt;=24),"MUY ALTO"))))</f>
        <v>MEDIO</v>
      </c>
      <c r="Q591" s="77">
        <v>25</v>
      </c>
      <c r="R591" s="81">
        <f>O591*Q591</f>
        <v>200</v>
      </c>
      <c r="S591" s="82" t="str">
        <f>+IF(AND(R591&gt;=1,R591&lt;=20),"IV",IF(AND(R591&gt;=40,R591&lt;=120),"III",IF(AND(R591&gt;=150,R591&lt;=500),"II",IF(AND(R591&gt;=600,R591&lt;=4000),"I",0))))</f>
        <v>II</v>
      </c>
      <c r="T591" s="77" t="str">
        <f>+IF(AND(R591&gt;=1,R591&lt;=20),"Aceptable",IF(AND(R591&gt;=40,R591&lt;=120),"Mejorable",IF(AND(R591&gt;=150,R591&lt;=500),"Aceptable con control específico",IF(AND(R591&gt;=600,R591&lt;=4000),"No aceptable",0))))</f>
        <v>Aceptable con control específico</v>
      </c>
      <c r="U591" s="77">
        <v>1</v>
      </c>
      <c r="V591" s="79" t="s">
        <v>60</v>
      </c>
      <c r="W591" s="77" t="s">
        <v>7</v>
      </c>
      <c r="X591" s="77" t="s">
        <v>61</v>
      </c>
      <c r="Y591" s="77" t="s">
        <v>61</v>
      </c>
      <c r="Z591" s="77" t="s">
        <v>61</v>
      </c>
      <c r="AA591" s="83" t="s">
        <v>195</v>
      </c>
      <c r="AB591" s="78" t="s">
        <v>61</v>
      </c>
      <c r="AC591" s="84" t="s">
        <v>63</v>
      </c>
    </row>
    <row r="592" spans="1:64" ht="90.95" customHeight="1">
      <c r="A592" s="132"/>
      <c r="B592" s="123"/>
      <c r="C592" s="123"/>
      <c r="D592" s="122"/>
      <c r="E592" s="104" t="s">
        <v>72</v>
      </c>
      <c r="F592" s="77" t="s">
        <v>256</v>
      </c>
      <c r="G592" s="77" t="s">
        <v>74</v>
      </c>
      <c r="H592" s="78" t="s">
        <v>7</v>
      </c>
      <c r="I592" s="77" t="s">
        <v>97</v>
      </c>
      <c r="J592" s="86" t="s">
        <v>58</v>
      </c>
      <c r="K592" s="86" t="s">
        <v>58</v>
      </c>
      <c r="L592" s="77" t="s">
        <v>76</v>
      </c>
      <c r="M592" s="77" t="s">
        <v>61</v>
      </c>
      <c r="N592" s="77" t="s">
        <v>61</v>
      </c>
      <c r="O592" s="77" t="s">
        <v>61</v>
      </c>
      <c r="P592" s="77" t="s">
        <v>61</v>
      </c>
      <c r="Q592" s="77" t="s">
        <v>61</v>
      </c>
      <c r="R592" s="77" t="s">
        <v>61</v>
      </c>
      <c r="S592" s="77" t="s">
        <v>61</v>
      </c>
      <c r="T592" s="77" t="s">
        <v>61</v>
      </c>
      <c r="U592" s="77">
        <v>1</v>
      </c>
      <c r="V592" s="77" t="s">
        <v>61</v>
      </c>
      <c r="W592" s="77" t="s">
        <v>7</v>
      </c>
      <c r="X592" s="83" t="s">
        <v>61</v>
      </c>
      <c r="Y592" s="83" t="s">
        <v>61</v>
      </c>
      <c r="Z592" s="83" t="s">
        <v>61</v>
      </c>
      <c r="AA592" s="83" t="s">
        <v>77</v>
      </c>
      <c r="AB592" s="78" t="s">
        <v>61</v>
      </c>
      <c r="AC592" s="84" t="s">
        <v>63</v>
      </c>
    </row>
    <row r="593" spans="1:64" s="111" customFormat="1" ht="83.1" customHeight="1">
      <c r="A593" s="132"/>
      <c r="B593" s="123"/>
      <c r="C593" s="123"/>
      <c r="D593" s="122"/>
      <c r="E593" s="104" t="s">
        <v>409</v>
      </c>
      <c r="F593" s="77" t="s">
        <v>513</v>
      </c>
      <c r="G593" s="77" t="s">
        <v>514</v>
      </c>
      <c r="H593" s="86" t="s">
        <v>7</v>
      </c>
      <c r="I593" s="77" t="s">
        <v>515</v>
      </c>
      <c r="J593" s="77" t="s">
        <v>516</v>
      </c>
      <c r="K593" s="86" t="s">
        <v>58</v>
      </c>
      <c r="L593" s="86" t="s">
        <v>58</v>
      </c>
      <c r="M593" s="77">
        <v>2</v>
      </c>
      <c r="N593" s="77">
        <v>2</v>
      </c>
      <c r="O593" s="77">
        <f>M593*N593</f>
        <v>4</v>
      </c>
      <c r="P593" s="77" t="str">
        <f>+IF(AND(O593&gt;1,O593&lt;=4),"BAJO",IF(AND(O593&gt;=5,O593&lt;=8),"MEDIO",IF(AND(O593&gt;=9,O593&lt;=20),"ALTO",IF(AND(O593&gt;=21,O593&lt;=24),"MUY ALTO"))))</f>
        <v>BAJO</v>
      </c>
      <c r="Q593" s="77">
        <v>25</v>
      </c>
      <c r="R593" s="81">
        <f>O593*Q593</f>
        <v>100</v>
      </c>
      <c r="S593" s="82" t="str">
        <f>+IF(AND(R593&gt;=1,R593&lt;=20),"IV",IF(AND(R593&gt;=40,R593&lt;=120),"III",IF(AND(R593&gt;=150,R593&lt;=500),"II",IF(AND(R593&gt;=600,R593&lt;=4000),"I",0))))</f>
        <v>III</v>
      </c>
      <c r="T593" s="77" t="str">
        <f>+IF(AND(R593&gt;=1,R593&lt;=20),"Aceptable",IF(AND(R593&gt;=40,R593&lt;=120),"Mejorable",IF(AND(R593&gt;=150,R593&lt;=500),"Aceptable con control específico",IF(AND(R593&gt;=600,R593&lt;=4000),"No aceptable",0))))</f>
        <v>Mejorable</v>
      </c>
      <c r="U593" s="77">
        <v>1</v>
      </c>
      <c r="V593" s="77" t="s">
        <v>517</v>
      </c>
      <c r="W593" s="77" t="s">
        <v>7</v>
      </c>
      <c r="X593" s="77" t="s">
        <v>61</v>
      </c>
      <c r="Y593" s="77" t="s">
        <v>61</v>
      </c>
      <c r="Z593" s="77" t="s">
        <v>61</v>
      </c>
      <c r="AA593" s="77" t="s">
        <v>518</v>
      </c>
      <c r="AB593" s="77" t="s">
        <v>519</v>
      </c>
      <c r="AC593" s="109" t="s">
        <v>63</v>
      </c>
      <c r="AD593" s="110"/>
      <c r="AE593" s="110"/>
      <c r="AF593" s="110"/>
      <c r="AG593" s="110"/>
      <c r="AH593" s="110"/>
      <c r="AI593" s="110"/>
      <c r="AJ593" s="110"/>
      <c r="AK593" s="110"/>
      <c r="AL593" s="110"/>
      <c r="AM593" s="110"/>
      <c r="AN593" s="110"/>
      <c r="AO593" s="110"/>
      <c r="AP593" s="110"/>
      <c r="AQ593" s="110"/>
      <c r="AR593" s="110"/>
      <c r="AS593" s="110"/>
      <c r="AT593" s="110"/>
      <c r="AU593" s="110"/>
      <c r="AV593" s="110"/>
      <c r="AW593" s="110"/>
      <c r="AX593" s="110"/>
      <c r="AY593" s="110"/>
      <c r="AZ593" s="110"/>
      <c r="BA593" s="110"/>
      <c r="BB593" s="110"/>
      <c r="BC593" s="110"/>
      <c r="BD593" s="110"/>
      <c r="BE593" s="110"/>
      <c r="BF593" s="110"/>
      <c r="BG593" s="110"/>
      <c r="BH593" s="110"/>
      <c r="BI593" s="110"/>
      <c r="BJ593" s="110"/>
      <c r="BK593" s="110"/>
      <c r="BL593" s="110"/>
    </row>
    <row r="594" spans="1:64" ht="90.95" customHeight="1">
      <c r="A594" s="132"/>
      <c r="B594" s="123"/>
      <c r="C594" s="123"/>
      <c r="D594" s="122" t="s">
        <v>521</v>
      </c>
      <c r="E594" s="104" t="s">
        <v>54</v>
      </c>
      <c r="F594" s="104" t="s">
        <v>235</v>
      </c>
      <c r="G594" s="77" t="s">
        <v>56</v>
      </c>
      <c r="H594" s="78" t="s">
        <v>7</v>
      </c>
      <c r="I594" s="79" t="s">
        <v>57</v>
      </c>
      <c r="J594" s="86" t="s">
        <v>58</v>
      </c>
      <c r="K594" s="86" t="s">
        <v>58</v>
      </c>
      <c r="L594" s="77" t="s">
        <v>59</v>
      </c>
      <c r="M594" s="77">
        <v>2</v>
      </c>
      <c r="N594" s="77">
        <v>4</v>
      </c>
      <c r="O594" s="77">
        <f>M594*N594</f>
        <v>8</v>
      </c>
      <c r="P594" s="80" t="str">
        <f>+IF(AND(O594&gt;1,O594&lt;=4),"BAJO",IF(AND(O594&gt;=5,O594&lt;=8),"MEDIO",IF(AND(O594&gt;=9,O594&lt;=20),"ALTO",IF(AND(O594&gt;=21,O594&lt;=24),"MUY ALTO"))))</f>
        <v>MEDIO</v>
      </c>
      <c r="Q594" s="77">
        <v>25</v>
      </c>
      <c r="R594" s="81">
        <f>O594*Q594</f>
        <v>200</v>
      </c>
      <c r="S594" s="82" t="str">
        <f>+IF(AND(R594&gt;=1,R594&lt;=20),"IV",IF(AND(R594&gt;=40,R594&lt;=120),"III",IF(AND(R594&gt;=150,R594&lt;=500),"II",IF(AND(R594&gt;=600,R594&lt;=4000),"I",0))))</f>
        <v>II</v>
      </c>
      <c r="T594" s="77" t="str">
        <f>+IF(AND(R594&gt;=1,R594&lt;=20),"Aceptable",IF(AND(R594&gt;=40,R594&lt;=120),"Mejorable",IF(AND(R594&gt;=150,R594&lt;=500),"Aceptable con control específico",IF(AND(R594&gt;=600,R594&lt;=4000),"No aceptable",0))))</f>
        <v>Aceptable con control específico</v>
      </c>
      <c r="U594" s="77">
        <v>1</v>
      </c>
      <c r="V594" s="79" t="s">
        <v>60</v>
      </c>
      <c r="W594" s="77" t="s">
        <v>7</v>
      </c>
      <c r="X594" s="77" t="s">
        <v>61</v>
      </c>
      <c r="Y594" s="77" t="s">
        <v>61</v>
      </c>
      <c r="Z594" s="77" t="s">
        <v>61</v>
      </c>
      <c r="AA594" s="83" t="s">
        <v>195</v>
      </c>
      <c r="AB594" s="78" t="s">
        <v>61</v>
      </c>
      <c r="AC594" s="84" t="s">
        <v>63</v>
      </c>
    </row>
    <row r="595" spans="1:64" ht="90.95" customHeight="1">
      <c r="A595" s="132"/>
      <c r="B595" s="123"/>
      <c r="C595" s="123"/>
      <c r="D595" s="122"/>
      <c r="E595" s="104" t="s">
        <v>72</v>
      </c>
      <c r="F595" s="77" t="s">
        <v>256</v>
      </c>
      <c r="G595" s="77" t="s">
        <v>74</v>
      </c>
      <c r="H595" s="78" t="s">
        <v>7</v>
      </c>
      <c r="I595" s="77" t="s">
        <v>97</v>
      </c>
      <c r="J595" s="86" t="s">
        <v>58</v>
      </c>
      <c r="K595" s="86" t="s">
        <v>58</v>
      </c>
      <c r="L595" s="77" t="s">
        <v>76</v>
      </c>
      <c r="M595" s="77" t="s">
        <v>61</v>
      </c>
      <c r="N595" s="77" t="s">
        <v>61</v>
      </c>
      <c r="O595" s="77" t="s">
        <v>61</v>
      </c>
      <c r="P595" s="77" t="s">
        <v>61</v>
      </c>
      <c r="Q595" s="77" t="s">
        <v>61</v>
      </c>
      <c r="R595" s="77" t="s">
        <v>61</v>
      </c>
      <c r="S595" s="77" t="s">
        <v>61</v>
      </c>
      <c r="T595" s="77" t="s">
        <v>61</v>
      </c>
      <c r="U595" s="77">
        <v>1</v>
      </c>
      <c r="V595" s="77" t="s">
        <v>61</v>
      </c>
      <c r="W595" s="77" t="s">
        <v>7</v>
      </c>
      <c r="X595" s="83" t="s">
        <v>61</v>
      </c>
      <c r="Y595" s="83" t="s">
        <v>61</v>
      </c>
      <c r="Z595" s="83" t="s">
        <v>61</v>
      </c>
      <c r="AA595" s="83" t="s">
        <v>77</v>
      </c>
      <c r="AB595" s="78" t="s">
        <v>61</v>
      </c>
      <c r="AC595" s="84" t="s">
        <v>63</v>
      </c>
    </row>
    <row r="596" spans="1:64" ht="90.95" customHeight="1">
      <c r="A596" s="132"/>
      <c r="B596" s="123"/>
      <c r="C596" s="123"/>
      <c r="D596" s="122" t="s">
        <v>522</v>
      </c>
      <c r="E596" s="104" t="s">
        <v>54</v>
      </c>
      <c r="F596" s="104" t="s">
        <v>235</v>
      </c>
      <c r="G596" s="77" t="s">
        <v>56</v>
      </c>
      <c r="H596" s="78" t="s">
        <v>7</v>
      </c>
      <c r="I596" s="79" t="s">
        <v>57</v>
      </c>
      <c r="J596" s="86" t="s">
        <v>58</v>
      </c>
      <c r="K596" s="86" t="s">
        <v>58</v>
      </c>
      <c r="L596" s="77" t="s">
        <v>59</v>
      </c>
      <c r="M596" s="77">
        <v>2</v>
      </c>
      <c r="N596" s="77">
        <v>4</v>
      </c>
      <c r="O596" s="77">
        <f>M596*N596</f>
        <v>8</v>
      </c>
      <c r="P596" s="80" t="str">
        <f>+IF(AND(O596&gt;1,O596&lt;=4),"BAJO",IF(AND(O596&gt;=5,O596&lt;=8),"MEDIO",IF(AND(O596&gt;=9,O596&lt;=20),"ALTO",IF(AND(O596&gt;=21,O596&lt;=24),"MUY ALTO"))))</f>
        <v>MEDIO</v>
      </c>
      <c r="Q596" s="77">
        <v>25</v>
      </c>
      <c r="R596" s="81">
        <f>O596*Q596</f>
        <v>200</v>
      </c>
      <c r="S596" s="82" t="str">
        <f>+IF(AND(R596&gt;=1,R596&lt;=20),"IV",IF(AND(R596&gt;=40,R596&lt;=120),"III",IF(AND(R596&gt;=150,R596&lt;=500),"II",IF(AND(R596&gt;=600,R596&lt;=4000),"I",0))))</f>
        <v>II</v>
      </c>
      <c r="T596" s="77" t="str">
        <f>+IF(AND(R596&gt;=1,R596&lt;=20),"Aceptable",IF(AND(R596&gt;=40,R596&lt;=120),"Mejorable",IF(AND(R596&gt;=150,R596&lt;=500),"Aceptable con control específico",IF(AND(R596&gt;=600,R596&lt;=4000),"No aceptable",0))))</f>
        <v>Aceptable con control específico</v>
      </c>
      <c r="U596" s="77">
        <v>1</v>
      </c>
      <c r="V596" s="79" t="s">
        <v>60</v>
      </c>
      <c r="W596" s="77" t="s">
        <v>7</v>
      </c>
      <c r="X596" s="77" t="s">
        <v>61</v>
      </c>
      <c r="Y596" s="77" t="s">
        <v>61</v>
      </c>
      <c r="Z596" s="77" t="s">
        <v>61</v>
      </c>
      <c r="AA596" s="83" t="s">
        <v>195</v>
      </c>
      <c r="AB596" s="78" t="s">
        <v>61</v>
      </c>
      <c r="AC596" s="84" t="s">
        <v>63</v>
      </c>
    </row>
    <row r="597" spans="1:64" ht="90.95" customHeight="1">
      <c r="A597" s="132"/>
      <c r="B597" s="123"/>
      <c r="C597" s="123"/>
      <c r="D597" s="122"/>
      <c r="E597" s="104" t="s">
        <v>72</v>
      </c>
      <c r="F597" s="77" t="s">
        <v>256</v>
      </c>
      <c r="G597" s="77" t="s">
        <v>74</v>
      </c>
      <c r="H597" s="78" t="s">
        <v>7</v>
      </c>
      <c r="I597" s="77" t="s">
        <v>97</v>
      </c>
      <c r="J597" s="86" t="s">
        <v>58</v>
      </c>
      <c r="K597" s="86" t="s">
        <v>58</v>
      </c>
      <c r="L597" s="77" t="s">
        <v>76</v>
      </c>
      <c r="M597" s="77" t="s">
        <v>61</v>
      </c>
      <c r="N597" s="77" t="s">
        <v>61</v>
      </c>
      <c r="O597" s="77" t="s">
        <v>61</v>
      </c>
      <c r="P597" s="77" t="s">
        <v>61</v>
      </c>
      <c r="Q597" s="77" t="s">
        <v>61</v>
      </c>
      <c r="R597" s="77" t="s">
        <v>61</v>
      </c>
      <c r="S597" s="77" t="s">
        <v>61</v>
      </c>
      <c r="T597" s="77" t="s">
        <v>61</v>
      </c>
      <c r="U597" s="77">
        <v>1</v>
      </c>
      <c r="V597" s="77" t="s">
        <v>61</v>
      </c>
      <c r="W597" s="77" t="s">
        <v>7</v>
      </c>
      <c r="X597" s="83" t="s">
        <v>61</v>
      </c>
      <c r="Y597" s="83" t="s">
        <v>61</v>
      </c>
      <c r="Z597" s="83" t="s">
        <v>61</v>
      </c>
      <c r="AA597" s="83" t="s">
        <v>77</v>
      </c>
      <c r="AB597" s="78" t="s">
        <v>61</v>
      </c>
      <c r="AC597" s="84" t="s">
        <v>63</v>
      </c>
    </row>
    <row r="598" spans="1:64" ht="90.95" customHeight="1">
      <c r="A598" s="132"/>
      <c r="B598" s="123"/>
      <c r="C598" s="123"/>
      <c r="D598" s="122" t="s">
        <v>523</v>
      </c>
      <c r="E598" s="104" t="s">
        <v>54</v>
      </c>
      <c r="F598" s="104" t="s">
        <v>235</v>
      </c>
      <c r="G598" s="77" t="s">
        <v>56</v>
      </c>
      <c r="H598" s="78" t="s">
        <v>7</v>
      </c>
      <c r="I598" s="79" t="s">
        <v>57</v>
      </c>
      <c r="J598" s="86" t="s">
        <v>58</v>
      </c>
      <c r="K598" s="86" t="s">
        <v>58</v>
      </c>
      <c r="L598" s="77" t="s">
        <v>59</v>
      </c>
      <c r="M598" s="77">
        <v>2</v>
      </c>
      <c r="N598" s="77">
        <v>4</v>
      </c>
      <c r="O598" s="77">
        <f>M598*N598</f>
        <v>8</v>
      </c>
      <c r="P598" s="80" t="str">
        <f>+IF(AND(O598&gt;1,O598&lt;=4),"BAJO",IF(AND(O598&gt;=5,O598&lt;=8),"MEDIO",IF(AND(O598&gt;=9,O598&lt;=20),"ALTO",IF(AND(O598&gt;=21,O598&lt;=24),"MUY ALTO"))))</f>
        <v>MEDIO</v>
      </c>
      <c r="Q598" s="77">
        <v>25</v>
      </c>
      <c r="R598" s="81">
        <f>O598*Q598</f>
        <v>200</v>
      </c>
      <c r="S598" s="82" t="str">
        <f>+IF(AND(R598&gt;=1,R598&lt;=20),"IV",IF(AND(R598&gt;=40,R598&lt;=120),"III",IF(AND(R598&gt;=150,R598&lt;=500),"II",IF(AND(R598&gt;=600,R598&lt;=4000),"I",0))))</f>
        <v>II</v>
      </c>
      <c r="T598" s="77" t="str">
        <f>+IF(AND(R598&gt;=1,R598&lt;=20),"Aceptable",IF(AND(R598&gt;=40,R598&lt;=120),"Mejorable",IF(AND(R598&gt;=150,R598&lt;=500),"Aceptable con control específico",IF(AND(R598&gt;=600,R598&lt;=4000),"No aceptable",0))))</f>
        <v>Aceptable con control específico</v>
      </c>
      <c r="U598" s="77">
        <v>1</v>
      </c>
      <c r="V598" s="79" t="s">
        <v>60</v>
      </c>
      <c r="W598" s="77" t="s">
        <v>7</v>
      </c>
      <c r="X598" s="77" t="s">
        <v>61</v>
      </c>
      <c r="Y598" s="77" t="s">
        <v>61</v>
      </c>
      <c r="Z598" s="77" t="s">
        <v>61</v>
      </c>
      <c r="AA598" s="83" t="s">
        <v>195</v>
      </c>
      <c r="AB598" s="78" t="s">
        <v>61</v>
      </c>
      <c r="AC598" s="84" t="s">
        <v>63</v>
      </c>
    </row>
    <row r="599" spans="1:64" ht="90.95" customHeight="1">
      <c r="A599" s="132"/>
      <c r="B599" s="123"/>
      <c r="C599" s="123"/>
      <c r="D599" s="122"/>
      <c r="E599" s="104" t="s">
        <v>72</v>
      </c>
      <c r="F599" s="77" t="s">
        <v>256</v>
      </c>
      <c r="G599" s="77" t="s">
        <v>74</v>
      </c>
      <c r="H599" s="78" t="s">
        <v>7</v>
      </c>
      <c r="I599" s="77" t="s">
        <v>97</v>
      </c>
      <c r="J599" s="86" t="s">
        <v>58</v>
      </c>
      <c r="K599" s="86" t="s">
        <v>58</v>
      </c>
      <c r="L599" s="77" t="s">
        <v>76</v>
      </c>
      <c r="M599" s="77" t="s">
        <v>61</v>
      </c>
      <c r="N599" s="77" t="s">
        <v>61</v>
      </c>
      <c r="O599" s="77" t="s">
        <v>61</v>
      </c>
      <c r="P599" s="77" t="s">
        <v>61</v>
      </c>
      <c r="Q599" s="77" t="s">
        <v>61</v>
      </c>
      <c r="R599" s="77" t="s">
        <v>61</v>
      </c>
      <c r="S599" s="77" t="s">
        <v>61</v>
      </c>
      <c r="T599" s="77" t="s">
        <v>61</v>
      </c>
      <c r="U599" s="77">
        <v>1</v>
      </c>
      <c r="V599" s="77" t="s">
        <v>61</v>
      </c>
      <c r="W599" s="77" t="s">
        <v>7</v>
      </c>
      <c r="X599" s="83" t="s">
        <v>61</v>
      </c>
      <c r="Y599" s="83" t="s">
        <v>61</v>
      </c>
      <c r="Z599" s="83" t="s">
        <v>61</v>
      </c>
      <c r="AA599" s="83" t="s">
        <v>77</v>
      </c>
      <c r="AB599" s="78" t="s">
        <v>61</v>
      </c>
      <c r="AC599" s="84" t="s">
        <v>63</v>
      </c>
    </row>
    <row r="600" spans="1:64" ht="90.95" customHeight="1">
      <c r="A600" s="132"/>
      <c r="B600" s="123"/>
      <c r="C600" s="123"/>
      <c r="D600" s="122" t="s">
        <v>524</v>
      </c>
      <c r="E600" s="104" t="s">
        <v>54</v>
      </c>
      <c r="F600" s="104" t="s">
        <v>235</v>
      </c>
      <c r="G600" s="77" t="s">
        <v>56</v>
      </c>
      <c r="H600" s="78" t="s">
        <v>7</v>
      </c>
      <c r="I600" s="79" t="s">
        <v>57</v>
      </c>
      <c r="J600" s="86" t="s">
        <v>58</v>
      </c>
      <c r="K600" s="86" t="s">
        <v>58</v>
      </c>
      <c r="L600" s="77" t="s">
        <v>59</v>
      </c>
      <c r="M600" s="77">
        <v>2</v>
      </c>
      <c r="N600" s="77">
        <v>4</v>
      </c>
      <c r="O600" s="77">
        <f>M600*N600</f>
        <v>8</v>
      </c>
      <c r="P600" s="80" t="str">
        <f>+IF(AND(O600&gt;1,O600&lt;=4),"BAJO",IF(AND(O600&gt;=5,O600&lt;=8),"MEDIO",IF(AND(O600&gt;=9,O600&lt;=20),"ALTO",IF(AND(O600&gt;=21,O600&lt;=24),"MUY ALTO"))))</f>
        <v>MEDIO</v>
      </c>
      <c r="Q600" s="77">
        <v>25</v>
      </c>
      <c r="R600" s="81">
        <f>O600*Q600</f>
        <v>200</v>
      </c>
      <c r="S600" s="82" t="str">
        <f>+IF(AND(R600&gt;=1,R600&lt;=20),"IV",IF(AND(R600&gt;=40,R600&lt;=120),"III",IF(AND(R600&gt;=150,R600&lt;=500),"II",IF(AND(R600&gt;=600,R600&lt;=4000),"I",0))))</f>
        <v>II</v>
      </c>
      <c r="T600" s="77" t="str">
        <f>+IF(AND(R600&gt;=1,R600&lt;=20),"Aceptable",IF(AND(R600&gt;=40,R600&lt;=120),"Mejorable",IF(AND(R600&gt;=150,R600&lt;=500),"Aceptable con control específico",IF(AND(R600&gt;=600,R600&lt;=4000),"No aceptable",0))))</f>
        <v>Aceptable con control específico</v>
      </c>
      <c r="U600" s="77">
        <v>1</v>
      </c>
      <c r="V600" s="79" t="s">
        <v>60</v>
      </c>
      <c r="W600" s="77" t="s">
        <v>7</v>
      </c>
      <c r="X600" s="77" t="s">
        <v>61</v>
      </c>
      <c r="Y600" s="77" t="s">
        <v>61</v>
      </c>
      <c r="Z600" s="77" t="s">
        <v>61</v>
      </c>
      <c r="AA600" s="83" t="s">
        <v>195</v>
      </c>
      <c r="AB600" s="78" t="s">
        <v>61</v>
      </c>
      <c r="AC600" s="84" t="s">
        <v>63</v>
      </c>
    </row>
    <row r="601" spans="1:64" ht="90.95" customHeight="1">
      <c r="A601" s="132"/>
      <c r="B601" s="123"/>
      <c r="C601" s="123"/>
      <c r="D601" s="122"/>
      <c r="E601" s="104" t="s">
        <v>72</v>
      </c>
      <c r="F601" s="77" t="s">
        <v>256</v>
      </c>
      <c r="G601" s="77" t="s">
        <v>74</v>
      </c>
      <c r="H601" s="78" t="s">
        <v>7</v>
      </c>
      <c r="I601" s="77" t="s">
        <v>97</v>
      </c>
      <c r="J601" s="86" t="s">
        <v>58</v>
      </c>
      <c r="K601" s="86" t="s">
        <v>58</v>
      </c>
      <c r="L601" s="77" t="s">
        <v>76</v>
      </c>
      <c r="M601" s="77" t="s">
        <v>61</v>
      </c>
      <c r="N601" s="77" t="s">
        <v>61</v>
      </c>
      <c r="O601" s="77" t="s">
        <v>61</v>
      </c>
      <c r="P601" s="77" t="s">
        <v>61</v>
      </c>
      <c r="Q601" s="77" t="s">
        <v>61</v>
      </c>
      <c r="R601" s="77" t="s">
        <v>61</v>
      </c>
      <c r="S601" s="77" t="s">
        <v>61</v>
      </c>
      <c r="T601" s="77" t="s">
        <v>61</v>
      </c>
      <c r="U601" s="77">
        <v>1</v>
      </c>
      <c r="V601" s="77" t="s">
        <v>61</v>
      </c>
      <c r="W601" s="77" t="s">
        <v>7</v>
      </c>
      <c r="X601" s="83" t="s">
        <v>61</v>
      </c>
      <c r="Y601" s="83" t="s">
        <v>61</v>
      </c>
      <c r="Z601" s="83" t="s">
        <v>61</v>
      </c>
      <c r="AA601" s="83" t="s">
        <v>77</v>
      </c>
      <c r="AB601" s="78" t="s">
        <v>61</v>
      </c>
      <c r="AC601" s="84" t="s">
        <v>63</v>
      </c>
    </row>
    <row r="602" spans="1:64" ht="90.95" customHeight="1">
      <c r="A602" s="132"/>
      <c r="B602" s="123"/>
      <c r="C602" s="123"/>
      <c r="D602" s="122"/>
      <c r="E602" s="104" t="s">
        <v>78</v>
      </c>
      <c r="F602" s="77" t="s">
        <v>494</v>
      </c>
      <c r="G602" s="83" t="s">
        <v>525</v>
      </c>
      <c r="H602" s="78" t="s">
        <v>7</v>
      </c>
      <c r="I602" s="77" t="s">
        <v>496</v>
      </c>
      <c r="J602" s="77" t="s">
        <v>497</v>
      </c>
      <c r="K602" s="86" t="s">
        <v>58</v>
      </c>
      <c r="L602" s="77" t="s">
        <v>498</v>
      </c>
      <c r="M602" s="77">
        <v>2</v>
      </c>
      <c r="N602" s="77">
        <v>3</v>
      </c>
      <c r="O602" s="77">
        <f>M602*N602</f>
        <v>6</v>
      </c>
      <c r="P602" s="80" t="str">
        <f>+IF(AND(O602&gt;1,O602&lt;=4),"BAJO",IF(AND(O602&gt;=5,O602&lt;=8),"MEDIO",IF(AND(O602&gt;=9,O602&lt;=20),"ALTO",IF(AND(O602&gt;=21,O602&lt;=24),"MUY ALTO"))))</f>
        <v>MEDIO</v>
      </c>
      <c r="Q602" s="77">
        <v>10</v>
      </c>
      <c r="R602" s="81">
        <f>O602*Q602</f>
        <v>60</v>
      </c>
      <c r="S602" s="82" t="str">
        <f>+IF(AND(R602&gt;=1,R602&lt;=20),"IV",IF(AND(R602&gt;=40,R602&lt;=120),"III",IF(AND(R602&gt;=150,R602&lt;=500),"II",IF(AND(R602&gt;=600,R602&lt;=4000),"I",0))))</f>
        <v>III</v>
      </c>
      <c r="T602" s="77" t="str">
        <f>+IF(AND(R602&gt;=1,R602&lt;=20),"Aceptable",IF(AND(R602&gt;=40,R602&lt;=120),"Mejorable",IF(AND(R602&gt;=150,R602&lt;=500),"Aceptable con control específico",IF(AND(R602&gt;=600,R602&lt;=4000),"No aceptable",0))))</f>
        <v>Mejorable</v>
      </c>
      <c r="U602" s="77">
        <v>1</v>
      </c>
      <c r="V602" s="77" t="s">
        <v>496</v>
      </c>
      <c r="W602" s="77" t="s">
        <v>7</v>
      </c>
      <c r="X602" s="83" t="s">
        <v>61</v>
      </c>
      <c r="Y602" s="83" t="s">
        <v>61</v>
      </c>
      <c r="Z602" s="83" t="s">
        <v>61</v>
      </c>
      <c r="AA602" s="83" t="s">
        <v>61</v>
      </c>
      <c r="AB602" s="83" t="s">
        <v>499</v>
      </c>
      <c r="AC602" s="84" t="s">
        <v>95</v>
      </c>
    </row>
    <row r="603" spans="1:64" ht="90.95" customHeight="1">
      <c r="A603" s="132"/>
      <c r="B603" s="123"/>
      <c r="C603" s="123"/>
      <c r="D603" s="122"/>
      <c r="E603" s="104" t="s">
        <v>64</v>
      </c>
      <c r="F603" s="104" t="s">
        <v>159</v>
      </c>
      <c r="G603" s="77" t="s">
        <v>66</v>
      </c>
      <c r="H603" s="78" t="s">
        <v>7</v>
      </c>
      <c r="I603" s="77" t="s">
        <v>67</v>
      </c>
      <c r="J603" s="83" t="s">
        <v>68</v>
      </c>
      <c r="K603" s="78" t="s">
        <v>58</v>
      </c>
      <c r="L603" s="77" t="s">
        <v>69</v>
      </c>
      <c r="M603" s="77">
        <v>2</v>
      </c>
      <c r="N603" s="77">
        <v>3</v>
      </c>
      <c r="O603" s="77">
        <f>M603*N603</f>
        <v>6</v>
      </c>
      <c r="P603" s="80" t="str">
        <f>+IF(AND(O603&gt;1,O603&lt;=4),"BAJO",IF(AND(O603&gt;=5,O603&lt;=8),"MEDIO",IF(AND(O603&gt;=9,O603&lt;=20),"ALTO",IF(AND(O603&gt;=21,O603&lt;=24),"MUY ALTO"))))</f>
        <v>MEDIO</v>
      </c>
      <c r="Q603" s="77">
        <v>25</v>
      </c>
      <c r="R603" s="81">
        <f>O603*Q603</f>
        <v>150</v>
      </c>
      <c r="S603" s="82" t="str">
        <f>+IF(AND(R603&gt;=1,R603&lt;=20),"IV",IF(AND(R603&gt;=40,R603&lt;=120),"III",IF(AND(R603&gt;=150,R603&lt;=500),"II",IF(AND(R603&gt;=600,R603&lt;=4000),"I",0))))</f>
        <v>II</v>
      </c>
      <c r="T603" s="77" t="str">
        <f>+IF(AND(R603&gt;=1,R603&lt;=20),"Aceptable",IF(AND(R603&gt;=40,R603&lt;=120),"Mejorable",IF(AND(R603&gt;=150,R603&lt;=500),"Aceptable con control específico",IF(AND(R603&gt;=600,R603&lt;=4000),"No aceptable",0))))</f>
        <v>Aceptable con control específico</v>
      </c>
      <c r="U603" s="77">
        <v>1</v>
      </c>
      <c r="V603" s="77" t="s">
        <v>70</v>
      </c>
      <c r="W603" s="77" t="s">
        <v>7</v>
      </c>
      <c r="X603" s="83" t="s">
        <v>61</v>
      </c>
      <c r="Y603" s="83" t="s">
        <v>61</v>
      </c>
      <c r="Z603" s="83" t="s">
        <v>61</v>
      </c>
      <c r="AA603" s="83" t="s">
        <v>161</v>
      </c>
      <c r="AB603" s="78" t="s">
        <v>61</v>
      </c>
      <c r="AC603" s="84" t="s">
        <v>162</v>
      </c>
    </row>
    <row r="604" spans="1:64" ht="90.95" customHeight="1">
      <c r="A604" s="132"/>
      <c r="B604" s="123"/>
      <c r="C604" s="123"/>
      <c r="D604" s="122" t="s">
        <v>526</v>
      </c>
      <c r="E604" s="104" t="s">
        <v>54</v>
      </c>
      <c r="F604" s="104" t="s">
        <v>235</v>
      </c>
      <c r="G604" s="77" t="s">
        <v>56</v>
      </c>
      <c r="H604" s="78" t="s">
        <v>7</v>
      </c>
      <c r="I604" s="79" t="s">
        <v>57</v>
      </c>
      <c r="J604" s="86" t="s">
        <v>58</v>
      </c>
      <c r="K604" s="86" t="s">
        <v>58</v>
      </c>
      <c r="L604" s="77" t="s">
        <v>59</v>
      </c>
      <c r="M604" s="77">
        <v>2</v>
      </c>
      <c r="N604" s="77">
        <v>4</v>
      </c>
      <c r="O604" s="77">
        <f>M604*N604</f>
        <v>8</v>
      </c>
      <c r="P604" s="80" t="str">
        <f>+IF(AND(O604&gt;1,O604&lt;=4),"BAJO",IF(AND(O604&gt;=5,O604&lt;=8),"MEDIO",IF(AND(O604&gt;=9,O604&lt;=20),"ALTO",IF(AND(O604&gt;=21,O604&lt;=24),"MUY ALTO"))))</f>
        <v>MEDIO</v>
      </c>
      <c r="Q604" s="77">
        <v>25</v>
      </c>
      <c r="R604" s="81">
        <f>O604*Q604</f>
        <v>200</v>
      </c>
      <c r="S604" s="82" t="str">
        <f>+IF(AND(R604&gt;=1,R604&lt;=20),"IV",IF(AND(R604&gt;=40,R604&lt;=120),"III",IF(AND(R604&gt;=150,R604&lt;=500),"II",IF(AND(R604&gt;=600,R604&lt;=4000),"I",0))))</f>
        <v>II</v>
      </c>
      <c r="T604" s="77" t="str">
        <f>+IF(AND(R604&gt;=1,R604&lt;=20),"Aceptable",IF(AND(R604&gt;=40,R604&lt;=120),"Mejorable",IF(AND(R604&gt;=150,R604&lt;=500),"Aceptable con control específico",IF(AND(R604&gt;=600,R604&lt;=4000),"No aceptable",0))))</f>
        <v>Aceptable con control específico</v>
      </c>
      <c r="U604" s="77">
        <v>1</v>
      </c>
      <c r="V604" s="79" t="s">
        <v>60</v>
      </c>
      <c r="W604" s="77" t="s">
        <v>7</v>
      </c>
      <c r="X604" s="77" t="s">
        <v>61</v>
      </c>
      <c r="Y604" s="77" t="s">
        <v>61</v>
      </c>
      <c r="Z604" s="77" t="s">
        <v>61</v>
      </c>
      <c r="AA604" s="83" t="s">
        <v>195</v>
      </c>
      <c r="AB604" s="78" t="s">
        <v>61</v>
      </c>
      <c r="AC604" s="84" t="s">
        <v>63</v>
      </c>
    </row>
    <row r="605" spans="1:64" ht="90.95" customHeight="1">
      <c r="A605" s="132"/>
      <c r="B605" s="123"/>
      <c r="C605" s="123"/>
      <c r="D605" s="122"/>
      <c r="E605" s="104" t="s">
        <v>72</v>
      </c>
      <c r="F605" s="77" t="s">
        <v>256</v>
      </c>
      <c r="G605" s="77" t="s">
        <v>74</v>
      </c>
      <c r="H605" s="78" t="s">
        <v>7</v>
      </c>
      <c r="I605" s="77" t="s">
        <v>97</v>
      </c>
      <c r="J605" s="86" t="s">
        <v>58</v>
      </c>
      <c r="K605" s="86" t="s">
        <v>58</v>
      </c>
      <c r="L605" s="77" t="s">
        <v>76</v>
      </c>
      <c r="M605" s="77" t="s">
        <v>61</v>
      </c>
      <c r="N605" s="77" t="s">
        <v>61</v>
      </c>
      <c r="O605" s="77" t="s">
        <v>61</v>
      </c>
      <c r="P605" s="77" t="s">
        <v>61</v>
      </c>
      <c r="Q605" s="77" t="s">
        <v>61</v>
      </c>
      <c r="R605" s="77" t="s">
        <v>61</v>
      </c>
      <c r="S605" s="77" t="s">
        <v>61</v>
      </c>
      <c r="T605" s="77" t="s">
        <v>61</v>
      </c>
      <c r="U605" s="77">
        <v>1</v>
      </c>
      <c r="V605" s="77" t="s">
        <v>61</v>
      </c>
      <c r="W605" s="77" t="s">
        <v>7</v>
      </c>
      <c r="X605" s="83" t="s">
        <v>61</v>
      </c>
      <c r="Y605" s="83" t="s">
        <v>61</v>
      </c>
      <c r="Z605" s="83" t="s">
        <v>61</v>
      </c>
      <c r="AA605" s="83" t="s">
        <v>77</v>
      </c>
      <c r="AB605" s="78" t="s">
        <v>61</v>
      </c>
      <c r="AC605" s="84" t="s">
        <v>63</v>
      </c>
    </row>
    <row r="606" spans="1:64" ht="90.95" customHeight="1">
      <c r="A606" s="132"/>
      <c r="B606" s="123"/>
      <c r="C606" s="123"/>
      <c r="D606" s="122" t="s">
        <v>527</v>
      </c>
      <c r="E606" s="104" t="s">
        <v>54</v>
      </c>
      <c r="F606" s="104" t="s">
        <v>235</v>
      </c>
      <c r="G606" s="77" t="s">
        <v>56</v>
      </c>
      <c r="H606" s="78" t="s">
        <v>7</v>
      </c>
      <c r="I606" s="79" t="s">
        <v>57</v>
      </c>
      <c r="J606" s="86" t="s">
        <v>58</v>
      </c>
      <c r="K606" s="86" t="s">
        <v>58</v>
      </c>
      <c r="L606" s="77" t="s">
        <v>59</v>
      </c>
      <c r="M606" s="77">
        <v>2</v>
      </c>
      <c r="N606" s="77">
        <v>4</v>
      </c>
      <c r="O606" s="77">
        <f>M606*N606</f>
        <v>8</v>
      </c>
      <c r="P606" s="80" t="str">
        <f>+IF(AND(O606&gt;1,O606&lt;=4),"BAJO",IF(AND(O606&gt;=5,O606&lt;=8),"MEDIO",IF(AND(O606&gt;=9,O606&lt;=20),"ALTO",IF(AND(O606&gt;=21,O606&lt;=24),"MUY ALTO"))))</f>
        <v>MEDIO</v>
      </c>
      <c r="Q606" s="77">
        <v>25</v>
      </c>
      <c r="R606" s="81">
        <f>O606*Q606</f>
        <v>200</v>
      </c>
      <c r="S606" s="82" t="str">
        <f>+IF(AND(R606&gt;=1,R606&lt;=20),"IV",IF(AND(R606&gt;=40,R606&lt;=120),"III",IF(AND(R606&gt;=150,R606&lt;=500),"II",IF(AND(R606&gt;=600,R606&lt;=4000),"I",0))))</f>
        <v>II</v>
      </c>
      <c r="T606" s="77" t="str">
        <f>+IF(AND(R606&gt;=1,R606&lt;=20),"Aceptable",IF(AND(R606&gt;=40,R606&lt;=120),"Mejorable",IF(AND(R606&gt;=150,R606&lt;=500),"Aceptable con control específico",IF(AND(R606&gt;=600,R606&lt;=4000),"No aceptable",0))))</f>
        <v>Aceptable con control específico</v>
      </c>
      <c r="U606" s="77">
        <v>1</v>
      </c>
      <c r="V606" s="79" t="s">
        <v>60</v>
      </c>
      <c r="W606" s="77" t="s">
        <v>7</v>
      </c>
      <c r="X606" s="77" t="s">
        <v>61</v>
      </c>
      <c r="Y606" s="77" t="s">
        <v>61</v>
      </c>
      <c r="Z606" s="77" t="s">
        <v>61</v>
      </c>
      <c r="AA606" s="83" t="s">
        <v>195</v>
      </c>
      <c r="AB606" s="78" t="s">
        <v>61</v>
      </c>
      <c r="AC606" s="84" t="s">
        <v>63</v>
      </c>
    </row>
    <row r="607" spans="1:64" ht="90.95" customHeight="1">
      <c r="A607" s="132"/>
      <c r="B607" s="123"/>
      <c r="C607" s="123"/>
      <c r="D607" s="122"/>
      <c r="E607" s="104" t="s">
        <v>72</v>
      </c>
      <c r="F607" s="77" t="s">
        <v>256</v>
      </c>
      <c r="G607" s="77" t="s">
        <v>74</v>
      </c>
      <c r="H607" s="78" t="s">
        <v>7</v>
      </c>
      <c r="I607" s="77" t="s">
        <v>97</v>
      </c>
      <c r="J607" s="86" t="s">
        <v>58</v>
      </c>
      <c r="K607" s="86" t="s">
        <v>58</v>
      </c>
      <c r="L607" s="77" t="s">
        <v>76</v>
      </c>
      <c r="M607" s="77" t="s">
        <v>61</v>
      </c>
      <c r="N607" s="77" t="s">
        <v>61</v>
      </c>
      <c r="O607" s="77" t="s">
        <v>61</v>
      </c>
      <c r="P607" s="77" t="s">
        <v>61</v>
      </c>
      <c r="Q607" s="77" t="s">
        <v>61</v>
      </c>
      <c r="R607" s="77" t="s">
        <v>61</v>
      </c>
      <c r="S607" s="77" t="s">
        <v>61</v>
      </c>
      <c r="T607" s="77" t="s">
        <v>61</v>
      </c>
      <c r="U607" s="77">
        <v>1</v>
      </c>
      <c r="V607" s="77" t="s">
        <v>61</v>
      </c>
      <c r="W607" s="77" t="s">
        <v>7</v>
      </c>
      <c r="X607" s="83" t="s">
        <v>61</v>
      </c>
      <c r="Y607" s="83" t="s">
        <v>61</v>
      </c>
      <c r="Z607" s="83" t="s">
        <v>61</v>
      </c>
      <c r="AA607" s="83" t="s">
        <v>77</v>
      </c>
      <c r="AB607" s="78" t="s">
        <v>61</v>
      </c>
      <c r="AC607" s="84" t="s">
        <v>63</v>
      </c>
    </row>
    <row r="608" spans="1:64" ht="90.95" customHeight="1">
      <c r="A608" s="132"/>
      <c r="B608" s="123"/>
      <c r="C608" s="123" t="s">
        <v>528</v>
      </c>
      <c r="D608" s="122" t="s">
        <v>529</v>
      </c>
      <c r="E608" s="104" t="s">
        <v>54</v>
      </c>
      <c r="F608" s="104" t="s">
        <v>235</v>
      </c>
      <c r="G608" s="77" t="s">
        <v>56</v>
      </c>
      <c r="H608" s="78" t="s">
        <v>7</v>
      </c>
      <c r="I608" s="79" t="s">
        <v>57</v>
      </c>
      <c r="J608" s="86" t="s">
        <v>58</v>
      </c>
      <c r="K608" s="86" t="s">
        <v>58</v>
      </c>
      <c r="L608" s="77" t="s">
        <v>59</v>
      </c>
      <c r="M608" s="77">
        <v>2</v>
      </c>
      <c r="N608" s="77">
        <v>4</v>
      </c>
      <c r="O608" s="77">
        <f>M608*N608</f>
        <v>8</v>
      </c>
      <c r="P608" s="80" t="str">
        <f>+IF(AND(O608&gt;1,O608&lt;=4),"BAJO",IF(AND(O608&gt;=5,O608&lt;=8),"MEDIO",IF(AND(O608&gt;=9,O608&lt;=20),"ALTO",IF(AND(O608&gt;=21,O608&lt;=24),"MUY ALTO"))))</f>
        <v>MEDIO</v>
      </c>
      <c r="Q608" s="77">
        <v>25</v>
      </c>
      <c r="R608" s="81">
        <f>O608*Q608</f>
        <v>200</v>
      </c>
      <c r="S608" s="82" t="str">
        <f>+IF(AND(R608&gt;=1,R608&lt;=20),"IV",IF(AND(R608&gt;=40,R608&lt;=120),"III",IF(AND(R608&gt;=150,R608&lt;=500),"II",IF(AND(R608&gt;=600,R608&lt;=4000),"I",0))))</f>
        <v>II</v>
      </c>
      <c r="T608" s="77" t="str">
        <f>+IF(AND(R608&gt;=1,R608&lt;=20),"Aceptable",IF(AND(R608&gt;=40,R608&lt;=120),"Mejorable",IF(AND(R608&gt;=150,R608&lt;=500),"Aceptable con control específico",IF(AND(R608&gt;=600,R608&lt;=4000),"No aceptable",0))))</f>
        <v>Aceptable con control específico</v>
      </c>
      <c r="U608" s="77">
        <v>1</v>
      </c>
      <c r="V608" s="79" t="s">
        <v>60</v>
      </c>
      <c r="W608" s="77" t="s">
        <v>7</v>
      </c>
      <c r="X608" s="77" t="s">
        <v>61</v>
      </c>
      <c r="Y608" s="77" t="s">
        <v>61</v>
      </c>
      <c r="Z608" s="77" t="s">
        <v>61</v>
      </c>
      <c r="AA608" s="83" t="s">
        <v>195</v>
      </c>
      <c r="AB608" s="78" t="s">
        <v>61</v>
      </c>
      <c r="AC608" s="84" t="s">
        <v>63</v>
      </c>
    </row>
    <row r="609" spans="1:64" ht="68.099999999999994" customHeight="1">
      <c r="A609" s="132"/>
      <c r="B609" s="123"/>
      <c r="C609" s="123"/>
      <c r="D609" s="122"/>
      <c r="E609" s="104" t="s">
        <v>72</v>
      </c>
      <c r="F609" s="77" t="s">
        <v>256</v>
      </c>
      <c r="G609" s="77" t="s">
        <v>74</v>
      </c>
      <c r="H609" s="78" t="s">
        <v>7</v>
      </c>
      <c r="I609" s="77" t="s">
        <v>97</v>
      </c>
      <c r="J609" s="86" t="s">
        <v>58</v>
      </c>
      <c r="K609" s="86" t="s">
        <v>58</v>
      </c>
      <c r="L609" s="77" t="s">
        <v>76</v>
      </c>
      <c r="M609" s="77" t="s">
        <v>61</v>
      </c>
      <c r="N609" s="77" t="s">
        <v>61</v>
      </c>
      <c r="O609" s="77" t="s">
        <v>61</v>
      </c>
      <c r="P609" s="77" t="s">
        <v>61</v>
      </c>
      <c r="Q609" s="77" t="s">
        <v>61</v>
      </c>
      <c r="R609" s="77" t="s">
        <v>61</v>
      </c>
      <c r="S609" s="77" t="s">
        <v>61</v>
      </c>
      <c r="T609" s="77" t="s">
        <v>61</v>
      </c>
      <c r="U609" s="77">
        <v>1</v>
      </c>
      <c r="V609" s="77" t="s">
        <v>61</v>
      </c>
      <c r="W609" s="77" t="s">
        <v>7</v>
      </c>
      <c r="X609" s="83" t="s">
        <v>61</v>
      </c>
      <c r="Y609" s="83" t="s">
        <v>61</v>
      </c>
      <c r="Z609" s="83" t="s">
        <v>61</v>
      </c>
      <c r="AA609" s="83" t="s">
        <v>77</v>
      </c>
      <c r="AB609" s="78" t="s">
        <v>61</v>
      </c>
      <c r="AC609" s="84" t="s">
        <v>63</v>
      </c>
    </row>
    <row r="610" spans="1:64" ht="65.099999999999994" customHeight="1">
      <c r="A610" s="132"/>
      <c r="B610" s="123"/>
      <c r="C610" s="123"/>
      <c r="D610" s="122"/>
      <c r="E610" s="104" t="s">
        <v>64</v>
      </c>
      <c r="F610" s="104" t="s">
        <v>159</v>
      </c>
      <c r="G610" s="77" t="s">
        <v>66</v>
      </c>
      <c r="H610" s="78" t="s">
        <v>7</v>
      </c>
      <c r="I610" s="77" t="s">
        <v>67</v>
      </c>
      <c r="J610" s="83" t="s">
        <v>68</v>
      </c>
      <c r="K610" s="78" t="s">
        <v>58</v>
      </c>
      <c r="L610" s="77" t="s">
        <v>69</v>
      </c>
      <c r="M610" s="77">
        <v>2</v>
      </c>
      <c r="N610" s="77">
        <v>4</v>
      </c>
      <c r="O610" s="77">
        <f>M610*N610</f>
        <v>8</v>
      </c>
      <c r="P610" s="80" t="str">
        <f>+IF(AND(O610&gt;1,O610&lt;=4),"BAJO",IF(AND(O610&gt;=5,O610&lt;=8),"MEDIO",IF(AND(O610&gt;=9,O610&lt;=20),"ALTO",IF(AND(O610&gt;=21,O610&lt;=24),"MUY ALTO"))))</f>
        <v>MEDIO</v>
      </c>
      <c r="Q610" s="77">
        <v>25</v>
      </c>
      <c r="R610" s="81">
        <f>O610*Q610</f>
        <v>200</v>
      </c>
      <c r="S610" s="82" t="str">
        <f>+IF(AND(R610&gt;=1,R610&lt;=20),"IV",IF(AND(R610&gt;=40,R610&lt;=120),"III",IF(AND(R610&gt;=150,R610&lt;=500),"II",IF(AND(R610&gt;=600,R610&lt;=4000),"I",0))))</f>
        <v>II</v>
      </c>
      <c r="T610" s="77" t="str">
        <f>+IF(AND(R610&gt;=1,R610&lt;=20),"Aceptable",IF(AND(R610&gt;=40,R610&lt;=120),"Mejorable",IF(AND(R610&gt;=150,R610&lt;=500),"Aceptable con control específico",IF(AND(R610&gt;=600,R610&lt;=4000),"No aceptable",0))))</f>
        <v>Aceptable con control específico</v>
      </c>
      <c r="U610" s="77">
        <v>1</v>
      </c>
      <c r="V610" s="77" t="s">
        <v>70</v>
      </c>
      <c r="W610" s="77" t="s">
        <v>7</v>
      </c>
      <c r="X610" s="83" t="s">
        <v>61</v>
      </c>
      <c r="Y610" s="83" t="s">
        <v>61</v>
      </c>
      <c r="Z610" s="83" t="s">
        <v>61</v>
      </c>
      <c r="AA610" s="83" t="s">
        <v>161</v>
      </c>
      <c r="AB610" s="78" t="s">
        <v>61</v>
      </c>
      <c r="AC610" s="84" t="s">
        <v>162</v>
      </c>
    </row>
    <row r="611" spans="1:64" ht="65.099999999999994" customHeight="1">
      <c r="A611" s="132"/>
      <c r="B611" s="123"/>
      <c r="C611" s="123"/>
      <c r="D611" s="122"/>
      <c r="E611" s="77" t="s">
        <v>64</v>
      </c>
      <c r="F611" s="77" t="s">
        <v>88</v>
      </c>
      <c r="G611" s="83" t="s">
        <v>89</v>
      </c>
      <c r="H611" s="78" t="s">
        <v>7</v>
      </c>
      <c r="I611" s="77" t="s">
        <v>90</v>
      </c>
      <c r="J611" s="77" t="s">
        <v>91</v>
      </c>
      <c r="K611" s="77" t="s">
        <v>58</v>
      </c>
      <c r="L611" s="77" t="s">
        <v>58</v>
      </c>
      <c r="M611" s="77">
        <v>2</v>
      </c>
      <c r="N611" s="77">
        <v>3</v>
      </c>
      <c r="O611" s="77">
        <f>M611*N611</f>
        <v>6</v>
      </c>
      <c r="P611" s="82" t="str">
        <f>+IF(AND(O611&gt;1,O611&lt;=4),"BAJO",IF(AND(O611&gt;=5,O611&lt;=8),"MEDIO",IF(AND(O611&gt;=9,O611&lt;=20),"ALTO",IF(AND(O611&gt;=21,O611&lt;=24),"MUY ALTO"))))</f>
        <v>MEDIO</v>
      </c>
      <c r="Q611" s="77">
        <v>10</v>
      </c>
      <c r="R611" s="81">
        <f>O611*Q611</f>
        <v>60</v>
      </c>
      <c r="S611" s="82" t="str">
        <f>+IF(AND(R611&gt;=1,R611&lt;=20),"IV",IF(AND(R611&gt;=40,R611&lt;=120),"III",IF(AND(R611&gt;=150,R611&lt;=500),"II",IF(AND(R611&gt;=600,R611&lt;=4000),"I",0))))</f>
        <v>III</v>
      </c>
      <c r="T611" s="77" t="str">
        <f>+IF(AND(R611&gt;=1,R611&lt;=20),"Aceptable",IF(AND(R611&gt;=40,R611&lt;=120),"Mejorable",IF(AND(R611&gt;=150,R611&lt;=500),"Aceptable con control específico",IF(AND(R611&gt;=600,R611&lt;=4000),"No aceptable",0))))</f>
        <v>Mejorable</v>
      </c>
      <c r="U611" s="77">
        <v>1</v>
      </c>
      <c r="V611" s="77" t="s">
        <v>92</v>
      </c>
      <c r="W611" s="77" t="s">
        <v>7</v>
      </c>
      <c r="X611" s="77" t="s">
        <v>61</v>
      </c>
      <c r="Y611" s="77" t="s">
        <v>61</v>
      </c>
      <c r="Z611" s="77" t="s">
        <v>93</v>
      </c>
      <c r="AA611" s="77" t="s">
        <v>94</v>
      </c>
      <c r="AB611" s="83" t="s">
        <v>61</v>
      </c>
      <c r="AC611" s="84" t="s">
        <v>95</v>
      </c>
    </row>
    <row r="612" spans="1:64" ht="69" customHeight="1">
      <c r="A612" s="132"/>
      <c r="B612" s="123"/>
      <c r="C612" s="123"/>
      <c r="D612" s="122"/>
      <c r="E612" s="104" t="s">
        <v>105</v>
      </c>
      <c r="F612" s="104" t="s">
        <v>106</v>
      </c>
      <c r="G612" s="77" t="s">
        <v>107</v>
      </c>
      <c r="H612" s="86" t="s">
        <v>7</v>
      </c>
      <c r="I612" s="77" t="s">
        <v>108</v>
      </c>
      <c r="J612" s="77" t="s">
        <v>58</v>
      </c>
      <c r="K612" s="77" t="s">
        <v>58</v>
      </c>
      <c r="L612" s="77" t="s">
        <v>109</v>
      </c>
      <c r="M612" s="77">
        <v>2</v>
      </c>
      <c r="N612" s="77">
        <v>1</v>
      </c>
      <c r="O612" s="77">
        <f>M612*N612</f>
        <v>2</v>
      </c>
      <c r="P612" s="82" t="str">
        <f>+IF(AND(O612&gt;1,O612&lt;=4),"BAJO",IF(AND(O612&gt;=5,O612&lt;=8),"MEDIO",IF(AND(O612&gt;=9,O612&lt;=20),"ALTO",IF(AND(O612&gt;=21,O612&lt;=24),"MUY ALTO"))))</f>
        <v>BAJO</v>
      </c>
      <c r="Q612" s="77">
        <v>60</v>
      </c>
      <c r="R612" s="81">
        <f>O612*Q612</f>
        <v>120</v>
      </c>
      <c r="S612" s="82" t="str">
        <f>+IF(AND(R612&gt;=1,R612&lt;=20),"IV",IF(AND(R612&gt;=40,R612&lt;=120),"III",IF(AND(R612&gt;=150,R612&lt;=500),"II",IF(AND(R612&gt;=600,R612&lt;=4000),"I",0))))</f>
        <v>III</v>
      </c>
      <c r="T612" s="77" t="str">
        <f>+IF(AND(R612&gt;=1,R612&lt;=20),"Aceptable",IF(AND(R612&gt;=40,R612&lt;=120),"Mejorable",IF(AND(R612&gt;=150,R612&lt;=500),"Aceptable con control específico",IF(AND(R612&gt;=600,R612&lt;=4000),"No aceptable",0))))</f>
        <v>Mejorable</v>
      </c>
      <c r="U612" s="77">
        <v>1</v>
      </c>
      <c r="V612" s="77" t="s">
        <v>110</v>
      </c>
      <c r="W612" s="77" t="s">
        <v>7</v>
      </c>
      <c r="X612" s="77" t="s">
        <v>61</v>
      </c>
      <c r="Y612" s="77" t="s">
        <v>61</v>
      </c>
      <c r="Z612" s="77" t="s">
        <v>61</v>
      </c>
      <c r="AA612" s="77" t="s">
        <v>111</v>
      </c>
      <c r="AB612" s="78" t="s">
        <v>61</v>
      </c>
      <c r="AC612" s="84" t="s">
        <v>63</v>
      </c>
    </row>
    <row r="613" spans="1:64" ht="90.95" customHeight="1">
      <c r="A613" s="132"/>
      <c r="B613" s="123"/>
      <c r="C613" s="123"/>
      <c r="D613" s="93" t="s">
        <v>530</v>
      </c>
      <c r="E613" s="104" t="s">
        <v>54</v>
      </c>
      <c r="F613" s="104" t="s">
        <v>235</v>
      </c>
      <c r="G613" s="77" t="s">
        <v>56</v>
      </c>
      <c r="H613" s="78" t="s">
        <v>7</v>
      </c>
      <c r="I613" s="79" t="s">
        <v>57</v>
      </c>
      <c r="J613" s="86" t="s">
        <v>58</v>
      </c>
      <c r="K613" s="86" t="s">
        <v>58</v>
      </c>
      <c r="L613" s="77" t="s">
        <v>59</v>
      </c>
      <c r="M613" s="77">
        <v>2</v>
      </c>
      <c r="N613" s="77">
        <v>4</v>
      </c>
      <c r="O613" s="77">
        <f>M613*N613</f>
        <v>8</v>
      </c>
      <c r="P613" s="80" t="str">
        <f>+IF(AND(O613&gt;1,O613&lt;=4),"BAJO",IF(AND(O613&gt;=5,O613&lt;=8),"MEDIO",IF(AND(O613&gt;=9,O613&lt;=20),"ALTO",IF(AND(O613&gt;=21,O613&lt;=24),"MUY ALTO"))))</f>
        <v>MEDIO</v>
      </c>
      <c r="Q613" s="77">
        <v>25</v>
      </c>
      <c r="R613" s="81">
        <f>O613*Q613</f>
        <v>200</v>
      </c>
      <c r="S613" s="82" t="str">
        <f>+IF(AND(R613&gt;=1,R613&lt;=20),"IV",IF(AND(R613&gt;=40,R613&lt;=120),"III",IF(AND(R613&gt;=150,R613&lt;=500),"II",IF(AND(R613&gt;=600,R613&lt;=4000),"I",0))))</f>
        <v>II</v>
      </c>
      <c r="T613" s="77" t="str">
        <f>+IF(AND(R613&gt;=1,R613&lt;=20),"Aceptable",IF(AND(R613&gt;=40,R613&lt;=120),"Mejorable",IF(AND(R613&gt;=150,R613&lt;=500),"Aceptable con control específico",IF(AND(R613&gt;=600,R613&lt;=4000),"No aceptable",0))))</f>
        <v>Aceptable con control específico</v>
      </c>
      <c r="U613" s="77">
        <v>1</v>
      </c>
      <c r="V613" s="79" t="s">
        <v>60</v>
      </c>
      <c r="W613" s="77" t="s">
        <v>7</v>
      </c>
      <c r="X613" s="77" t="s">
        <v>61</v>
      </c>
      <c r="Y613" s="77" t="s">
        <v>61</v>
      </c>
      <c r="Z613" s="77" t="s">
        <v>61</v>
      </c>
      <c r="AA613" s="83" t="s">
        <v>195</v>
      </c>
      <c r="AB613" s="78" t="s">
        <v>61</v>
      </c>
      <c r="AC613" s="84" t="s">
        <v>63</v>
      </c>
    </row>
    <row r="614" spans="1:64" ht="90.95" customHeight="1">
      <c r="A614" s="132"/>
      <c r="B614" s="123"/>
      <c r="C614" s="123"/>
      <c r="D614" s="122" t="s">
        <v>531</v>
      </c>
      <c r="E614" s="104" t="s">
        <v>54</v>
      </c>
      <c r="F614" s="104" t="s">
        <v>235</v>
      </c>
      <c r="G614" s="77" t="s">
        <v>56</v>
      </c>
      <c r="H614" s="78" t="s">
        <v>7</v>
      </c>
      <c r="I614" s="79" t="s">
        <v>57</v>
      </c>
      <c r="J614" s="86" t="s">
        <v>58</v>
      </c>
      <c r="K614" s="86" t="s">
        <v>58</v>
      </c>
      <c r="L614" s="77" t="s">
        <v>59</v>
      </c>
      <c r="M614" s="77">
        <v>2</v>
      </c>
      <c r="N614" s="77">
        <v>4</v>
      </c>
      <c r="O614" s="77">
        <f>M614*N614</f>
        <v>8</v>
      </c>
      <c r="P614" s="80" t="str">
        <f>+IF(AND(O614&gt;1,O614&lt;=4),"BAJO",IF(AND(O614&gt;=5,O614&lt;=8),"MEDIO",IF(AND(O614&gt;=9,O614&lt;=20),"ALTO",IF(AND(O614&gt;=21,O614&lt;=24),"MUY ALTO"))))</f>
        <v>MEDIO</v>
      </c>
      <c r="Q614" s="77">
        <v>25</v>
      </c>
      <c r="R614" s="81">
        <f>O614*Q614</f>
        <v>200</v>
      </c>
      <c r="S614" s="82" t="str">
        <f>+IF(AND(R614&gt;=1,R614&lt;=20),"IV",IF(AND(R614&gt;=40,R614&lt;=120),"III",IF(AND(R614&gt;=150,R614&lt;=500),"II",IF(AND(R614&gt;=600,R614&lt;=4000),"I",0))))</f>
        <v>II</v>
      </c>
      <c r="T614" s="77" t="str">
        <f>+IF(AND(R614&gt;=1,R614&lt;=20),"Aceptable",IF(AND(R614&gt;=40,R614&lt;=120),"Mejorable",IF(AND(R614&gt;=150,R614&lt;=500),"Aceptable con control específico",IF(AND(R614&gt;=600,R614&lt;=4000),"No aceptable",0))))</f>
        <v>Aceptable con control específico</v>
      </c>
      <c r="U614" s="77">
        <v>1</v>
      </c>
      <c r="V614" s="79" t="s">
        <v>60</v>
      </c>
      <c r="W614" s="77" t="s">
        <v>7</v>
      </c>
      <c r="X614" s="77" t="s">
        <v>61</v>
      </c>
      <c r="Y614" s="77" t="s">
        <v>61</v>
      </c>
      <c r="Z614" s="77" t="s">
        <v>61</v>
      </c>
      <c r="AA614" s="83" t="s">
        <v>195</v>
      </c>
      <c r="AB614" s="78" t="s">
        <v>61</v>
      </c>
      <c r="AC614" s="84" t="s">
        <v>63</v>
      </c>
    </row>
    <row r="615" spans="1:64" ht="66.95" customHeight="1">
      <c r="A615" s="132"/>
      <c r="B615" s="123"/>
      <c r="C615" s="123"/>
      <c r="D615" s="122"/>
      <c r="E615" s="104" t="s">
        <v>72</v>
      </c>
      <c r="F615" s="77" t="s">
        <v>256</v>
      </c>
      <c r="G615" s="77" t="s">
        <v>74</v>
      </c>
      <c r="H615" s="78" t="s">
        <v>7</v>
      </c>
      <c r="I615" s="77" t="s">
        <v>97</v>
      </c>
      <c r="J615" s="86" t="s">
        <v>58</v>
      </c>
      <c r="K615" s="86" t="s">
        <v>58</v>
      </c>
      <c r="L615" s="77" t="s">
        <v>76</v>
      </c>
      <c r="M615" s="77" t="s">
        <v>61</v>
      </c>
      <c r="N615" s="77" t="s">
        <v>61</v>
      </c>
      <c r="O615" s="77" t="s">
        <v>61</v>
      </c>
      <c r="P615" s="77" t="s">
        <v>61</v>
      </c>
      <c r="Q615" s="77" t="s">
        <v>61</v>
      </c>
      <c r="R615" s="77" t="s">
        <v>61</v>
      </c>
      <c r="S615" s="77" t="s">
        <v>61</v>
      </c>
      <c r="T615" s="77" t="s">
        <v>61</v>
      </c>
      <c r="U615" s="77">
        <v>1</v>
      </c>
      <c r="V615" s="77" t="s">
        <v>61</v>
      </c>
      <c r="W615" s="77" t="s">
        <v>7</v>
      </c>
      <c r="X615" s="83" t="s">
        <v>61</v>
      </c>
      <c r="Y615" s="83" t="s">
        <v>61</v>
      </c>
      <c r="Z615" s="83" t="s">
        <v>61</v>
      </c>
      <c r="AA615" s="83" t="s">
        <v>77</v>
      </c>
      <c r="AB615" s="78" t="s">
        <v>61</v>
      </c>
      <c r="AC615" s="84" t="s">
        <v>63</v>
      </c>
    </row>
    <row r="616" spans="1:64" s="111" customFormat="1" ht="74.099999999999994" customHeight="1">
      <c r="A616" s="132"/>
      <c r="B616" s="123"/>
      <c r="C616" s="123"/>
      <c r="D616" s="139" t="s">
        <v>532</v>
      </c>
      <c r="E616" s="104" t="s">
        <v>72</v>
      </c>
      <c r="F616" s="77" t="s">
        <v>256</v>
      </c>
      <c r="G616" s="77" t="s">
        <v>74</v>
      </c>
      <c r="H616" s="86" t="s">
        <v>7</v>
      </c>
      <c r="I616" s="77" t="s">
        <v>97</v>
      </c>
      <c r="J616" s="86" t="s">
        <v>58</v>
      </c>
      <c r="K616" s="86" t="s">
        <v>58</v>
      </c>
      <c r="L616" s="77" t="s">
        <v>76</v>
      </c>
      <c r="M616" s="77" t="s">
        <v>61</v>
      </c>
      <c r="N616" s="77" t="s">
        <v>61</v>
      </c>
      <c r="O616" s="77" t="s">
        <v>61</v>
      </c>
      <c r="P616" s="77" t="s">
        <v>61</v>
      </c>
      <c r="Q616" s="77" t="s">
        <v>61</v>
      </c>
      <c r="R616" s="77" t="s">
        <v>61</v>
      </c>
      <c r="S616" s="77" t="s">
        <v>61</v>
      </c>
      <c r="T616" s="77" t="s">
        <v>61</v>
      </c>
      <c r="U616" s="77">
        <v>1</v>
      </c>
      <c r="V616" s="77" t="s">
        <v>61</v>
      </c>
      <c r="W616" s="77" t="s">
        <v>7</v>
      </c>
      <c r="X616" s="77" t="s">
        <v>61</v>
      </c>
      <c r="Y616" s="77" t="s">
        <v>61</v>
      </c>
      <c r="Z616" s="77" t="s">
        <v>61</v>
      </c>
      <c r="AA616" s="77" t="s">
        <v>77</v>
      </c>
      <c r="AB616" s="86" t="s">
        <v>61</v>
      </c>
      <c r="AC616" s="109" t="s">
        <v>63</v>
      </c>
      <c r="AD616" s="110"/>
      <c r="AE616" s="110"/>
      <c r="AF616" s="110"/>
      <c r="AG616" s="110"/>
      <c r="AH616" s="110"/>
      <c r="AI616" s="110"/>
      <c r="AJ616" s="110"/>
      <c r="AK616" s="110"/>
      <c r="AL616" s="110"/>
      <c r="AM616" s="110"/>
      <c r="AN616" s="110"/>
      <c r="AO616" s="110"/>
      <c r="AP616" s="110"/>
      <c r="AQ616" s="110"/>
      <c r="AR616" s="110"/>
      <c r="AS616" s="110"/>
      <c r="AT616" s="110"/>
      <c r="AU616" s="110"/>
      <c r="AV616" s="110"/>
      <c r="AW616" s="110"/>
      <c r="AX616" s="110"/>
      <c r="AY616" s="110"/>
      <c r="AZ616" s="110"/>
      <c r="BA616" s="110"/>
      <c r="BB616" s="110"/>
      <c r="BC616" s="110"/>
      <c r="BD616" s="110"/>
      <c r="BE616" s="110"/>
      <c r="BF616" s="110"/>
      <c r="BG616" s="110"/>
      <c r="BH616" s="110"/>
      <c r="BI616" s="110"/>
      <c r="BJ616" s="110"/>
      <c r="BK616" s="110"/>
      <c r="BL616" s="110"/>
    </row>
    <row r="617" spans="1:64" s="111" customFormat="1" ht="74.099999999999994" customHeight="1">
      <c r="A617" s="132"/>
      <c r="B617" s="123"/>
      <c r="C617" s="123"/>
      <c r="D617" s="139"/>
      <c r="E617" s="77" t="s">
        <v>78</v>
      </c>
      <c r="F617" s="77" t="s">
        <v>79</v>
      </c>
      <c r="G617" s="77" t="s">
        <v>80</v>
      </c>
      <c r="H617" s="86" t="s">
        <v>7</v>
      </c>
      <c r="I617" s="77" t="s">
        <v>81</v>
      </c>
      <c r="J617" s="77" t="s">
        <v>533</v>
      </c>
      <c r="K617" s="77" t="s">
        <v>534</v>
      </c>
      <c r="L617" s="77" t="s">
        <v>535</v>
      </c>
      <c r="M617" s="77">
        <v>2</v>
      </c>
      <c r="N617" s="77">
        <v>3</v>
      </c>
      <c r="O617" s="77">
        <f>M617*N617</f>
        <v>6</v>
      </c>
      <c r="P617" s="77" t="str">
        <f>+IF(AND(O617&gt;1,O617&lt;=4),"BAJO",IF(AND(O617&gt;=5,O617&lt;=8),"MEDIO",IF(AND(O617&gt;=9,O617&lt;=20),"ALTO",IF(AND(O617&gt;=21,O617&lt;=24),"MUY ALTO"))))</f>
        <v>MEDIO</v>
      </c>
      <c r="Q617" s="77">
        <v>25</v>
      </c>
      <c r="R617" s="81">
        <f>O617*Q617</f>
        <v>150</v>
      </c>
      <c r="S617" s="82" t="str">
        <f>+IF(AND(R617&gt;=1,R617&lt;=20),"IV",IF(AND(R617&gt;=40,R617&lt;=120),"III",IF(AND(R617&gt;=150,R617&lt;=500),"II",IF(AND(R617&gt;=600,R617&lt;=4000),"I",0))))</f>
        <v>II</v>
      </c>
      <c r="T617" s="77" t="str">
        <f>+IF(AND(R617&gt;=1,R617&lt;=20),"Aceptable",IF(AND(R617&gt;=40,R617&lt;=120),"Mejorable",IF(AND(R617&gt;=150,R617&lt;=500),"Aceptable con control específico",IF(AND(R617&gt;=600,R617&lt;=4000),"No aceptable",0))))</f>
        <v>Aceptable con control específico</v>
      </c>
      <c r="U617" s="77">
        <v>1</v>
      </c>
      <c r="V617" s="77" t="s">
        <v>83</v>
      </c>
      <c r="W617" s="77" t="s">
        <v>7</v>
      </c>
      <c r="X617" s="77" t="s">
        <v>61</v>
      </c>
      <c r="Y617" s="77" t="s">
        <v>61</v>
      </c>
      <c r="Z617" s="77" t="s">
        <v>231</v>
      </c>
      <c r="AA617" s="77" t="s">
        <v>85</v>
      </c>
      <c r="AB617" s="77" t="s">
        <v>536</v>
      </c>
      <c r="AC617" s="109" t="s">
        <v>87</v>
      </c>
      <c r="AD617" s="110"/>
      <c r="AE617" s="110"/>
      <c r="AF617" s="110"/>
      <c r="AG617" s="110"/>
      <c r="AH617" s="110"/>
      <c r="AI617" s="110"/>
      <c r="AJ617" s="110"/>
      <c r="AK617" s="110"/>
      <c r="AL617" s="110"/>
      <c r="AM617" s="110"/>
      <c r="AN617" s="110"/>
      <c r="AO617" s="110"/>
      <c r="AP617" s="110"/>
      <c r="AQ617" s="110"/>
      <c r="AR617" s="110"/>
      <c r="AS617" s="110"/>
      <c r="AT617" s="110"/>
      <c r="AU617" s="110"/>
      <c r="AV617" s="110"/>
      <c r="AW617" s="110"/>
      <c r="AX617" s="110"/>
      <c r="AY617" s="110"/>
      <c r="AZ617" s="110"/>
      <c r="BA617" s="110"/>
      <c r="BB617" s="110"/>
      <c r="BC617" s="110"/>
      <c r="BD617" s="110"/>
      <c r="BE617" s="110"/>
      <c r="BF617" s="110"/>
      <c r="BG617" s="110"/>
      <c r="BH617" s="110"/>
      <c r="BI617" s="110"/>
      <c r="BJ617" s="110"/>
      <c r="BK617" s="110"/>
      <c r="BL617" s="110"/>
    </row>
    <row r="618" spans="1:64" s="111" customFormat="1" ht="74.099999999999994" customHeight="1">
      <c r="A618" s="132"/>
      <c r="B618" s="123"/>
      <c r="C618" s="123"/>
      <c r="D618" s="139"/>
      <c r="E618" s="104" t="s">
        <v>78</v>
      </c>
      <c r="F618" s="77" t="s">
        <v>494</v>
      </c>
      <c r="G618" s="77" t="s">
        <v>525</v>
      </c>
      <c r="H618" s="86" t="s">
        <v>7</v>
      </c>
      <c r="I618" s="77" t="s">
        <v>496</v>
      </c>
      <c r="J618" s="77" t="s">
        <v>497</v>
      </c>
      <c r="K618" s="86" t="s">
        <v>58</v>
      </c>
      <c r="L618" s="77" t="s">
        <v>498</v>
      </c>
      <c r="M618" s="77">
        <v>6</v>
      </c>
      <c r="N618" s="77">
        <v>3</v>
      </c>
      <c r="O618" s="77">
        <f>M618*N618</f>
        <v>18</v>
      </c>
      <c r="P618" s="77" t="str">
        <f>+IF(AND(O618&gt;1,O618&lt;=4),"BAJO",IF(AND(O618&gt;=5,O618&lt;=8),"MEDIO",IF(AND(O618&gt;=9,O618&lt;=20),"ALTO",IF(AND(O618&gt;=21,O618&lt;=24),"MUY ALTO"))))</f>
        <v>ALTO</v>
      </c>
      <c r="Q618" s="77">
        <v>10</v>
      </c>
      <c r="R618" s="81">
        <f>O618*Q618</f>
        <v>180</v>
      </c>
      <c r="S618" s="82" t="str">
        <f>+IF(AND(R618&gt;=1,R618&lt;=20),"IV",IF(AND(R618&gt;=40,R618&lt;=120),"III",IF(AND(R618&gt;=150,R618&lt;=500),"II",IF(AND(R618&gt;=600,R618&lt;=4000),"I",0))))</f>
        <v>II</v>
      </c>
      <c r="T618" s="77" t="str">
        <f>+IF(AND(R618&gt;=1,R618&lt;=20),"Aceptable",IF(AND(R618&gt;=40,R618&lt;=120),"Mejorable",IF(AND(R618&gt;=150,R618&lt;=500),"Aceptable con control específico",IF(AND(R618&gt;=600,R618&lt;=4000),"No aceptable",0))))</f>
        <v>Aceptable con control específico</v>
      </c>
      <c r="U618" s="82">
        <v>1</v>
      </c>
      <c r="V618" s="77" t="s">
        <v>496</v>
      </c>
      <c r="W618" s="77" t="s">
        <v>7</v>
      </c>
      <c r="X618" s="77" t="s">
        <v>61</v>
      </c>
      <c r="Y618" s="77" t="s">
        <v>61</v>
      </c>
      <c r="Z618" s="77" t="s">
        <v>61</v>
      </c>
      <c r="AA618" s="77" t="s">
        <v>61</v>
      </c>
      <c r="AB618" s="77" t="s">
        <v>499</v>
      </c>
      <c r="AC618" s="109" t="s">
        <v>95</v>
      </c>
      <c r="AD618" s="110"/>
      <c r="AE618" s="110"/>
      <c r="AF618" s="110"/>
      <c r="AG618" s="110"/>
      <c r="AH618" s="110"/>
      <c r="AI618" s="110"/>
      <c r="AJ618" s="110"/>
      <c r="AK618" s="110"/>
      <c r="AL618" s="110"/>
      <c r="AM618" s="110"/>
      <c r="AN618" s="110"/>
      <c r="AO618" s="110"/>
      <c r="AP618" s="110"/>
      <c r="AQ618" s="110"/>
      <c r="AR618" s="110"/>
      <c r="AS618" s="110"/>
      <c r="AT618" s="110"/>
      <c r="AU618" s="110"/>
      <c r="AV618" s="110"/>
      <c r="AW618" s="110"/>
      <c r="AX618" s="110"/>
      <c r="AY618" s="110"/>
      <c r="AZ618" s="110"/>
      <c r="BA618" s="110"/>
      <c r="BB618" s="110"/>
      <c r="BC618" s="110"/>
      <c r="BD618" s="110"/>
      <c r="BE618" s="110"/>
      <c r="BF618" s="110"/>
      <c r="BG618" s="110"/>
      <c r="BH618" s="110"/>
      <c r="BI618" s="110"/>
      <c r="BJ618" s="110"/>
      <c r="BK618" s="110"/>
      <c r="BL618" s="110"/>
    </row>
    <row r="619" spans="1:64" s="111" customFormat="1" ht="74.099999999999994" customHeight="1">
      <c r="A619" s="132"/>
      <c r="B619" s="123"/>
      <c r="C619" s="123"/>
      <c r="D619" s="139"/>
      <c r="E619" s="104" t="s">
        <v>409</v>
      </c>
      <c r="F619" s="77" t="s">
        <v>513</v>
      </c>
      <c r="G619" s="77" t="s">
        <v>514</v>
      </c>
      <c r="H619" s="86" t="s">
        <v>7</v>
      </c>
      <c r="I619" s="77" t="s">
        <v>515</v>
      </c>
      <c r="J619" s="77" t="s">
        <v>516</v>
      </c>
      <c r="K619" s="86" t="s">
        <v>58</v>
      </c>
      <c r="L619" s="86" t="s">
        <v>58</v>
      </c>
      <c r="M619" s="77">
        <v>2</v>
      </c>
      <c r="N619" s="77">
        <v>2</v>
      </c>
      <c r="O619" s="77">
        <f>M619*N619</f>
        <v>4</v>
      </c>
      <c r="P619" s="77" t="str">
        <f>+IF(AND(O619&gt;1,O619&lt;=4),"BAJO",IF(AND(O619&gt;=5,O619&lt;=8),"MEDIO",IF(AND(O619&gt;=9,O619&lt;=20),"ALTO",IF(AND(O619&gt;=21,O619&lt;=24),"MUY ALTO"))))</f>
        <v>BAJO</v>
      </c>
      <c r="Q619" s="77">
        <v>25</v>
      </c>
      <c r="R619" s="81">
        <f>O619*Q619</f>
        <v>100</v>
      </c>
      <c r="S619" s="82" t="str">
        <f>+IF(AND(R619&gt;=1,R619&lt;=20),"IV",IF(AND(R619&gt;=40,R619&lt;=120),"III",IF(AND(R619&gt;=150,R619&lt;=500),"II",IF(AND(R619&gt;=600,R619&lt;=4000),"I",0))))</f>
        <v>III</v>
      </c>
      <c r="T619" s="77" t="str">
        <f>+IF(AND(R619&gt;=1,R619&lt;=20),"Aceptable",IF(AND(R619&gt;=40,R619&lt;=120),"Mejorable",IF(AND(R619&gt;=150,R619&lt;=500),"Aceptable con control específico",IF(AND(R619&gt;=600,R619&lt;=4000),"No aceptable",0))))</f>
        <v>Mejorable</v>
      </c>
      <c r="U619" s="77">
        <v>1</v>
      </c>
      <c r="V619" s="77" t="s">
        <v>517</v>
      </c>
      <c r="W619" s="77" t="s">
        <v>7</v>
      </c>
      <c r="X619" s="77" t="s">
        <v>61</v>
      </c>
      <c r="Y619" s="77" t="s">
        <v>61</v>
      </c>
      <c r="Z619" s="77" t="s">
        <v>61</v>
      </c>
      <c r="AA619" s="77" t="s">
        <v>518</v>
      </c>
      <c r="AB619" s="77" t="s">
        <v>519</v>
      </c>
      <c r="AC619" s="109" t="s">
        <v>63</v>
      </c>
      <c r="AD619" s="110"/>
      <c r="AE619" s="110"/>
      <c r="AF619" s="110"/>
      <c r="AG619" s="110"/>
      <c r="AH619" s="110"/>
      <c r="AI619" s="110"/>
      <c r="AJ619" s="110"/>
      <c r="AK619" s="110"/>
      <c r="AL619" s="110"/>
      <c r="AM619" s="110"/>
      <c r="AN619" s="110"/>
      <c r="AO619" s="110"/>
      <c r="AP619" s="110"/>
      <c r="AQ619" s="110"/>
      <c r="AR619" s="110"/>
      <c r="AS619" s="110"/>
      <c r="AT619" s="110"/>
      <c r="AU619" s="110"/>
      <c r="AV619" s="110"/>
      <c r="AW619" s="110"/>
      <c r="AX619" s="110"/>
      <c r="AY619" s="110"/>
      <c r="AZ619" s="110"/>
      <c r="BA619" s="110"/>
      <c r="BB619" s="110"/>
      <c r="BC619" s="110"/>
      <c r="BD619" s="110"/>
      <c r="BE619" s="110"/>
      <c r="BF619" s="110"/>
      <c r="BG619" s="110"/>
      <c r="BH619" s="110"/>
      <c r="BI619" s="110"/>
      <c r="BJ619" s="110"/>
      <c r="BK619" s="110"/>
      <c r="BL619" s="110"/>
    </row>
    <row r="620" spans="1:64" s="111" customFormat="1" ht="74.099999999999994" customHeight="1">
      <c r="A620" s="132"/>
      <c r="B620" s="123"/>
      <c r="C620" s="123"/>
      <c r="D620" s="139"/>
      <c r="E620" s="104" t="s">
        <v>64</v>
      </c>
      <c r="F620" s="104" t="s">
        <v>159</v>
      </c>
      <c r="G620" s="77" t="s">
        <v>66</v>
      </c>
      <c r="H620" s="86" t="s">
        <v>7</v>
      </c>
      <c r="I620" s="77" t="s">
        <v>67</v>
      </c>
      <c r="J620" s="77" t="s">
        <v>68</v>
      </c>
      <c r="K620" s="86" t="s">
        <v>58</v>
      </c>
      <c r="L620" s="77" t="s">
        <v>69</v>
      </c>
      <c r="M620" s="77">
        <v>2</v>
      </c>
      <c r="N620" s="77">
        <v>3</v>
      </c>
      <c r="O620" s="77">
        <f>M620*N620</f>
        <v>6</v>
      </c>
      <c r="P620" s="77" t="str">
        <f>+IF(AND(O620&gt;1,O620&lt;=4),"BAJO",IF(AND(O620&gt;=5,O620&lt;=8),"MEDIO",IF(AND(O620&gt;=9,O620&lt;=20),"ALTO",IF(AND(O620&gt;=21,O620&lt;=24),"MUY ALTO"))))</f>
        <v>MEDIO</v>
      </c>
      <c r="Q620" s="77">
        <v>25</v>
      </c>
      <c r="R620" s="81">
        <f>O620*Q620</f>
        <v>150</v>
      </c>
      <c r="S620" s="82" t="str">
        <f>+IF(AND(R620&gt;=1,R620&lt;=20),"IV",IF(AND(R620&gt;=40,R620&lt;=120),"III",IF(AND(R620&gt;=150,R620&lt;=500),"II",IF(AND(R620&gt;=600,R620&lt;=4000),"I",0))))</f>
        <v>II</v>
      </c>
      <c r="T620" s="77" t="str">
        <f>+IF(AND(R620&gt;=1,R620&lt;=20),"Aceptable",IF(AND(R620&gt;=40,R620&lt;=120),"Mejorable",IF(AND(R620&gt;=150,R620&lt;=500),"Aceptable con control específico",IF(AND(R620&gt;=600,R620&lt;=4000),"No aceptable",0))))</f>
        <v>Aceptable con control específico</v>
      </c>
      <c r="U620" s="77">
        <v>1</v>
      </c>
      <c r="V620" s="77" t="s">
        <v>70</v>
      </c>
      <c r="W620" s="77" t="s">
        <v>7</v>
      </c>
      <c r="X620" s="77" t="s">
        <v>61</v>
      </c>
      <c r="Y620" s="77" t="s">
        <v>61</v>
      </c>
      <c r="Z620" s="77" t="s">
        <v>61</v>
      </c>
      <c r="AA620" s="77" t="s">
        <v>161</v>
      </c>
      <c r="AB620" s="86" t="s">
        <v>61</v>
      </c>
      <c r="AC620" s="109" t="s">
        <v>162</v>
      </c>
      <c r="AD620" s="110"/>
      <c r="AE620" s="110"/>
      <c r="AF620" s="110"/>
      <c r="AG620" s="110"/>
      <c r="AH620" s="110"/>
      <c r="AI620" s="110"/>
      <c r="AJ620" s="110"/>
      <c r="AK620" s="110"/>
      <c r="AL620" s="110"/>
      <c r="AM620" s="110"/>
      <c r="AN620" s="110"/>
      <c r="AO620" s="110"/>
      <c r="AP620" s="110"/>
      <c r="AQ620" s="110"/>
      <c r="AR620" s="110"/>
      <c r="AS620" s="110"/>
      <c r="AT620" s="110"/>
      <c r="AU620" s="110"/>
      <c r="AV620" s="110"/>
      <c r="AW620" s="110"/>
      <c r="AX620" s="110"/>
      <c r="AY620" s="110"/>
      <c r="AZ620" s="110"/>
      <c r="BA620" s="110"/>
      <c r="BB620" s="110"/>
      <c r="BC620" s="110"/>
      <c r="BD620" s="110"/>
      <c r="BE620" s="110"/>
      <c r="BF620" s="110"/>
      <c r="BG620" s="110"/>
      <c r="BH620" s="110"/>
      <c r="BI620" s="110"/>
      <c r="BJ620" s="110"/>
      <c r="BK620" s="110"/>
      <c r="BL620" s="110"/>
    </row>
    <row r="621" spans="1:64" s="111" customFormat="1" ht="74.099999999999994" customHeight="1">
      <c r="A621" s="132"/>
      <c r="B621" s="123"/>
      <c r="C621" s="123"/>
      <c r="D621" s="139"/>
      <c r="E621" s="104" t="s">
        <v>72</v>
      </c>
      <c r="F621" s="77" t="s">
        <v>537</v>
      </c>
      <c r="G621" s="77" t="s">
        <v>74</v>
      </c>
      <c r="H621" s="86" t="s">
        <v>7</v>
      </c>
      <c r="I621" s="77" t="s">
        <v>97</v>
      </c>
      <c r="J621" s="86" t="s">
        <v>58</v>
      </c>
      <c r="K621" s="86" t="s">
        <v>58</v>
      </c>
      <c r="L621" s="77" t="s">
        <v>76</v>
      </c>
      <c r="M621" s="77" t="s">
        <v>61</v>
      </c>
      <c r="N621" s="77" t="s">
        <v>61</v>
      </c>
      <c r="O621" s="77" t="s">
        <v>61</v>
      </c>
      <c r="P621" s="77" t="s">
        <v>61</v>
      </c>
      <c r="Q621" s="77" t="s">
        <v>61</v>
      </c>
      <c r="R621" s="77" t="s">
        <v>61</v>
      </c>
      <c r="S621" s="77" t="s">
        <v>61</v>
      </c>
      <c r="T621" s="77" t="s">
        <v>61</v>
      </c>
      <c r="U621" s="77">
        <v>1</v>
      </c>
      <c r="V621" s="77" t="s">
        <v>61</v>
      </c>
      <c r="W621" s="77" t="s">
        <v>7</v>
      </c>
      <c r="X621" s="77" t="s">
        <v>61</v>
      </c>
      <c r="Y621" s="77" t="s">
        <v>61</v>
      </c>
      <c r="Z621" s="77" t="s">
        <v>61</v>
      </c>
      <c r="AA621" s="77" t="s">
        <v>77</v>
      </c>
      <c r="AB621" s="86" t="s">
        <v>61</v>
      </c>
      <c r="AC621" s="109" t="s">
        <v>63</v>
      </c>
      <c r="AD621" s="110"/>
      <c r="AE621" s="110"/>
      <c r="AF621" s="110"/>
      <c r="AG621" s="110"/>
      <c r="AH621" s="110"/>
      <c r="AI621" s="110"/>
      <c r="AJ621" s="110"/>
      <c r="AK621" s="110"/>
      <c r="AL621" s="110"/>
      <c r="AM621" s="110"/>
      <c r="AN621" s="110"/>
      <c r="AO621" s="110"/>
      <c r="AP621" s="110"/>
      <c r="AQ621" s="110"/>
      <c r="AR621" s="110"/>
      <c r="AS621" s="110"/>
      <c r="AT621" s="110"/>
      <c r="AU621" s="110"/>
      <c r="AV621" s="110"/>
      <c r="AW621" s="110"/>
      <c r="AX621" s="110"/>
      <c r="AY621" s="110"/>
      <c r="AZ621" s="110"/>
      <c r="BA621" s="110"/>
      <c r="BB621" s="110"/>
      <c r="BC621" s="110"/>
      <c r="BD621" s="110"/>
      <c r="BE621" s="110"/>
      <c r="BF621" s="110"/>
      <c r="BG621" s="110"/>
      <c r="BH621" s="110"/>
      <c r="BI621" s="110"/>
      <c r="BJ621" s="110"/>
      <c r="BK621" s="110"/>
      <c r="BL621" s="110"/>
    </row>
    <row r="622" spans="1:64" ht="90.95" customHeight="1">
      <c r="A622" s="132"/>
      <c r="B622" s="123"/>
      <c r="C622" s="123"/>
      <c r="D622" s="122" t="s">
        <v>538</v>
      </c>
      <c r="E622" s="104" t="s">
        <v>54</v>
      </c>
      <c r="F622" s="104" t="s">
        <v>235</v>
      </c>
      <c r="G622" s="77" t="s">
        <v>56</v>
      </c>
      <c r="H622" s="78" t="s">
        <v>7</v>
      </c>
      <c r="I622" s="79" t="s">
        <v>57</v>
      </c>
      <c r="J622" s="86" t="s">
        <v>58</v>
      </c>
      <c r="K622" s="86" t="s">
        <v>58</v>
      </c>
      <c r="L622" s="77" t="s">
        <v>59</v>
      </c>
      <c r="M622" s="77">
        <v>2</v>
      </c>
      <c r="N622" s="77">
        <v>4</v>
      </c>
      <c r="O622" s="77">
        <f>M622*N622</f>
        <v>8</v>
      </c>
      <c r="P622" s="80" t="str">
        <f>+IF(AND(O622&gt;1,O622&lt;=4),"BAJO",IF(AND(O622&gt;=5,O622&lt;=8),"MEDIO",IF(AND(O622&gt;=9,O622&lt;=20),"ALTO",IF(AND(O622&gt;=21,O622&lt;=24),"MUY ALTO"))))</f>
        <v>MEDIO</v>
      </c>
      <c r="Q622" s="77">
        <v>25</v>
      </c>
      <c r="R622" s="81">
        <f>O622*Q622</f>
        <v>200</v>
      </c>
      <c r="S622" s="82" t="str">
        <f>+IF(AND(R622&gt;=1,R622&lt;=20),"IV",IF(AND(R622&gt;=40,R622&lt;=120),"III",IF(AND(R622&gt;=150,R622&lt;=500),"II",IF(AND(R622&gt;=600,R622&lt;=4000),"I",0))))</f>
        <v>II</v>
      </c>
      <c r="T622" s="77" t="str">
        <f>+IF(AND(R622&gt;=1,R622&lt;=20),"Aceptable",IF(AND(R622&gt;=40,R622&lt;=120),"Mejorable",IF(AND(R622&gt;=150,R622&lt;=500),"Aceptable con control específico",IF(AND(R622&gt;=600,R622&lt;=4000),"No aceptable",0))))</f>
        <v>Aceptable con control específico</v>
      </c>
      <c r="U622" s="77">
        <v>1</v>
      </c>
      <c r="V622" s="79" t="s">
        <v>60</v>
      </c>
      <c r="W622" s="77" t="s">
        <v>7</v>
      </c>
      <c r="X622" s="77" t="s">
        <v>61</v>
      </c>
      <c r="Y622" s="77" t="s">
        <v>61</v>
      </c>
      <c r="Z622" s="77" t="s">
        <v>61</v>
      </c>
      <c r="AA622" s="83" t="s">
        <v>195</v>
      </c>
      <c r="AB622" s="78" t="s">
        <v>61</v>
      </c>
      <c r="AC622" s="84" t="s">
        <v>63</v>
      </c>
    </row>
    <row r="623" spans="1:64" ht="69.95" customHeight="1">
      <c r="A623" s="132"/>
      <c r="B623" s="123"/>
      <c r="C623" s="123"/>
      <c r="D623" s="122"/>
      <c r="E623" s="104" t="s">
        <v>72</v>
      </c>
      <c r="F623" s="77" t="s">
        <v>256</v>
      </c>
      <c r="G623" s="77" t="s">
        <v>74</v>
      </c>
      <c r="H623" s="78" t="s">
        <v>7</v>
      </c>
      <c r="I623" s="77" t="s">
        <v>97</v>
      </c>
      <c r="J623" s="86" t="s">
        <v>58</v>
      </c>
      <c r="K623" s="86" t="s">
        <v>58</v>
      </c>
      <c r="L623" s="77" t="s">
        <v>76</v>
      </c>
      <c r="M623" s="77" t="s">
        <v>61</v>
      </c>
      <c r="N623" s="77" t="s">
        <v>61</v>
      </c>
      <c r="O623" s="77" t="s">
        <v>61</v>
      </c>
      <c r="P623" s="77" t="s">
        <v>61</v>
      </c>
      <c r="Q623" s="77" t="s">
        <v>61</v>
      </c>
      <c r="R623" s="77" t="s">
        <v>61</v>
      </c>
      <c r="S623" s="77" t="s">
        <v>61</v>
      </c>
      <c r="T623" s="77" t="s">
        <v>61</v>
      </c>
      <c r="U623" s="77">
        <v>1</v>
      </c>
      <c r="V623" s="77" t="s">
        <v>61</v>
      </c>
      <c r="W623" s="77" t="s">
        <v>7</v>
      </c>
      <c r="X623" s="83" t="s">
        <v>61</v>
      </c>
      <c r="Y623" s="83" t="s">
        <v>61</v>
      </c>
      <c r="Z623" s="83" t="s">
        <v>61</v>
      </c>
      <c r="AA623" s="83" t="s">
        <v>77</v>
      </c>
      <c r="AB623" s="78" t="s">
        <v>61</v>
      </c>
      <c r="AC623" s="84" t="s">
        <v>63</v>
      </c>
    </row>
    <row r="624" spans="1:64" ht="69" customHeight="1">
      <c r="A624" s="132"/>
      <c r="B624" s="123"/>
      <c r="C624" s="123"/>
      <c r="D624" s="122"/>
      <c r="E624" s="104" t="s">
        <v>125</v>
      </c>
      <c r="F624" s="77" t="s">
        <v>99</v>
      </c>
      <c r="G624" s="77" t="s">
        <v>100</v>
      </c>
      <c r="H624" s="78" t="s">
        <v>7</v>
      </c>
      <c r="I624" s="77" t="s">
        <v>101</v>
      </c>
      <c r="J624" s="86" t="s">
        <v>58</v>
      </c>
      <c r="K624" s="86" t="s">
        <v>58</v>
      </c>
      <c r="L624" s="77" t="s">
        <v>102</v>
      </c>
      <c r="M624" s="77">
        <v>2</v>
      </c>
      <c r="N624" s="77">
        <v>4</v>
      </c>
      <c r="O624" s="77">
        <f>M624*N624</f>
        <v>8</v>
      </c>
      <c r="P624" s="82" t="str">
        <f>+IF(AND(O624&gt;1,O624&lt;=4),"BAJO",IF(AND(O624&gt;=5,O624&lt;=8),"MEDIO",IF(AND(O624&gt;=9,O624&lt;=20),"ALTO",IF(AND(O624&gt;=21,O624&lt;=24),"MUY ALTO"))))</f>
        <v>MEDIO</v>
      </c>
      <c r="Q624" s="77">
        <v>10</v>
      </c>
      <c r="R624" s="81">
        <f>O624*Q624</f>
        <v>80</v>
      </c>
      <c r="S624" s="82" t="str">
        <f>+IF(AND(R624&gt;=1,R624&lt;=20),"IV",IF(AND(R624&gt;=40,R624&lt;=120),"III",IF(AND(R624&gt;=150,R624&lt;=500),"II",IF(AND(R624&gt;=600,R624&lt;=4000),"I",0))))</f>
        <v>III</v>
      </c>
      <c r="T624" s="77" t="str">
        <f>+IF(AND(R624&gt;=1,R624&lt;=20),"Aceptable",IF(AND(R624&gt;=40,R624&lt;=120),"Mejorable",IF(AND(R624&gt;=150,R624&lt;=500),"Aceptable con control específico",IF(AND(R624&gt;=600,R624&lt;=4000),"No aceptable",0))))</f>
        <v>Mejorable</v>
      </c>
      <c r="U624" s="77">
        <v>1</v>
      </c>
      <c r="V624" s="77" t="s">
        <v>103</v>
      </c>
      <c r="W624" s="77" t="s">
        <v>7</v>
      </c>
      <c r="X624" s="77" t="s">
        <v>61</v>
      </c>
      <c r="Y624" s="77" t="s">
        <v>61</v>
      </c>
      <c r="Z624" s="77" t="s">
        <v>61</v>
      </c>
      <c r="AA624" s="77" t="s">
        <v>104</v>
      </c>
      <c r="AB624" s="78" t="s">
        <v>61</v>
      </c>
      <c r="AC624" s="84" t="s">
        <v>63</v>
      </c>
    </row>
    <row r="625" spans="1:64" ht="90.95" customHeight="1">
      <c r="A625" s="132"/>
      <c r="B625" s="123"/>
      <c r="C625" s="123"/>
      <c r="D625" s="122" t="s">
        <v>539</v>
      </c>
      <c r="E625" s="104" t="s">
        <v>72</v>
      </c>
      <c r="F625" s="77" t="s">
        <v>256</v>
      </c>
      <c r="G625" s="77" t="s">
        <v>74</v>
      </c>
      <c r="H625" s="78" t="s">
        <v>7</v>
      </c>
      <c r="I625" s="77" t="s">
        <v>97</v>
      </c>
      <c r="J625" s="86" t="s">
        <v>58</v>
      </c>
      <c r="K625" s="86" t="s">
        <v>58</v>
      </c>
      <c r="L625" s="77" t="s">
        <v>76</v>
      </c>
      <c r="M625" s="77" t="s">
        <v>61</v>
      </c>
      <c r="N625" s="77" t="s">
        <v>61</v>
      </c>
      <c r="O625" s="77" t="s">
        <v>61</v>
      </c>
      <c r="P625" s="77" t="s">
        <v>61</v>
      </c>
      <c r="Q625" s="77" t="s">
        <v>61</v>
      </c>
      <c r="R625" s="77" t="s">
        <v>61</v>
      </c>
      <c r="S625" s="77" t="s">
        <v>61</v>
      </c>
      <c r="T625" s="77" t="s">
        <v>61</v>
      </c>
      <c r="U625" s="77">
        <v>1</v>
      </c>
      <c r="V625" s="77" t="s">
        <v>61</v>
      </c>
      <c r="W625" s="77" t="s">
        <v>7</v>
      </c>
      <c r="X625" s="83" t="s">
        <v>61</v>
      </c>
      <c r="Y625" s="83" t="s">
        <v>61</v>
      </c>
      <c r="Z625" s="83" t="s">
        <v>61</v>
      </c>
      <c r="AA625" s="83" t="s">
        <v>77</v>
      </c>
      <c r="AB625" s="78" t="s">
        <v>61</v>
      </c>
      <c r="AC625" s="84" t="s">
        <v>63</v>
      </c>
    </row>
    <row r="626" spans="1:64" s="111" customFormat="1" ht="90.95" customHeight="1">
      <c r="A626" s="132"/>
      <c r="B626" s="123"/>
      <c r="C626" s="123"/>
      <c r="D626" s="122"/>
      <c r="E626" s="104" t="s">
        <v>409</v>
      </c>
      <c r="F626" s="77" t="s">
        <v>513</v>
      </c>
      <c r="G626" s="77" t="s">
        <v>514</v>
      </c>
      <c r="H626" s="86" t="s">
        <v>7</v>
      </c>
      <c r="I626" s="77" t="s">
        <v>515</v>
      </c>
      <c r="J626" s="77" t="s">
        <v>516</v>
      </c>
      <c r="K626" s="86" t="s">
        <v>58</v>
      </c>
      <c r="L626" s="86" t="s">
        <v>58</v>
      </c>
      <c r="M626" s="77">
        <v>2</v>
      </c>
      <c r="N626" s="77">
        <v>2</v>
      </c>
      <c r="O626" s="77">
        <f>M626*N626</f>
        <v>4</v>
      </c>
      <c r="P626" s="77" t="str">
        <f>+IF(AND(O626&gt;1,O626&lt;=4),"BAJO",IF(AND(O626&gt;=5,O626&lt;=8),"MEDIO",IF(AND(O626&gt;=9,O626&lt;=20),"ALTO",IF(AND(O626&gt;=21,O626&lt;=24),"MUY ALTO"))))</f>
        <v>BAJO</v>
      </c>
      <c r="Q626" s="77">
        <v>25</v>
      </c>
      <c r="R626" s="81">
        <f>O626*Q626</f>
        <v>100</v>
      </c>
      <c r="S626" s="82" t="str">
        <f>+IF(AND(R626&gt;=1,R626&lt;=20),"IV",IF(AND(R626&gt;=40,R626&lt;=120),"III",IF(AND(R626&gt;=150,R626&lt;=500),"II",IF(AND(R626&gt;=600,R626&lt;=4000),"I",0))))</f>
        <v>III</v>
      </c>
      <c r="T626" s="77" t="str">
        <f>+IF(AND(R626&gt;=1,R626&lt;=20),"Aceptable",IF(AND(R626&gt;=40,R626&lt;=120),"Mejorable",IF(AND(R626&gt;=150,R626&lt;=500),"Aceptable con control específico",IF(AND(R626&gt;=600,R626&lt;=4000),"No aceptable",0))))</f>
        <v>Mejorable</v>
      </c>
      <c r="U626" s="77">
        <v>1</v>
      </c>
      <c r="V626" s="77" t="s">
        <v>517</v>
      </c>
      <c r="W626" s="77" t="s">
        <v>7</v>
      </c>
      <c r="X626" s="77" t="s">
        <v>61</v>
      </c>
      <c r="Y626" s="77" t="s">
        <v>61</v>
      </c>
      <c r="Z626" s="77" t="s">
        <v>61</v>
      </c>
      <c r="AA626" s="77" t="s">
        <v>518</v>
      </c>
      <c r="AB626" s="77" t="s">
        <v>519</v>
      </c>
      <c r="AC626" s="109" t="s">
        <v>63</v>
      </c>
      <c r="AD626" s="110"/>
      <c r="AE626" s="110"/>
      <c r="AF626" s="110"/>
      <c r="AG626" s="110"/>
      <c r="AH626" s="110"/>
      <c r="AI626" s="110"/>
      <c r="AJ626" s="110"/>
      <c r="AK626" s="110"/>
      <c r="AL626" s="110"/>
      <c r="AM626" s="110"/>
      <c r="AN626" s="110"/>
      <c r="AO626" s="110"/>
      <c r="AP626" s="110"/>
      <c r="AQ626" s="110"/>
      <c r="AR626" s="110"/>
      <c r="AS626" s="110"/>
      <c r="AT626" s="110"/>
      <c r="AU626" s="110"/>
      <c r="AV626" s="110"/>
      <c r="AW626" s="110"/>
      <c r="AX626" s="110"/>
      <c r="AY626" s="110"/>
      <c r="AZ626" s="110"/>
      <c r="BA626" s="110"/>
      <c r="BB626" s="110"/>
      <c r="BC626" s="110"/>
      <c r="BD626" s="110"/>
      <c r="BE626" s="110"/>
      <c r="BF626" s="110"/>
      <c r="BG626" s="110"/>
      <c r="BH626" s="110"/>
      <c r="BI626" s="110"/>
      <c r="BJ626" s="110"/>
      <c r="BK626" s="110"/>
      <c r="BL626" s="110"/>
    </row>
    <row r="627" spans="1:64" ht="90.95" customHeight="1">
      <c r="A627" s="132"/>
      <c r="B627" s="123"/>
      <c r="C627" s="123"/>
      <c r="D627" s="122" t="s">
        <v>540</v>
      </c>
      <c r="E627" s="104" t="s">
        <v>54</v>
      </c>
      <c r="F627" s="104" t="s">
        <v>235</v>
      </c>
      <c r="G627" s="77" t="s">
        <v>56</v>
      </c>
      <c r="H627" s="78" t="s">
        <v>7</v>
      </c>
      <c r="I627" s="79" t="s">
        <v>57</v>
      </c>
      <c r="J627" s="86" t="s">
        <v>58</v>
      </c>
      <c r="K627" s="86" t="s">
        <v>58</v>
      </c>
      <c r="L627" s="77" t="s">
        <v>59</v>
      </c>
      <c r="M627" s="77">
        <v>2</v>
      </c>
      <c r="N627" s="77">
        <v>4</v>
      </c>
      <c r="O627" s="77">
        <f>M627*N627</f>
        <v>8</v>
      </c>
      <c r="P627" s="80" t="str">
        <f>+IF(AND(O627&gt;1,O627&lt;=4),"BAJO",IF(AND(O627&gt;=5,O627&lt;=8),"MEDIO",IF(AND(O627&gt;=9,O627&lt;=20),"ALTO",IF(AND(O627&gt;=21,O627&lt;=24),"MUY ALTO"))))</f>
        <v>MEDIO</v>
      </c>
      <c r="Q627" s="77">
        <v>25</v>
      </c>
      <c r="R627" s="81">
        <f>O627*Q627</f>
        <v>200</v>
      </c>
      <c r="S627" s="82" t="str">
        <f>+IF(AND(R627&gt;=1,R627&lt;=20),"IV",IF(AND(R627&gt;=40,R627&lt;=120),"III",IF(AND(R627&gt;=150,R627&lt;=500),"II",IF(AND(R627&gt;=600,R627&lt;=4000),"I",0))))</f>
        <v>II</v>
      </c>
      <c r="T627" s="77" t="str">
        <f>+IF(AND(R627&gt;=1,R627&lt;=20),"Aceptable",IF(AND(R627&gt;=40,R627&lt;=120),"Mejorable",IF(AND(R627&gt;=150,R627&lt;=500),"Aceptable con control específico",IF(AND(R627&gt;=600,R627&lt;=4000),"No aceptable",0))))</f>
        <v>Aceptable con control específico</v>
      </c>
      <c r="U627" s="77">
        <v>1</v>
      </c>
      <c r="V627" s="79" t="s">
        <v>60</v>
      </c>
      <c r="W627" s="77" t="s">
        <v>7</v>
      </c>
      <c r="X627" s="77" t="s">
        <v>61</v>
      </c>
      <c r="Y627" s="77" t="s">
        <v>61</v>
      </c>
      <c r="Z627" s="77" t="s">
        <v>61</v>
      </c>
      <c r="AA627" s="83" t="s">
        <v>195</v>
      </c>
      <c r="AB627" s="78" t="s">
        <v>61</v>
      </c>
      <c r="AC627" s="84" t="s">
        <v>63</v>
      </c>
    </row>
    <row r="628" spans="1:64" ht="90.95" customHeight="1">
      <c r="A628" s="132"/>
      <c r="B628" s="123"/>
      <c r="C628" s="123"/>
      <c r="D628" s="122"/>
      <c r="E628" s="104" t="s">
        <v>72</v>
      </c>
      <c r="F628" s="77" t="s">
        <v>256</v>
      </c>
      <c r="G628" s="77" t="s">
        <v>74</v>
      </c>
      <c r="H628" s="78" t="s">
        <v>7</v>
      </c>
      <c r="I628" s="77" t="s">
        <v>97</v>
      </c>
      <c r="J628" s="86" t="s">
        <v>58</v>
      </c>
      <c r="K628" s="86" t="s">
        <v>58</v>
      </c>
      <c r="L628" s="77" t="s">
        <v>76</v>
      </c>
      <c r="M628" s="77" t="s">
        <v>61</v>
      </c>
      <c r="N628" s="77" t="s">
        <v>61</v>
      </c>
      <c r="O628" s="77" t="s">
        <v>61</v>
      </c>
      <c r="P628" s="77" t="s">
        <v>61</v>
      </c>
      <c r="Q628" s="77" t="s">
        <v>61</v>
      </c>
      <c r="R628" s="77" t="s">
        <v>61</v>
      </c>
      <c r="S628" s="77" t="s">
        <v>61</v>
      </c>
      <c r="T628" s="77" t="s">
        <v>61</v>
      </c>
      <c r="U628" s="77">
        <v>1</v>
      </c>
      <c r="V628" s="77" t="s">
        <v>61</v>
      </c>
      <c r="W628" s="77" t="s">
        <v>7</v>
      </c>
      <c r="X628" s="83" t="s">
        <v>61</v>
      </c>
      <c r="Y628" s="83" t="s">
        <v>61</v>
      </c>
      <c r="Z628" s="83" t="s">
        <v>61</v>
      </c>
      <c r="AA628" s="83" t="s">
        <v>77</v>
      </c>
      <c r="AB628" s="78" t="s">
        <v>61</v>
      </c>
      <c r="AC628" s="84" t="s">
        <v>63</v>
      </c>
    </row>
    <row r="629" spans="1:64" ht="90.95" customHeight="1">
      <c r="A629" s="132"/>
      <c r="B629" s="123"/>
      <c r="C629" s="123"/>
      <c r="D629" s="122" t="s">
        <v>541</v>
      </c>
      <c r="E629" s="104" t="s">
        <v>54</v>
      </c>
      <c r="F629" s="104" t="s">
        <v>235</v>
      </c>
      <c r="G629" s="77" t="s">
        <v>56</v>
      </c>
      <c r="H629" s="78" t="s">
        <v>7</v>
      </c>
      <c r="I629" s="79" t="s">
        <v>57</v>
      </c>
      <c r="J629" s="86" t="s">
        <v>58</v>
      </c>
      <c r="K629" s="86" t="s">
        <v>58</v>
      </c>
      <c r="L629" s="77" t="s">
        <v>59</v>
      </c>
      <c r="M629" s="77">
        <v>2</v>
      </c>
      <c r="N629" s="77">
        <v>4</v>
      </c>
      <c r="O629" s="77">
        <f>M629*N629</f>
        <v>8</v>
      </c>
      <c r="P629" s="80" t="str">
        <f>+IF(AND(O629&gt;1,O629&lt;=4),"BAJO",IF(AND(O629&gt;=5,O629&lt;=8),"MEDIO",IF(AND(O629&gt;=9,O629&lt;=20),"ALTO",IF(AND(O629&gt;=21,O629&lt;=24),"MUY ALTO"))))</f>
        <v>MEDIO</v>
      </c>
      <c r="Q629" s="77">
        <v>25</v>
      </c>
      <c r="R629" s="81">
        <f>O629*Q629</f>
        <v>200</v>
      </c>
      <c r="S629" s="82" t="str">
        <f>+IF(AND(R629&gt;=1,R629&lt;=20),"IV",IF(AND(R629&gt;=40,R629&lt;=120),"III",IF(AND(R629&gt;=150,R629&lt;=500),"II",IF(AND(R629&gt;=600,R629&lt;=4000),"I",0))))</f>
        <v>II</v>
      </c>
      <c r="T629" s="77" t="str">
        <f>+IF(AND(R629&gt;=1,R629&lt;=20),"Aceptable",IF(AND(R629&gt;=40,R629&lt;=120),"Mejorable",IF(AND(R629&gt;=150,R629&lt;=500),"Aceptable con control específico",IF(AND(R629&gt;=600,R629&lt;=4000),"No aceptable",0))))</f>
        <v>Aceptable con control específico</v>
      </c>
      <c r="U629" s="77">
        <v>1</v>
      </c>
      <c r="V629" s="79" t="s">
        <v>60</v>
      </c>
      <c r="W629" s="77" t="s">
        <v>7</v>
      </c>
      <c r="X629" s="77" t="s">
        <v>61</v>
      </c>
      <c r="Y629" s="77" t="s">
        <v>61</v>
      </c>
      <c r="Z629" s="77" t="s">
        <v>61</v>
      </c>
      <c r="AA629" s="83" t="s">
        <v>195</v>
      </c>
      <c r="AB629" s="78" t="s">
        <v>61</v>
      </c>
      <c r="AC629" s="84" t="s">
        <v>63</v>
      </c>
    </row>
    <row r="630" spans="1:64" ht="71.099999999999994" customHeight="1">
      <c r="A630" s="132"/>
      <c r="B630" s="123"/>
      <c r="C630" s="123"/>
      <c r="D630" s="122"/>
      <c r="E630" s="104" t="s">
        <v>72</v>
      </c>
      <c r="F630" s="77" t="s">
        <v>256</v>
      </c>
      <c r="G630" s="77" t="s">
        <v>74</v>
      </c>
      <c r="H630" s="78" t="s">
        <v>7</v>
      </c>
      <c r="I630" s="77" t="s">
        <v>97</v>
      </c>
      <c r="J630" s="86" t="s">
        <v>58</v>
      </c>
      <c r="K630" s="86" t="s">
        <v>58</v>
      </c>
      <c r="L630" s="77" t="s">
        <v>76</v>
      </c>
      <c r="M630" s="77" t="s">
        <v>61</v>
      </c>
      <c r="N630" s="77" t="s">
        <v>61</v>
      </c>
      <c r="O630" s="77" t="s">
        <v>61</v>
      </c>
      <c r="P630" s="77" t="s">
        <v>61</v>
      </c>
      <c r="Q630" s="77" t="s">
        <v>61</v>
      </c>
      <c r="R630" s="77" t="s">
        <v>61</v>
      </c>
      <c r="S630" s="77" t="s">
        <v>61</v>
      </c>
      <c r="T630" s="77" t="s">
        <v>61</v>
      </c>
      <c r="U630" s="77">
        <v>1</v>
      </c>
      <c r="V630" s="77" t="s">
        <v>61</v>
      </c>
      <c r="W630" s="77" t="s">
        <v>7</v>
      </c>
      <c r="X630" s="83" t="s">
        <v>61</v>
      </c>
      <c r="Y630" s="83" t="s">
        <v>61</v>
      </c>
      <c r="Z630" s="83" t="s">
        <v>61</v>
      </c>
      <c r="AA630" s="83" t="s">
        <v>77</v>
      </c>
      <c r="AB630" s="78" t="s">
        <v>61</v>
      </c>
      <c r="AC630" s="84" t="s">
        <v>63</v>
      </c>
    </row>
    <row r="631" spans="1:64" ht="75.95" customHeight="1">
      <c r="A631" s="132"/>
      <c r="B631" s="123"/>
      <c r="C631" s="123"/>
      <c r="D631" s="122"/>
      <c r="E631" s="104" t="s">
        <v>125</v>
      </c>
      <c r="F631" s="77" t="s">
        <v>99</v>
      </c>
      <c r="G631" s="77" t="s">
        <v>100</v>
      </c>
      <c r="H631" s="78" t="s">
        <v>7</v>
      </c>
      <c r="I631" s="77" t="s">
        <v>101</v>
      </c>
      <c r="J631" s="86" t="s">
        <v>58</v>
      </c>
      <c r="K631" s="86" t="s">
        <v>58</v>
      </c>
      <c r="L631" s="77" t="s">
        <v>102</v>
      </c>
      <c r="M631" s="77">
        <v>2</v>
      </c>
      <c r="N631" s="77">
        <v>4</v>
      </c>
      <c r="O631" s="77">
        <f>M631*N631</f>
        <v>8</v>
      </c>
      <c r="P631" s="82" t="str">
        <f>+IF(AND(O631&gt;1,O631&lt;=4),"BAJO",IF(AND(O631&gt;=5,O631&lt;=8),"MEDIO",IF(AND(O631&gt;=9,O631&lt;=20),"ALTO",IF(AND(O631&gt;=21,O631&lt;=24),"MUY ALTO"))))</f>
        <v>MEDIO</v>
      </c>
      <c r="Q631" s="77">
        <v>10</v>
      </c>
      <c r="R631" s="81">
        <f>O631*Q631</f>
        <v>80</v>
      </c>
      <c r="S631" s="82" t="str">
        <f>+IF(AND(R631&gt;=1,R631&lt;=20),"IV",IF(AND(R631&gt;=40,R631&lt;=120),"III",IF(AND(R631&gt;=150,R631&lt;=500),"II",IF(AND(R631&gt;=600,R631&lt;=4000),"I",0))))</f>
        <v>III</v>
      </c>
      <c r="T631" s="77" t="str">
        <f>+IF(AND(R631&gt;=1,R631&lt;=20),"Aceptable",IF(AND(R631&gt;=40,R631&lt;=120),"Mejorable",IF(AND(R631&gt;=150,R631&lt;=500),"Aceptable con control específico",IF(AND(R631&gt;=600,R631&lt;=4000),"No aceptable",0))))</f>
        <v>Mejorable</v>
      </c>
      <c r="U631" s="77">
        <v>1</v>
      </c>
      <c r="V631" s="77" t="s">
        <v>103</v>
      </c>
      <c r="W631" s="77" t="s">
        <v>7</v>
      </c>
      <c r="X631" s="77" t="s">
        <v>61</v>
      </c>
      <c r="Y631" s="77" t="s">
        <v>61</v>
      </c>
      <c r="Z631" s="77" t="s">
        <v>61</v>
      </c>
      <c r="AA631" s="77" t="s">
        <v>104</v>
      </c>
      <c r="AB631" s="78" t="s">
        <v>61</v>
      </c>
      <c r="AC631" s="84" t="s">
        <v>63</v>
      </c>
    </row>
    <row r="632" spans="1:64" ht="90.95" customHeight="1">
      <c r="A632" s="132"/>
      <c r="B632" s="123"/>
      <c r="C632" s="123"/>
      <c r="D632" s="93" t="s">
        <v>542</v>
      </c>
      <c r="E632" s="104" t="s">
        <v>72</v>
      </c>
      <c r="F632" s="77" t="s">
        <v>256</v>
      </c>
      <c r="G632" s="77" t="s">
        <v>74</v>
      </c>
      <c r="H632" s="78" t="s">
        <v>7</v>
      </c>
      <c r="I632" s="77" t="s">
        <v>97</v>
      </c>
      <c r="J632" s="86" t="s">
        <v>58</v>
      </c>
      <c r="K632" s="86" t="s">
        <v>58</v>
      </c>
      <c r="L632" s="77" t="s">
        <v>76</v>
      </c>
      <c r="M632" s="77" t="s">
        <v>61</v>
      </c>
      <c r="N632" s="77" t="s">
        <v>61</v>
      </c>
      <c r="O632" s="77" t="s">
        <v>61</v>
      </c>
      <c r="P632" s="77" t="s">
        <v>61</v>
      </c>
      <c r="Q632" s="77" t="s">
        <v>61</v>
      </c>
      <c r="R632" s="77" t="s">
        <v>61</v>
      </c>
      <c r="S632" s="77" t="s">
        <v>61</v>
      </c>
      <c r="T632" s="77" t="s">
        <v>61</v>
      </c>
      <c r="U632" s="77">
        <v>1</v>
      </c>
      <c r="V632" s="77" t="s">
        <v>61</v>
      </c>
      <c r="W632" s="77" t="s">
        <v>7</v>
      </c>
      <c r="X632" s="83" t="s">
        <v>61</v>
      </c>
      <c r="Y632" s="83" t="s">
        <v>61</v>
      </c>
      <c r="Z632" s="83" t="s">
        <v>61</v>
      </c>
      <c r="AA632" s="83" t="s">
        <v>77</v>
      </c>
      <c r="AB632" s="78" t="s">
        <v>61</v>
      </c>
      <c r="AC632" s="84" t="s">
        <v>63</v>
      </c>
    </row>
    <row r="633" spans="1:64" ht="90.95" customHeight="1">
      <c r="A633" s="132"/>
      <c r="B633" s="123"/>
      <c r="C633" s="123" t="s">
        <v>543</v>
      </c>
      <c r="D633" s="122" t="s">
        <v>529</v>
      </c>
      <c r="E633" s="104" t="s">
        <v>54</v>
      </c>
      <c r="F633" s="104" t="s">
        <v>235</v>
      </c>
      <c r="G633" s="77" t="s">
        <v>56</v>
      </c>
      <c r="H633" s="78" t="s">
        <v>7</v>
      </c>
      <c r="I633" s="79" t="s">
        <v>57</v>
      </c>
      <c r="J633" s="86" t="s">
        <v>58</v>
      </c>
      <c r="K633" s="86" t="s">
        <v>58</v>
      </c>
      <c r="L633" s="77" t="s">
        <v>59</v>
      </c>
      <c r="M633" s="77">
        <v>2</v>
      </c>
      <c r="N633" s="77">
        <v>4</v>
      </c>
      <c r="O633" s="77">
        <f>M633*N633</f>
        <v>8</v>
      </c>
      <c r="P633" s="80" t="str">
        <f>+IF(AND(O633&gt;1,O633&lt;=4),"BAJO",IF(AND(O633&gt;=5,O633&lt;=8),"MEDIO",IF(AND(O633&gt;=9,O633&lt;=20),"ALTO",IF(AND(O633&gt;=21,O633&lt;=24),"MUY ALTO"))))</f>
        <v>MEDIO</v>
      </c>
      <c r="Q633" s="77">
        <v>25</v>
      </c>
      <c r="R633" s="81">
        <f>O633*Q633</f>
        <v>200</v>
      </c>
      <c r="S633" s="82" t="str">
        <f>+IF(AND(R633&gt;=1,R633&lt;=20),"IV",IF(AND(R633&gt;=40,R633&lt;=120),"III",IF(AND(R633&gt;=150,R633&lt;=500),"II",IF(AND(R633&gt;=600,R633&lt;=4000),"I",0))))</f>
        <v>II</v>
      </c>
      <c r="T633" s="77" t="str">
        <f>+IF(AND(R633&gt;=1,R633&lt;=20),"Aceptable",IF(AND(R633&gt;=40,R633&lt;=120),"Mejorable",IF(AND(R633&gt;=150,R633&lt;=500),"Aceptable con control específico",IF(AND(R633&gt;=600,R633&lt;=4000),"No aceptable",0))))</f>
        <v>Aceptable con control específico</v>
      </c>
      <c r="U633" s="77">
        <v>6</v>
      </c>
      <c r="V633" s="79" t="s">
        <v>60</v>
      </c>
      <c r="W633" s="77" t="s">
        <v>7</v>
      </c>
      <c r="X633" s="77" t="s">
        <v>61</v>
      </c>
      <c r="Y633" s="77" t="s">
        <v>61</v>
      </c>
      <c r="Z633" s="77" t="s">
        <v>61</v>
      </c>
      <c r="AA633" s="83" t="s">
        <v>195</v>
      </c>
      <c r="AB633" s="78" t="s">
        <v>61</v>
      </c>
      <c r="AC633" s="84" t="s">
        <v>63</v>
      </c>
    </row>
    <row r="634" spans="1:64" ht="80.099999999999994" customHeight="1">
      <c r="A634" s="132"/>
      <c r="B634" s="123"/>
      <c r="C634" s="123"/>
      <c r="D634" s="122"/>
      <c r="E634" s="104" t="s">
        <v>72</v>
      </c>
      <c r="F634" s="77" t="s">
        <v>396</v>
      </c>
      <c r="G634" s="77" t="s">
        <v>74</v>
      </c>
      <c r="H634" s="78" t="s">
        <v>7</v>
      </c>
      <c r="I634" s="77" t="s">
        <v>97</v>
      </c>
      <c r="J634" s="86" t="s">
        <v>58</v>
      </c>
      <c r="K634" s="86" t="s">
        <v>58</v>
      </c>
      <c r="L634" s="77" t="s">
        <v>76</v>
      </c>
      <c r="M634" s="77" t="s">
        <v>61</v>
      </c>
      <c r="N634" s="77" t="s">
        <v>61</v>
      </c>
      <c r="O634" s="77" t="s">
        <v>61</v>
      </c>
      <c r="P634" s="77" t="s">
        <v>61</v>
      </c>
      <c r="Q634" s="77" t="s">
        <v>61</v>
      </c>
      <c r="R634" s="77" t="s">
        <v>61</v>
      </c>
      <c r="S634" s="77" t="s">
        <v>61</v>
      </c>
      <c r="T634" s="77" t="s">
        <v>61</v>
      </c>
      <c r="U634" s="77">
        <v>6</v>
      </c>
      <c r="V634" s="77" t="s">
        <v>61</v>
      </c>
      <c r="W634" s="77" t="s">
        <v>7</v>
      </c>
      <c r="X634" s="83" t="s">
        <v>61</v>
      </c>
      <c r="Y634" s="83" t="s">
        <v>61</v>
      </c>
      <c r="Z634" s="83" t="s">
        <v>61</v>
      </c>
      <c r="AA634" s="83" t="s">
        <v>77</v>
      </c>
      <c r="AB634" s="78" t="s">
        <v>61</v>
      </c>
      <c r="AC634" s="84" t="s">
        <v>63</v>
      </c>
    </row>
    <row r="635" spans="1:64" ht="68.099999999999994" customHeight="1">
      <c r="A635" s="132"/>
      <c r="B635" s="123"/>
      <c r="C635" s="123"/>
      <c r="D635" s="122"/>
      <c r="E635" s="104" t="s">
        <v>64</v>
      </c>
      <c r="F635" s="104" t="s">
        <v>159</v>
      </c>
      <c r="G635" s="77" t="s">
        <v>66</v>
      </c>
      <c r="H635" s="78" t="s">
        <v>7</v>
      </c>
      <c r="I635" s="77" t="s">
        <v>67</v>
      </c>
      <c r="J635" s="83" t="s">
        <v>68</v>
      </c>
      <c r="K635" s="78" t="s">
        <v>58</v>
      </c>
      <c r="L635" s="77" t="s">
        <v>69</v>
      </c>
      <c r="M635" s="77">
        <v>2</v>
      </c>
      <c r="N635" s="77">
        <v>4</v>
      </c>
      <c r="O635" s="77">
        <f>M635*N635</f>
        <v>8</v>
      </c>
      <c r="P635" s="80" t="str">
        <f>+IF(AND(O635&gt;1,O635&lt;=4),"BAJO",IF(AND(O635&gt;=5,O635&lt;=8),"MEDIO",IF(AND(O635&gt;=9,O635&lt;=20),"ALTO",IF(AND(O635&gt;=21,O635&lt;=24),"MUY ALTO"))))</f>
        <v>MEDIO</v>
      </c>
      <c r="Q635" s="77">
        <v>25</v>
      </c>
      <c r="R635" s="81">
        <f>O635*Q635</f>
        <v>200</v>
      </c>
      <c r="S635" s="82" t="str">
        <f>+IF(AND(R635&gt;=1,R635&lt;=20),"IV",IF(AND(R635&gt;=40,R635&lt;=120),"III",IF(AND(R635&gt;=150,R635&lt;=500),"II",IF(AND(R635&gt;=600,R635&lt;=4000),"I",0))))</f>
        <v>II</v>
      </c>
      <c r="T635" s="77" t="str">
        <f>+IF(AND(R635&gt;=1,R635&lt;=20),"Aceptable",IF(AND(R635&gt;=40,R635&lt;=120),"Mejorable",IF(AND(R635&gt;=150,R635&lt;=500),"Aceptable con control específico",IF(AND(R635&gt;=600,R635&lt;=4000),"No aceptable",0))))</f>
        <v>Aceptable con control específico</v>
      </c>
      <c r="U635" s="77">
        <v>6</v>
      </c>
      <c r="V635" s="77" t="s">
        <v>70</v>
      </c>
      <c r="W635" s="77" t="s">
        <v>7</v>
      </c>
      <c r="X635" s="83" t="s">
        <v>61</v>
      </c>
      <c r="Y635" s="83" t="s">
        <v>61</v>
      </c>
      <c r="Z635" s="83" t="s">
        <v>61</v>
      </c>
      <c r="AA635" s="83" t="s">
        <v>161</v>
      </c>
      <c r="AB635" s="78" t="s">
        <v>61</v>
      </c>
      <c r="AC635" s="84" t="s">
        <v>162</v>
      </c>
    </row>
    <row r="636" spans="1:64" ht="68.099999999999994" customHeight="1">
      <c r="A636" s="132"/>
      <c r="B636" s="123"/>
      <c r="C636" s="123"/>
      <c r="D636" s="122"/>
      <c r="E636" s="77" t="s">
        <v>64</v>
      </c>
      <c r="F636" s="77" t="s">
        <v>88</v>
      </c>
      <c r="G636" s="83" t="s">
        <v>89</v>
      </c>
      <c r="H636" s="78" t="s">
        <v>7</v>
      </c>
      <c r="I636" s="77" t="s">
        <v>90</v>
      </c>
      <c r="J636" s="77" t="s">
        <v>91</v>
      </c>
      <c r="K636" s="77" t="s">
        <v>58</v>
      </c>
      <c r="L636" s="77" t="s">
        <v>58</v>
      </c>
      <c r="M636" s="77">
        <v>2</v>
      </c>
      <c r="N636" s="77">
        <v>3</v>
      </c>
      <c r="O636" s="77">
        <f>M636*N636</f>
        <v>6</v>
      </c>
      <c r="P636" s="82" t="str">
        <f>+IF(AND(O636&gt;1,O636&lt;=4),"BAJO",IF(AND(O636&gt;=5,O636&lt;=8),"MEDIO",IF(AND(O636&gt;=9,O636&lt;=20),"ALTO",IF(AND(O636&gt;=21,O636&lt;=24),"MUY ALTO"))))</f>
        <v>MEDIO</v>
      </c>
      <c r="Q636" s="77">
        <v>10</v>
      </c>
      <c r="R636" s="81">
        <f>O636*Q636</f>
        <v>60</v>
      </c>
      <c r="S636" s="82" t="str">
        <f>+IF(AND(R636&gt;=1,R636&lt;=20),"IV",IF(AND(R636&gt;=40,R636&lt;=120),"III",IF(AND(R636&gt;=150,R636&lt;=500),"II",IF(AND(R636&gt;=600,R636&lt;=4000),"I",0))))</f>
        <v>III</v>
      </c>
      <c r="T636" s="77" t="str">
        <f>+IF(AND(R636&gt;=1,R636&lt;=20),"Aceptable",IF(AND(R636&gt;=40,R636&lt;=120),"Mejorable",IF(AND(R636&gt;=150,R636&lt;=500),"Aceptable con control específico",IF(AND(R636&gt;=600,R636&lt;=4000),"No aceptable",0))))</f>
        <v>Mejorable</v>
      </c>
      <c r="U636" s="77">
        <v>6</v>
      </c>
      <c r="V636" s="77" t="s">
        <v>92</v>
      </c>
      <c r="W636" s="77" t="s">
        <v>7</v>
      </c>
      <c r="X636" s="77" t="s">
        <v>61</v>
      </c>
      <c r="Y636" s="77" t="s">
        <v>61</v>
      </c>
      <c r="Z636" s="77" t="s">
        <v>93</v>
      </c>
      <c r="AA636" s="77" t="s">
        <v>94</v>
      </c>
      <c r="AB636" s="83" t="s">
        <v>61</v>
      </c>
      <c r="AC636" s="84" t="s">
        <v>95</v>
      </c>
    </row>
    <row r="637" spans="1:64" ht="71.099999999999994" customHeight="1">
      <c r="A637" s="132"/>
      <c r="B637" s="123"/>
      <c r="C637" s="123"/>
      <c r="D637" s="122"/>
      <c r="E637" s="104" t="s">
        <v>105</v>
      </c>
      <c r="F637" s="104" t="s">
        <v>106</v>
      </c>
      <c r="G637" s="77" t="s">
        <v>107</v>
      </c>
      <c r="H637" s="86" t="s">
        <v>7</v>
      </c>
      <c r="I637" s="77" t="s">
        <v>108</v>
      </c>
      <c r="J637" s="77" t="s">
        <v>58</v>
      </c>
      <c r="K637" s="77" t="s">
        <v>58</v>
      </c>
      <c r="L637" s="77" t="s">
        <v>109</v>
      </c>
      <c r="M637" s="77">
        <v>2</v>
      </c>
      <c r="N637" s="77">
        <v>1</v>
      </c>
      <c r="O637" s="77">
        <f>M637*N637</f>
        <v>2</v>
      </c>
      <c r="P637" s="82" t="str">
        <f>+IF(AND(O637&gt;1,O637&lt;=4),"BAJO",IF(AND(O637&gt;=5,O637&lt;=8),"MEDIO",IF(AND(O637&gt;=9,O637&lt;=20),"ALTO",IF(AND(O637&gt;=21,O637&lt;=24),"MUY ALTO"))))</f>
        <v>BAJO</v>
      </c>
      <c r="Q637" s="77">
        <v>60</v>
      </c>
      <c r="R637" s="81">
        <f>O637*Q637</f>
        <v>120</v>
      </c>
      <c r="S637" s="82" t="str">
        <f>+IF(AND(R637&gt;=1,R637&lt;=20),"IV",IF(AND(R637&gt;=40,R637&lt;=120),"III",IF(AND(R637&gt;=150,R637&lt;=500),"II",IF(AND(R637&gt;=600,R637&lt;=4000),"I",0))))</f>
        <v>III</v>
      </c>
      <c r="T637" s="77" t="str">
        <f>+IF(AND(R637&gt;=1,R637&lt;=20),"Aceptable",IF(AND(R637&gt;=40,R637&lt;=120),"Mejorable",IF(AND(R637&gt;=150,R637&lt;=500),"Aceptable con control específico",IF(AND(R637&gt;=600,R637&lt;=4000),"No aceptable",0))))</f>
        <v>Mejorable</v>
      </c>
      <c r="U637" s="77">
        <v>6</v>
      </c>
      <c r="V637" s="77" t="s">
        <v>110</v>
      </c>
      <c r="W637" s="77" t="s">
        <v>7</v>
      </c>
      <c r="X637" s="77" t="s">
        <v>61</v>
      </c>
      <c r="Y637" s="77" t="s">
        <v>61</v>
      </c>
      <c r="Z637" s="77" t="s">
        <v>61</v>
      </c>
      <c r="AA637" s="77" t="s">
        <v>111</v>
      </c>
      <c r="AB637" s="78" t="s">
        <v>61</v>
      </c>
      <c r="AC637" s="84" t="s">
        <v>63</v>
      </c>
    </row>
    <row r="638" spans="1:64" ht="90.95" customHeight="1">
      <c r="A638" s="132"/>
      <c r="B638" s="123"/>
      <c r="C638" s="123"/>
      <c r="D638" s="122" t="s">
        <v>544</v>
      </c>
      <c r="E638" s="77" t="s">
        <v>54</v>
      </c>
      <c r="F638" s="104" t="s">
        <v>235</v>
      </c>
      <c r="G638" s="77" t="s">
        <v>56</v>
      </c>
      <c r="H638" s="78" t="s">
        <v>7</v>
      </c>
      <c r="I638" s="79" t="s">
        <v>57</v>
      </c>
      <c r="J638" s="86" t="s">
        <v>58</v>
      </c>
      <c r="K638" s="86" t="s">
        <v>58</v>
      </c>
      <c r="L638" s="77" t="s">
        <v>59</v>
      </c>
      <c r="M638" s="77">
        <v>2</v>
      </c>
      <c r="N638" s="77">
        <v>4</v>
      </c>
      <c r="O638" s="77">
        <f>M638*N638</f>
        <v>8</v>
      </c>
      <c r="P638" s="80" t="str">
        <f>+IF(AND(O638&gt;1,O638&lt;=4),"BAJO",IF(AND(O638&gt;=5,O638&lt;=8),"MEDIO",IF(AND(O638&gt;=9,O638&lt;=20),"ALTO",IF(AND(O638&gt;=21,O638&lt;=24),"MUY ALTO"))))</f>
        <v>MEDIO</v>
      </c>
      <c r="Q638" s="77">
        <v>25</v>
      </c>
      <c r="R638" s="81">
        <f>O638*Q638</f>
        <v>200</v>
      </c>
      <c r="S638" s="82" t="str">
        <f>+IF(AND(R638&gt;=1,R638&lt;=20),"IV",IF(AND(R638&gt;=40,R638&lt;=120),"III",IF(AND(R638&gt;=150,R638&lt;=500),"II",IF(AND(R638&gt;=600,R638&lt;=4000),"I",0))))</f>
        <v>II</v>
      </c>
      <c r="T638" s="77" t="str">
        <f>+IF(AND(R638&gt;=1,R638&lt;=20),"Aceptable",IF(AND(R638&gt;=40,R638&lt;=120),"Mejorable",IF(AND(R638&gt;=150,R638&lt;=500),"Aceptable con control específico",IF(AND(R638&gt;=600,R638&lt;=4000),"No aceptable",0))))</f>
        <v>Aceptable con control específico</v>
      </c>
      <c r="U638" s="77">
        <v>6</v>
      </c>
      <c r="V638" s="79" t="s">
        <v>60</v>
      </c>
      <c r="W638" s="77" t="s">
        <v>7</v>
      </c>
      <c r="X638" s="77" t="s">
        <v>61</v>
      </c>
      <c r="Y638" s="77" t="s">
        <v>61</v>
      </c>
      <c r="Z638" s="77" t="s">
        <v>61</v>
      </c>
      <c r="AA638" s="83" t="s">
        <v>195</v>
      </c>
      <c r="AB638" s="78" t="s">
        <v>61</v>
      </c>
      <c r="AC638" s="84" t="s">
        <v>63</v>
      </c>
    </row>
    <row r="639" spans="1:64" ht="78" customHeight="1">
      <c r="A639" s="132"/>
      <c r="B639" s="123"/>
      <c r="C639" s="123"/>
      <c r="D639" s="122"/>
      <c r="E639" s="77" t="s">
        <v>72</v>
      </c>
      <c r="F639" s="104" t="s">
        <v>396</v>
      </c>
      <c r="G639" s="77" t="s">
        <v>74</v>
      </c>
      <c r="H639" s="78" t="s">
        <v>7</v>
      </c>
      <c r="I639" s="77" t="s">
        <v>97</v>
      </c>
      <c r="J639" s="86" t="s">
        <v>58</v>
      </c>
      <c r="K639" s="86" t="s">
        <v>58</v>
      </c>
      <c r="L639" s="77" t="s">
        <v>76</v>
      </c>
      <c r="M639" s="77" t="s">
        <v>61</v>
      </c>
      <c r="N639" s="77" t="s">
        <v>61</v>
      </c>
      <c r="O639" s="77" t="s">
        <v>61</v>
      </c>
      <c r="P639" s="77" t="s">
        <v>61</v>
      </c>
      <c r="Q639" s="77" t="s">
        <v>61</v>
      </c>
      <c r="R639" s="77" t="s">
        <v>61</v>
      </c>
      <c r="S639" s="77" t="s">
        <v>61</v>
      </c>
      <c r="T639" s="77" t="s">
        <v>61</v>
      </c>
      <c r="U639" s="77">
        <v>6</v>
      </c>
      <c r="V639" s="77" t="s">
        <v>61</v>
      </c>
      <c r="W639" s="77" t="s">
        <v>7</v>
      </c>
      <c r="X639" s="83" t="s">
        <v>61</v>
      </c>
      <c r="Y639" s="83" t="s">
        <v>61</v>
      </c>
      <c r="Z639" s="83" t="s">
        <v>61</v>
      </c>
      <c r="AA639" s="83" t="s">
        <v>77</v>
      </c>
      <c r="AB639" s="78" t="s">
        <v>61</v>
      </c>
      <c r="AC639" s="84" t="s">
        <v>63</v>
      </c>
    </row>
    <row r="640" spans="1:64" ht="78" customHeight="1">
      <c r="A640" s="132"/>
      <c r="B640" s="123"/>
      <c r="C640" s="123"/>
      <c r="D640" s="122"/>
      <c r="E640" s="77" t="s">
        <v>78</v>
      </c>
      <c r="F640" s="104" t="s">
        <v>79</v>
      </c>
      <c r="G640" s="83" t="s">
        <v>80</v>
      </c>
      <c r="H640" s="78" t="s">
        <v>7</v>
      </c>
      <c r="I640" s="77" t="s">
        <v>81</v>
      </c>
      <c r="J640" s="77" t="s">
        <v>58</v>
      </c>
      <c r="K640" s="77" t="s">
        <v>58</v>
      </c>
      <c r="L640" s="77" t="s">
        <v>82</v>
      </c>
      <c r="M640" s="77">
        <v>6</v>
      </c>
      <c r="N640" s="77">
        <v>3</v>
      </c>
      <c r="O640" s="77">
        <f>M640*N640</f>
        <v>18</v>
      </c>
      <c r="P640" s="82" t="str">
        <f>+IF(AND(O640&gt;1,O640&lt;=4),"BAJO",IF(AND(O640&gt;=5,O640&lt;=8),"MEDIO",IF(AND(O640&gt;=9,O640&lt;=20),"ALTO",IF(AND(O640&gt;=21,O640&lt;=24),"MUY ALTO"))))</f>
        <v>ALTO</v>
      </c>
      <c r="Q640" s="77">
        <v>25</v>
      </c>
      <c r="R640" s="81">
        <f>O640*Q640</f>
        <v>450</v>
      </c>
      <c r="S640" s="82" t="str">
        <f>+IF(AND(R640&gt;=1,R640&lt;=20),"IV",IF(AND(R640&gt;=40,R640&lt;=120),"III",IF(AND(R640&gt;=150,R640&lt;=500),"II",IF(AND(R640&gt;=600,R640&lt;=4000),"I",0))))</f>
        <v>II</v>
      </c>
      <c r="T640" s="77" t="str">
        <f>+IF(AND(R640&gt;=1,R640&lt;=20),"Aceptable",IF(AND(R640&gt;=40,R640&lt;=120),"Mejorable",IF(AND(R640&gt;=150,R640&lt;=500),"Aceptable con control específico",IF(AND(R640&gt;=600,R640&lt;=4000),"No aceptable",0))))</f>
        <v>Aceptable con control específico</v>
      </c>
      <c r="U640" s="77">
        <v>6</v>
      </c>
      <c r="V640" s="77" t="s">
        <v>83</v>
      </c>
      <c r="W640" s="77" t="s">
        <v>7</v>
      </c>
      <c r="X640" s="77" t="s">
        <v>61</v>
      </c>
      <c r="Y640" s="77" t="s">
        <v>61</v>
      </c>
      <c r="Z640" s="77" t="s">
        <v>61</v>
      </c>
      <c r="AA640" s="77" t="s">
        <v>382</v>
      </c>
      <c r="AB640" s="83" t="s">
        <v>232</v>
      </c>
      <c r="AC640" s="84" t="s">
        <v>87</v>
      </c>
    </row>
    <row r="641" spans="1:64" s="111" customFormat="1" ht="78" customHeight="1">
      <c r="A641" s="132"/>
      <c r="B641" s="123"/>
      <c r="C641" s="123"/>
      <c r="D641" s="122"/>
      <c r="E641" s="104" t="s">
        <v>78</v>
      </c>
      <c r="F641" s="77" t="s">
        <v>494</v>
      </c>
      <c r="G641" s="77" t="s">
        <v>525</v>
      </c>
      <c r="H641" s="86" t="s">
        <v>7</v>
      </c>
      <c r="I641" s="77" t="s">
        <v>496</v>
      </c>
      <c r="J641" s="77" t="s">
        <v>497</v>
      </c>
      <c r="K641" s="86" t="s">
        <v>58</v>
      </c>
      <c r="L641" s="77" t="s">
        <v>498</v>
      </c>
      <c r="M641" s="77">
        <v>2</v>
      </c>
      <c r="N641" s="77">
        <v>3</v>
      </c>
      <c r="O641" s="77">
        <f>M641*N641</f>
        <v>6</v>
      </c>
      <c r="P641" s="77" t="str">
        <f>+IF(AND(O641&gt;1,O641&lt;=4),"BAJO",IF(AND(O641&gt;=5,O641&lt;=8),"MEDIO",IF(AND(O641&gt;=9,O641&lt;=20),"ALTO",IF(AND(O641&gt;=21,O641&lt;=24),"MUY ALTO"))))</f>
        <v>MEDIO</v>
      </c>
      <c r="Q641" s="77">
        <v>10</v>
      </c>
      <c r="R641" s="81">
        <f>O641*Q641</f>
        <v>60</v>
      </c>
      <c r="S641" s="82" t="str">
        <f>+IF(AND(R641&gt;=1,R641&lt;=20),"IV",IF(AND(R641&gt;=40,R641&lt;=120),"III",IF(AND(R641&gt;=150,R641&lt;=500),"II",IF(AND(R641&gt;=600,R641&lt;=4000),"I",0))))</f>
        <v>III</v>
      </c>
      <c r="T641" s="77" t="str">
        <f>+IF(AND(R641&gt;=1,R641&lt;=20),"Aceptable",IF(AND(R641&gt;=40,R641&lt;=120),"Mejorable",IF(AND(R641&gt;=150,R641&lt;=500),"Aceptable con control específico",IF(AND(R641&gt;=600,R641&lt;=4000),"No aceptable",0))))</f>
        <v>Mejorable</v>
      </c>
      <c r="U641" s="82">
        <v>6</v>
      </c>
      <c r="V641" s="77" t="s">
        <v>496</v>
      </c>
      <c r="W641" s="77" t="s">
        <v>7</v>
      </c>
      <c r="X641" s="77" t="s">
        <v>61</v>
      </c>
      <c r="Y641" s="77" t="s">
        <v>61</v>
      </c>
      <c r="Z641" s="77" t="s">
        <v>61</v>
      </c>
      <c r="AA641" s="77" t="s">
        <v>61</v>
      </c>
      <c r="AB641" s="77" t="s">
        <v>499</v>
      </c>
      <c r="AC641" s="109" t="s">
        <v>95</v>
      </c>
      <c r="AD641" s="110"/>
      <c r="AE641" s="110"/>
      <c r="AF641" s="110"/>
      <c r="AG641" s="110"/>
      <c r="AH641" s="110"/>
      <c r="AI641" s="110"/>
      <c r="AJ641" s="110"/>
      <c r="AK641" s="110"/>
      <c r="AL641" s="110"/>
      <c r="AM641" s="110"/>
      <c r="AN641" s="110"/>
      <c r="AO641" s="110"/>
      <c r="AP641" s="110"/>
      <c r="AQ641" s="110"/>
      <c r="AR641" s="110"/>
      <c r="AS641" s="110"/>
      <c r="AT641" s="110"/>
      <c r="AU641" s="110"/>
      <c r="AV641" s="110"/>
      <c r="AW641" s="110"/>
      <c r="AX641" s="110"/>
      <c r="AY641" s="110"/>
      <c r="AZ641" s="110"/>
      <c r="BA641" s="110"/>
      <c r="BB641" s="110"/>
      <c r="BC641" s="110"/>
      <c r="BD641" s="110"/>
      <c r="BE641" s="110"/>
      <c r="BF641" s="110"/>
      <c r="BG641" s="110"/>
      <c r="BH641" s="110"/>
      <c r="BI641" s="110"/>
      <c r="BJ641" s="110"/>
      <c r="BK641" s="110"/>
      <c r="BL641" s="110"/>
    </row>
    <row r="642" spans="1:64" s="111" customFormat="1" ht="78" customHeight="1">
      <c r="A642" s="132"/>
      <c r="B642" s="123"/>
      <c r="C642" s="123"/>
      <c r="D642" s="122"/>
      <c r="E642" s="104" t="s">
        <v>64</v>
      </c>
      <c r="F642" s="104" t="s">
        <v>159</v>
      </c>
      <c r="G642" s="77" t="s">
        <v>66</v>
      </c>
      <c r="H642" s="86" t="s">
        <v>7</v>
      </c>
      <c r="I642" s="77" t="s">
        <v>67</v>
      </c>
      <c r="J642" s="77" t="s">
        <v>68</v>
      </c>
      <c r="K642" s="86" t="s">
        <v>58</v>
      </c>
      <c r="L642" s="77" t="s">
        <v>69</v>
      </c>
      <c r="M642" s="77">
        <v>2</v>
      </c>
      <c r="N642" s="77">
        <v>3</v>
      </c>
      <c r="O642" s="77">
        <f>M642*N642</f>
        <v>6</v>
      </c>
      <c r="P642" s="77" t="str">
        <f>+IF(AND(O642&gt;1,O642&lt;=4),"BAJO",IF(AND(O642&gt;=5,O642&lt;=8),"MEDIO",IF(AND(O642&gt;=9,O642&lt;=20),"ALTO",IF(AND(O642&gt;=21,O642&lt;=24),"MUY ALTO"))))</f>
        <v>MEDIO</v>
      </c>
      <c r="Q642" s="77">
        <v>25</v>
      </c>
      <c r="R642" s="81">
        <f>O642*Q642</f>
        <v>150</v>
      </c>
      <c r="S642" s="82" t="str">
        <f>+IF(AND(R642&gt;=1,R642&lt;=20),"IV",IF(AND(R642&gt;=40,R642&lt;=120),"III",IF(AND(R642&gt;=150,R642&lt;=500),"II",IF(AND(R642&gt;=600,R642&lt;=4000),"I",0))))</f>
        <v>II</v>
      </c>
      <c r="T642" s="77" t="str">
        <f>+IF(AND(R642&gt;=1,R642&lt;=20),"Aceptable",IF(AND(R642&gt;=40,R642&lt;=120),"Mejorable",IF(AND(R642&gt;=150,R642&lt;=500),"Aceptable con control específico",IF(AND(R642&gt;=600,R642&lt;=4000),"No aceptable",0))))</f>
        <v>Aceptable con control específico</v>
      </c>
      <c r="U642" s="77">
        <v>6</v>
      </c>
      <c r="V642" s="77" t="s">
        <v>70</v>
      </c>
      <c r="W642" s="77" t="s">
        <v>7</v>
      </c>
      <c r="X642" s="77" t="s">
        <v>61</v>
      </c>
      <c r="Y642" s="77" t="s">
        <v>61</v>
      </c>
      <c r="Z642" s="77" t="s">
        <v>61</v>
      </c>
      <c r="AA642" s="77" t="s">
        <v>161</v>
      </c>
      <c r="AB642" s="86" t="s">
        <v>61</v>
      </c>
      <c r="AC642" s="109" t="s">
        <v>162</v>
      </c>
      <c r="AD642" s="110"/>
      <c r="AE642" s="110"/>
      <c r="AF642" s="110"/>
      <c r="AG642" s="110"/>
      <c r="AH642" s="110"/>
      <c r="AI642" s="110"/>
      <c r="AJ642" s="110"/>
      <c r="AK642" s="110"/>
      <c r="AL642" s="110"/>
      <c r="AM642" s="110"/>
      <c r="AN642" s="110"/>
      <c r="AO642" s="110"/>
      <c r="AP642" s="110"/>
      <c r="AQ642" s="110"/>
      <c r="AR642" s="110"/>
      <c r="AS642" s="110"/>
      <c r="AT642" s="110"/>
      <c r="AU642" s="110"/>
      <c r="AV642" s="110"/>
      <c r="AW642" s="110"/>
      <c r="AX642" s="110"/>
      <c r="AY642" s="110"/>
      <c r="AZ642" s="110"/>
      <c r="BA642" s="110"/>
      <c r="BB642" s="110"/>
      <c r="BC642" s="110"/>
      <c r="BD642" s="110"/>
      <c r="BE642" s="110"/>
      <c r="BF642" s="110"/>
      <c r="BG642" s="110"/>
      <c r="BH642" s="110"/>
      <c r="BI642" s="110"/>
      <c r="BJ642" s="110"/>
      <c r="BK642" s="110"/>
      <c r="BL642" s="110"/>
    </row>
    <row r="643" spans="1:64" ht="78" customHeight="1">
      <c r="A643" s="132"/>
      <c r="B643" s="123"/>
      <c r="C643" s="123"/>
      <c r="D643" s="93" t="s">
        <v>545</v>
      </c>
      <c r="E643" s="104" t="s">
        <v>54</v>
      </c>
      <c r="F643" s="104" t="s">
        <v>235</v>
      </c>
      <c r="G643" s="77" t="s">
        <v>56</v>
      </c>
      <c r="H643" s="78" t="s">
        <v>7</v>
      </c>
      <c r="I643" s="79" t="s">
        <v>57</v>
      </c>
      <c r="J643" s="86" t="s">
        <v>58</v>
      </c>
      <c r="K643" s="86" t="s">
        <v>58</v>
      </c>
      <c r="L643" s="77" t="s">
        <v>59</v>
      </c>
      <c r="M643" s="77">
        <v>2</v>
      </c>
      <c r="N643" s="77">
        <v>4</v>
      </c>
      <c r="O643" s="77">
        <f>M643*N643</f>
        <v>8</v>
      </c>
      <c r="P643" s="80" t="str">
        <f>+IF(AND(O643&gt;1,O643&lt;=4),"BAJO",IF(AND(O643&gt;=5,O643&lt;=8),"MEDIO",IF(AND(O643&gt;=9,O643&lt;=20),"ALTO",IF(AND(O643&gt;=21,O643&lt;=24),"MUY ALTO"))))</f>
        <v>MEDIO</v>
      </c>
      <c r="Q643" s="77">
        <v>25</v>
      </c>
      <c r="R643" s="81">
        <f>O643*Q643</f>
        <v>200</v>
      </c>
      <c r="S643" s="82" t="str">
        <f>+IF(AND(R643&gt;=1,R643&lt;=20),"IV",IF(AND(R643&gt;=40,R643&lt;=120),"III",IF(AND(R643&gt;=150,R643&lt;=500),"II",IF(AND(R643&gt;=600,R643&lt;=4000),"I",0))))</f>
        <v>II</v>
      </c>
      <c r="T643" s="77" t="str">
        <f>+IF(AND(R643&gt;=1,R643&lt;=20),"Aceptable",IF(AND(R643&gt;=40,R643&lt;=120),"Mejorable",IF(AND(R643&gt;=150,R643&lt;=500),"Aceptable con control específico",IF(AND(R643&gt;=600,R643&lt;=4000),"No aceptable",0))))</f>
        <v>Aceptable con control específico</v>
      </c>
      <c r="U643" s="77">
        <v>6</v>
      </c>
      <c r="V643" s="79" t="s">
        <v>60</v>
      </c>
      <c r="W643" s="77" t="s">
        <v>7</v>
      </c>
      <c r="X643" s="77" t="s">
        <v>61</v>
      </c>
      <c r="Y643" s="77" t="s">
        <v>61</v>
      </c>
      <c r="Z643" s="77" t="s">
        <v>61</v>
      </c>
      <c r="AA643" s="83" t="s">
        <v>195</v>
      </c>
      <c r="AB643" s="78" t="s">
        <v>61</v>
      </c>
      <c r="AC643" s="84" t="s">
        <v>63</v>
      </c>
    </row>
    <row r="644" spans="1:64" ht="86.1" customHeight="1">
      <c r="A644" s="132"/>
      <c r="B644" s="123"/>
      <c r="C644" s="123"/>
      <c r="D644" s="112" t="s">
        <v>546</v>
      </c>
      <c r="E644" s="104" t="s">
        <v>72</v>
      </c>
      <c r="F644" s="77" t="s">
        <v>396</v>
      </c>
      <c r="G644" s="77" t="s">
        <v>74</v>
      </c>
      <c r="H644" s="78" t="s">
        <v>7</v>
      </c>
      <c r="I644" s="77" t="s">
        <v>97</v>
      </c>
      <c r="J644" s="86" t="s">
        <v>58</v>
      </c>
      <c r="K644" s="86" t="s">
        <v>58</v>
      </c>
      <c r="L644" s="77" t="s">
        <v>76</v>
      </c>
      <c r="M644" s="77" t="s">
        <v>61</v>
      </c>
      <c r="N644" s="77" t="s">
        <v>61</v>
      </c>
      <c r="O644" s="77" t="s">
        <v>61</v>
      </c>
      <c r="P644" s="77" t="s">
        <v>61</v>
      </c>
      <c r="Q644" s="77" t="s">
        <v>61</v>
      </c>
      <c r="R644" s="77" t="s">
        <v>61</v>
      </c>
      <c r="S644" s="77" t="s">
        <v>61</v>
      </c>
      <c r="T644" s="77" t="s">
        <v>61</v>
      </c>
      <c r="U644" s="77">
        <v>6</v>
      </c>
      <c r="V644" s="77" t="s">
        <v>61</v>
      </c>
      <c r="W644" s="77" t="s">
        <v>7</v>
      </c>
      <c r="X644" s="83" t="s">
        <v>61</v>
      </c>
      <c r="Y644" s="83" t="s">
        <v>61</v>
      </c>
      <c r="Z644" s="83" t="s">
        <v>61</v>
      </c>
      <c r="AA644" s="83" t="s">
        <v>77</v>
      </c>
      <c r="AB644" s="78" t="s">
        <v>61</v>
      </c>
      <c r="AC644" s="84" t="s">
        <v>63</v>
      </c>
    </row>
    <row r="645" spans="1:64" ht="90.95" customHeight="1">
      <c r="A645" s="132"/>
      <c r="B645" s="123"/>
      <c r="C645" s="123"/>
      <c r="D645" s="122" t="s">
        <v>539</v>
      </c>
      <c r="E645" s="104" t="s">
        <v>72</v>
      </c>
      <c r="F645" s="77" t="s">
        <v>396</v>
      </c>
      <c r="G645" s="77" t="s">
        <v>74</v>
      </c>
      <c r="H645" s="78" t="s">
        <v>7</v>
      </c>
      <c r="I645" s="77" t="s">
        <v>97</v>
      </c>
      <c r="J645" s="86" t="s">
        <v>58</v>
      </c>
      <c r="K645" s="86" t="s">
        <v>58</v>
      </c>
      <c r="L645" s="77" t="s">
        <v>76</v>
      </c>
      <c r="M645" s="77" t="s">
        <v>61</v>
      </c>
      <c r="N645" s="77" t="s">
        <v>61</v>
      </c>
      <c r="O645" s="77" t="s">
        <v>61</v>
      </c>
      <c r="P645" s="77" t="s">
        <v>61</v>
      </c>
      <c r="Q645" s="77" t="s">
        <v>61</v>
      </c>
      <c r="R645" s="77" t="s">
        <v>61</v>
      </c>
      <c r="S645" s="77" t="s">
        <v>61</v>
      </c>
      <c r="T645" s="77" t="s">
        <v>61</v>
      </c>
      <c r="U645" s="77">
        <v>6</v>
      </c>
      <c r="V645" s="77" t="s">
        <v>61</v>
      </c>
      <c r="W645" s="77" t="s">
        <v>7</v>
      </c>
      <c r="X645" s="83" t="s">
        <v>61</v>
      </c>
      <c r="Y645" s="83" t="s">
        <v>61</v>
      </c>
      <c r="Z645" s="83" t="s">
        <v>61</v>
      </c>
      <c r="AA645" s="83" t="s">
        <v>77</v>
      </c>
      <c r="AB645" s="78" t="s">
        <v>61</v>
      </c>
      <c r="AC645" s="84" t="s">
        <v>63</v>
      </c>
    </row>
    <row r="646" spans="1:64" s="111" customFormat="1" ht="90.95" customHeight="1">
      <c r="A646" s="132"/>
      <c r="B646" s="123"/>
      <c r="C646" s="123"/>
      <c r="D646" s="122"/>
      <c r="E646" s="104" t="s">
        <v>409</v>
      </c>
      <c r="F646" s="77" t="s">
        <v>513</v>
      </c>
      <c r="G646" s="77" t="s">
        <v>514</v>
      </c>
      <c r="H646" s="86" t="s">
        <v>7</v>
      </c>
      <c r="I646" s="77" t="s">
        <v>515</v>
      </c>
      <c r="J646" s="77" t="s">
        <v>516</v>
      </c>
      <c r="K646" s="86" t="s">
        <v>58</v>
      </c>
      <c r="L646" s="86" t="s">
        <v>58</v>
      </c>
      <c r="M646" s="77">
        <v>2</v>
      </c>
      <c r="N646" s="77">
        <v>2</v>
      </c>
      <c r="O646" s="77">
        <f>M646*N646</f>
        <v>4</v>
      </c>
      <c r="P646" s="77" t="str">
        <f>+IF(AND(O646&gt;1,O646&lt;=4),"BAJO",IF(AND(O646&gt;=5,O646&lt;=8),"MEDIO",IF(AND(O646&gt;=9,O646&lt;=20),"ALTO",IF(AND(O646&gt;=21,O646&lt;=24),"MUY ALTO"))))</f>
        <v>BAJO</v>
      </c>
      <c r="Q646" s="77">
        <v>25</v>
      </c>
      <c r="R646" s="81">
        <f>O646*Q646</f>
        <v>100</v>
      </c>
      <c r="S646" s="82" t="str">
        <f>+IF(AND(R646&gt;=1,R646&lt;=20),"IV",IF(AND(R646&gt;=40,R646&lt;=120),"III",IF(AND(R646&gt;=150,R646&lt;=500),"II",IF(AND(R646&gt;=600,R646&lt;=4000),"I",0))))</f>
        <v>III</v>
      </c>
      <c r="T646" s="77" t="str">
        <f>+IF(AND(R646&gt;=1,R646&lt;=20),"Aceptable",IF(AND(R646&gt;=40,R646&lt;=120),"Mejorable",IF(AND(R646&gt;=150,R646&lt;=500),"Aceptable con control específico",IF(AND(R646&gt;=600,R646&lt;=4000),"No aceptable",0))))</f>
        <v>Mejorable</v>
      </c>
      <c r="U646" s="77">
        <v>6</v>
      </c>
      <c r="V646" s="77" t="s">
        <v>517</v>
      </c>
      <c r="W646" s="77" t="s">
        <v>7</v>
      </c>
      <c r="X646" s="77" t="s">
        <v>61</v>
      </c>
      <c r="Y646" s="77" t="s">
        <v>61</v>
      </c>
      <c r="Z646" s="77" t="s">
        <v>61</v>
      </c>
      <c r="AA646" s="77" t="s">
        <v>518</v>
      </c>
      <c r="AB646" s="77" t="s">
        <v>519</v>
      </c>
      <c r="AC646" s="109" t="s">
        <v>63</v>
      </c>
      <c r="AD646" s="110"/>
      <c r="AE646" s="110"/>
      <c r="AF646" s="110"/>
      <c r="AG646" s="110"/>
      <c r="AH646" s="110"/>
      <c r="AI646" s="110"/>
      <c r="AJ646" s="110"/>
      <c r="AK646" s="110"/>
      <c r="AL646" s="110"/>
      <c r="AM646" s="110"/>
      <c r="AN646" s="110"/>
      <c r="AO646" s="110"/>
      <c r="AP646" s="110"/>
      <c r="AQ646" s="110"/>
      <c r="AR646" s="110"/>
      <c r="AS646" s="110"/>
      <c r="AT646" s="110"/>
      <c r="AU646" s="110"/>
      <c r="AV646" s="110"/>
      <c r="AW646" s="110"/>
      <c r="AX646" s="110"/>
      <c r="AY646" s="110"/>
      <c r="AZ646" s="110"/>
      <c r="BA646" s="110"/>
      <c r="BB646" s="110"/>
      <c r="BC646" s="110"/>
      <c r="BD646" s="110"/>
      <c r="BE646" s="110"/>
      <c r="BF646" s="110"/>
      <c r="BG646" s="110"/>
      <c r="BH646" s="110"/>
      <c r="BI646" s="110"/>
      <c r="BJ646" s="110"/>
      <c r="BK646" s="110"/>
      <c r="BL646" s="110"/>
    </row>
    <row r="647" spans="1:64" s="111" customFormat="1" ht="90.95" customHeight="1">
      <c r="A647" s="132"/>
      <c r="B647" s="123"/>
      <c r="C647" s="123"/>
      <c r="D647" s="139" t="s">
        <v>547</v>
      </c>
      <c r="E647" s="104" t="s">
        <v>54</v>
      </c>
      <c r="F647" s="104" t="s">
        <v>235</v>
      </c>
      <c r="G647" s="77" t="s">
        <v>56</v>
      </c>
      <c r="H647" s="86" t="s">
        <v>7</v>
      </c>
      <c r="I647" s="92" t="s">
        <v>57</v>
      </c>
      <c r="J647" s="86" t="s">
        <v>58</v>
      </c>
      <c r="K647" s="86" t="s">
        <v>58</v>
      </c>
      <c r="L647" s="77" t="s">
        <v>59</v>
      </c>
      <c r="M647" s="77">
        <v>2</v>
      </c>
      <c r="N647" s="77">
        <v>4</v>
      </c>
      <c r="O647" s="77">
        <f>M647*N647</f>
        <v>8</v>
      </c>
      <c r="P647" s="77" t="str">
        <f>+IF(AND(O647&gt;1,O647&lt;=4),"BAJO",IF(AND(O647&gt;=5,O647&lt;=8),"MEDIO",IF(AND(O647&gt;=9,O647&lt;=20),"ALTO",IF(AND(O647&gt;=21,O647&lt;=24),"MUY ALTO"))))</f>
        <v>MEDIO</v>
      </c>
      <c r="Q647" s="77">
        <v>25</v>
      </c>
      <c r="R647" s="81">
        <f>O647*Q647</f>
        <v>200</v>
      </c>
      <c r="S647" s="82" t="str">
        <f>+IF(AND(R647&gt;=1,R647&lt;=20),"IV",IF(AND(R647&gt;=40,R647&lt;=120),"III",IF(AND(R647&gt;=150,R647&lt;=500),"II",IF(AND(R647&gt;=600,R647&lt;=4000),"I",0))))</f>
        <v>II</v>
      </c>
      <c r="T647" s="77" t="str">
        <f>+IF(AND(R647&gt;=1,R647&lt;=20),"Aceptable",IF(AND(R647&gt;=40,R647&lt;=120),"Mejorable",IF(AND(R647&gt;=150,R647&lt;=500),"Aceptable con control específico",IF(AND(R647&gt;=600,R647&lt;=4000),"No aceptable",0))))</f>
        <v>Aceptable con control específico</v>
      </c>
      <c r="U647" s="77">
        <v>2</v>
      </c>
      <c r="V647" s="92" t="s">
        <v>60</v>
      </c>
      <c r="W647" s="77" t="s">
        <v>7</v>
      </c>
      <c r="X647" s="77" t="s">
        <v>61</v>
      </c>
      <c r="Y647" s="77" t="s">
        <v>61</v>
      </c>
      <c r="Z647" s="77" t="s">
        <v>61</v>
      </c>
      <c r="AA647" s="77" t="s">
        <v>195</v>
      </c>
      <c r="AB647" s="86" t="s">
        <v>61</v>
      </c>
      <c r="AC647" s="109" t="s">
        <v>63</v>
      </c>
      <c r="AD647" s="110"/>
      <c r="AE647" s="110"/>
      <c r="AF647" s="110"/>
      <c r="AG647" s="110"/>
      <c r="AH647" s="110"/>
      <c r="AI647" s="110"/>
      <c r="AJ647" s="110"/>
      <c r="AK647" s="110"/>
      <c r="AL647" s="110"/>
      <c r="AM647" s="110"/>
      <c r="AN647" s="110"/>
      <c r="AO647" s="110"/>
      <c r="AP647" s="110"/>
      <c r="AQ647" s="110"/>
      <c r="AR647" s="110"/>
      <c r="AS647" s="110"/>
      <c r="AT647" s="110"/>
      <c r="AU647" s="110"/>
      <c r="AV647" s="110"/>
      <c r="AW647" s="110"/>
      <c r="AX647" s="110"/>
      <c r="AY647" s="110"/>
      <c r="AZ647" s="110"/>
      <c r="BA647" s="110"/>
      <c r="BB647" s="110"/>
      <c r="BC647" s="110"/>
      <c r="BD647" s="110"/>
      <c r="BE647" s="110"/>
      <c r="BF647" s="110"/>
      <c r="BG647" s="110"/>
      <c r="BH647" s="110"/>
      <c r="BI647" s="110"/>
      <c r="BJ647" s="110"/>
      <c r="BK647" s="110"/>
      <c r="BL647" s="110"/>
    </row>
    <row r="648" spans="1:64" s="111" customFormat="1" ht="90.95" customHeight="1">
      <c r="A648" s="132"/>
      <c r="B648" s="123"/>
      <c r="C648" s="123"/>
      <c r="D648" s="139"/>
      <c r="E648" s="104" t="s">
        <v>72</v>
      </c>
      <c r="F648" s="77" t="s">
        <v>256</v>
      </c>
      <c r="G648" s="77" t="s">
        <v>74</v>
      </c>
      <c r="H648" s="86" t="s">
        <v>7</v>
      </c>
      <c r="I648" s="77" t="s">
        <v>97</v>
      </c>
      <c r="J648" s="86" t="s">
        <v>58</v>
      </c>
      <c r="K648" s="86" t="s">
        <v>58</v>
      </c>
      <c r="L648" s="77" t="s">
        <v>76</v>
      </c>
      <c r="M648" s="77" t="s">
        <v>61</v>
      </c>
      <c r="N648" s="77" t="s">
        <v>61</v>
      </c>
      <c r="O648" s="77" t="s">
        <v>61</v>
      </c>
      <c r="P648" s="77" t="s">
        <v>61</v>
      </c>
      <c r="Q648" s="77" t="s">
        <v>61</v>
      </c>
      <c r="R648" s="77" t="s">
        <v>61</v>
      </c>
      <c r="S648" s="77" t="s">
        <v>61</v>
      </c>
      <c r="T648" s="77" t="s">
        <v>61</v>
      </c>
      <c r="U648" s="77">
        <v>2</v>
      </c>
      <c r="V648" s="77" t="s">
        <v>61</v>
      </c>
      <c r="W648" s="77" t="s">
        <v>7</v>
      </c>
      <c r="X648" s="77" t="s">
        <v>61</v>
      </c>
      <c r="Y648" s="77" t="s">
        <v>61</v>
      </c>
      <c r="Z648" s="77" t="s">
        <v>61</v>
      </c>
      <c r="AA648" s="77" t="s">
        <v>77</v>
      </c>
      <c r="AB648" s="86" t="s">
        <v>61</v>
      </c>
      <c r="AC648" s="109" t="s">
        <v>63</v>
      </c>
      <c r="AD648" s="110"/>
      <c r="AE648" s="110"/>
      <c r="AF648" s="110"/>
      <c r="AG648" s="110"/>
      <c r="AH648" s="110"/>
      <c r="AI648" s="110"/>
      <c r="AJ648" s="110"/>
      <c r="AK648" s="110"/>
      <c r="AL648" s="110"/>
      <c r="AM648" s="110"/>
      <c r="AN648" s="110"/>
      <c r="AO648" s="110"/>
      <c r="AP648" s="110"/>
      <c r="AQ648" s="110"/>
      <c r="AR648" s="110"/>
      <c r="AS648" s="110"/>
      <c r="AT648" s="110"/>
      <c r="AU648" s="110"/>
      <c r="AV648" s="110"/>
      <c r="AW648" s="110"/>
      <c r="AX648" s="110"/>
      <c r="AY648" s="110"/>
      <c r="AZ648" s="110"/>
      <c r="BA648" s="110"/>
      <c r="BB648" s="110"/>
      <c r="BC648" s="110"/>
      <c r="BD648" s="110"/>
      <c r="BE648" s="110"/>
      <c r="BF648" s="110"/>
      <c r="BG648" s="110"/>
      <c r="BH648" s="110"/>
      <c r="BI648" s="110"/>
      <c r="BJ648" s="110"/>
      <c r="BK648" s="110"/>
      <c r="BL648" s="110"/>
    </row>
    <row r="649" spans="1:64" s="111" customFormat="1" ht="90.95" customHeight="1">
      <c r="A649" s="132"/>
      <c r="B649" s="123"/>
      <c r="C649" s="123"/>
      <c r="D649" s="139"/>
      <c r="E649" s="104" t="s">
        <v>64</v>
      </c>
      <c r="F649" s="104" t="s">
        <v>159</v>
      </c>
      <c r="G649" s="77" t="s">
        <v>66</v>
      </c>
      <c r="H649" s="86" t="s">
        <v>7</v>
      </c>
      <c r="I649" s="77" t="s">
        <v>67</v>
      </c>
      <c r="J649" s="77" t="s">
        <v>68</v>
      </c>
      <c r="K649" s="86" t="s">
        <v>58</v>
      </c>
      <c r="L649" s="77" t="s">
        <v>69</v>
      </c>
      <c r="M649" s="77">
        <v>2</v>
      </c>
      <c r="N649" s="77">
        <v>4</v>
      </c>
      <c r="O649" s="77">
        <f t="shared" ref="O649:O654" si="120">M649*N649</f>
        <v>8</v>
      </c>
      <c r="P649" s="77" t="str">
        <f t="shared" ref="P649:P654" si="121">+IF(AND(O649&gt;1,O649&lt;=4),"BAJO",IF(AND(O649&gt;=5,O649&lt;=8),"MEDIO",IF(AND(O649&gt;=9,O649&lt;=20),"ALTO",IF(AND(O649&gt;=21,O649&lt;=24),"MUY ALTO"))))</f>
        <v>MEDIO</v>
      </c>
      <c r="Q649" s="77">
        <v>25</v>
      </c>
      <c r="R649" s="81">
        <f t="shared" ref="R649:R654" si="122">O649*Q649</f>
        <v>200</v>
      </c>
      <c r="S649" s="82" t="str">
        <f t="shared" ref="S649:S654" si="123">+IF(AND(R649&gt;=1,R649&lt;=20),"IV",IF(AND(R649&gt;=40,R649&lt;=120),"III",IF(AND(R649&gt;=150,R649&lt;=500),"II",IF(AND(R649&gt;=600,R649&lt;=4000),"I",0))))</f>
        <v>II</v>
      </c>
      <c r="T649" s="77" t="str">
        <f t="shared" ref="T649:T654" si="124">+IF(AND(R649&gt;=1,R649&lt;=20),"Aceptable",IF(AND(R649&gt;=40,R649&lt;=120),"Mejorable",IF(AND(R649&gt;=150,R649&lt;=500),"Aceptable con control específico",IF(AND(R649&gt;=600,R649&lt;=4000),"No aceptable",0))))</f>
        <v>Aceptable con control específico</v>
      </c>
      <c r="U649" s="77">
        <v>2</v>
      </c>
      <c r="V649" s="77" t="s">
        <v>70</v>
      </c>
      <c r="W649" s="77" t="s">
        <v>7</v>
      </c>
      <c r="X649" s="77" t="s">
        <v>61</v>
      </c>
      <c r="Y649" s="77" t="s">
        <v>61</v>
      </c>
      <c r="Z649" s="77" t="s">
        <v>61</v>
      </c>
      <c r="AA649" s="77" t="s">
        <v>161</v>
      </c>
      <c r="AB649" s="86" t="s">
        <v>61</v>
      </c>
      <c r="AC649" s="109" t="s">
        <v>162</v>
      </c>
      <c r="AD649" s="110"/>
      <c r="AE649" s="110"/>
      <c r="AF649" s="110"/>
      <c r="AG649" s="110"/>
      <c r="AH649" s="110"/>
      <c r="AI649" s="110"/>
      <c r="AJ649" s="110"/>
      <c r="AK649" s="110"/>
      <c r="AL649" s="110"/>
      <c r="AM649" s="110"/>
      <c r="AN649" s="110"/>
      <c r="AO649" s="110"/>
      <c r="AP649" s="110"/>
      <c r="AQ649" s="110"/>
      <c r="AR649" s="110"/>
      <c r="AS649" s="110"/>
      <c r="AT649" s="110"/>
      <c r="AU649" s="110"/>
      <c r="AV649" s="110"/>
      <c r="AW649" s="110"/>
      <c r="AX649" s="110"/>
      <c r="AY649" s="110"/>
      <c r="AZ649" s="110"/>
      <c r="BA649" s="110"/>
      <c r="BB649" s="110"/>
      <c r="BC649" s="110"/>
      <c r="BD649" s="110"/>
      <c r="BE649" s="110"/>
      <c r="BF649" s="110"/>
      <c r="BG649" s="110"/>
      <c r="BH649" s="110"/>
      <c r="BI649" s="110"/>
      <c r="BJ649" s="110"/>
      <c r="BK649" s="110"/>
      <c r="BL649" s="110"/>
    </row>
    <row r="650" spans="1:64" s="111" customFormat="1" ht="90.95" customHeight="1">
      <c r="A650" s="132"/>
      <c r="B650" s="123"/>
      <c r="C650" s="123"/>
      <c r="D650" s="139"/>
      <c r="E650" s="104" t="s">
        <v>105</v>
      </c>
      <c r="F650" s="104" t="s">
        <v>106</v>
      </c>
      <c r="G650" s="77" t="s">
        <v>107</v>
      </c>
      <c r="H650" s="86" t="s">
        <v>7</v>
      </c>
      <c r="I650" s="77" t="s">
        <v>108</v>
      </c>
      <c r="J650" s="77" t="s">
        <v>58</v>
      </c>
      <c r="K650" s="77" t="s">
        <v>58</v>
      </c>
      <c r="L650" s="77" t="s">
        <v>109</v>
      </c>
      <c r="M650" s="77">
        <v>2</v>
      </c>
      <c r="N650" s="77">
        <v>1</v>
      </c>
      <c r="O650" s="77">
        <f t="shared" si="120"/>
        <v>2</v>
      </c>
      <c r="P650" s="77" t="str">
        <f t="shared" si="121"/>
        <v>BAJO</v>
      </c>
      <c r="Q650" s="77">
        <v>60</v>
      </c>
      <c r="R650" s="81">
        <f t="shared" si="122"/>
        <v>120</v>
      </c>
      <c r="S650" s="82" t="str">
        <f t="shared" si="123"/>
        <v>III</v>
      </c>
      <c r="T650" s="77" t="str">
        <f t="shared" si="124"/>
        <v>Mejorable</v>
      </c>
      <c r="U650" s="77">
        <v>2</v>
      </c>
      <c r="V650" s="77" t="s">
        <v>110</v>
      </c>
      <c r="W650" s="77" t="s">
        <v>7</v>
      </c>
      <c r="X650" s="77" t="s">
        <v>61</v>
      </c>
      <c r="Y650" s="77" t="s">
        <v>61</v>
      </c>
      <c r="Z650" s="77" t="s">
        <v>61</v>
      </c>
      <c r="AA650" s="77" t="s">
        <v>111</v>
      </c>
      <c r="AB650" s="86" t="s">
        <v>61</v>
      </c>
      <c r="AC650" s="109" t="s">
        <v>63</v>
      </c>
      <c r="AD650" s="110"/>
      <c r="AE650" s="110"/>
      <c r="AF650" s="110"/>
      <c r="AG650" s="110"/>
      <c r="AH650" s="110"/>
      <c r="AI650" s="110"/>
      <c r="AJ650" s="110"/>
      <c r="AK650" s="110"/>
      <c r="AL650" s="110"/>
      <c r="AM650" s="110"/>
      <c r="AN650" s="110"/>
      <c r="AO650" s="110"/>
      <c r="AP650" s="110"/>
      <c r="AQ650" s="110"/>
      <c r="AR650" s="110"/>
      <c r="AS650" s="110"/>
      <c r="AT650" s="110"/>
      <c r="AU650" s="110"/>
      <c r="AV650" s="110"/>
      <c r="AW650" s="110"/>
      <c r="AX650" s="110"/>
      <c r="AY650" s="110"/>
      <c r="AZ650" s="110"/>
      <c r="BA650" s="110"/>
      <c r="BB650" s="110"/>
      <c r="BC650" s="110"/>
      <c r="BD650" s="110"/>
      <c r="BE650" s="110"/>
      <c r="BF650" s="110"/>
      <c r="BG650" s="110"/>
      <c r="BH650" s="110"/>
      <c r="BI650" s="110"/>
      <c r="BJ650" s="110"/>
      <c r="BK650" s="110"/>
      <c r="BL650" s="110"/>
    </row>
    <row r="651" spans="1:64" s="111" customFormat="1" ht="77.45" customHeight="1">
      <c r="A651" s="132"/>
      <c r="B651" s="123"/>
      <c r="C651" s="123"/>
      <c r="D651" s="139"/>
      <c r="E651" s="104" t="s">
        <v>125</v>
      </c>
      <c r="F651" s="77" t="s">
        <v>99</v>
      </c>
      <c r="G651" s="77" t="s">
        <v>100</v>
      </c>
      <c r="H651" s="86" t="s">
        <v>7</v>
      </c>
      <c r="I651" s="77" t="s">
        <v>101</v>
      </c>
      <c r="J651" s="86" t="s">
        <v>58</v>
      </c>
      <c r="K651" s="86" t="s">
        <v>58</v>
      </c>
      <c r="L651" s="77" t="s">
        <v>102</v>
      </c>
      <c r="M651" s="77">
        <v>2</v>
      </c>
      <c r="N651" s="77">
        <v>4</v>
      </c>
      <c r="O651" s="77">
        <f t="shared" si="120"/>
        <v>8</v>
      </c>
      <c r="P651" s="77" t="str">
        <f t="shared" si="121"/>
        <v>MEDIO</v>
      </c>
      <c r="Q651" s="77">
        <v>10</v>
      </c>
      <c r="R651" s="81">
        <f t="shared" si="122"/>
        <v>80</v>
      </c>
      <c r="S651" s="82" t="str">
        <f t="shared" si="123"/>
        <v>III</v>
      </c>
      <c r="T651" s="77" t="str">
        <f t="shared" si="124"/>
        <v>Mejorable</v>
      </c>
      <c r="U651" s="77">
        <v>1</v>
      </c>
      <c r="V651" s="77" t="s">
        <v>103</v>
      </c>
      <c r="W651" s="77" t="s">
        <v>7</v>
      </c>
      <c r="X651" s="77" t="s">
        <v>61</v>
      </c>
      <c r="Y651" s="77" t="s">
        <v>61</v>
      </c>
      <c r="Z651" s="77" t="s">
        <v>61</v>
      </c>
      <c r="AA651" s="77" t="s">
        <v>104</v>
      </c>
      <c r="AB651" s="86" t="s">
        <v>61</v>
      </c>
      <c r="AC651" s="109" t="s">
        <v>63</v>
      </c>
      <c r="AD651" s="110"/>
      <c r="AE651" s="110"/>
      <c r="AF651" s="110"/>
      <c r="AG651" s="110"/>
      <c r="AH651" s="110"/>
      <c r="AI651" s="110"/>
      <c r="AJ651" s="110"/>
      <c r="AK651" s="110"/>
      <c r="AL651" s="110"/>
      <c r="AM651" s="110"/>
      <c r="AN651" s="110"/>
      <c r="AO651" s="110"/>
      <c r="AP651" s="110"/>
      <c r="AQ651" s="110"/>
      <c r="AR651" s="110"/>
      <c r="AS651" s="110"/>
      <c r="AT651" s="110"/>
      <c r="AU651" s="110"/>
      <c r="AV651" s="110"/>
      <c r="AW651" s="110"/>
      <c r="AX651" s="110"/>
      <c r="AY651" s="110"/>
      <c r="AZ651" s="110"/>
      <c r="BA651" s="110"/>
      <c r="BB651" s="110"/>
      <c r="BC651" s="110"/>
      <c r="BD651" s="110"/>
      <c r="BE651" s="110"/>
      <c r="BF651" s="110"/>
      <c r="BG651" s="110"/>
      <c r="BH651" s="110"/>
      <c r="BI651" s="110"/>
      <c r="BJ651" s="110"/>
      <c r="BK651" s="110"/>
      <c r="BL651" s="110"/>
    </row>
    <row r="652" spans="1:64" s="111" customFormat="1" ht="90.95" customHeight="1">
      <c r="A652" s="132"/>
      <c r="B652" s="123"/>
      <c r="C652" s="123"/>
      <c r="D652" s="139"/>
      <c r="E652" s="77" t="s">
        <v>78</v>
      </c>
      <c r="F652" s="77" t="s">
        <v>79</v>
      </c>
      <c r="G652" s="77" t="s">
        <v>80</v>
      </c>
      <c r="H652" s="86" t="s">
        <v>7</v>
      </c>
      <c r="I652" s="77" t="s">
        <v>81</v>
      </c>
      <c r="J652" s="77" t="s">
        <v>533</v>
      </c>
      <c r="K652" s="77" t="s">
        <v>534</v>
      </c>
      <c r="L652" s="77" t="s">
        <v>535</v>
      </c>
      <c r="M652" s="77">
        <v>6</v>
      </c>
      <c r="N652" s="77">
        <v>2</v>
      </c>
      <c r="O652" s="77">
        <f t="shared" si="120"/>
        <v>12</v>
      </c>
      <c r="P652" s="77" t="str">
        <f t="shared" si="121"/>
        <v>ALTO</v>
      </c>
      <c r="Q652" s="77">
        <v>25</v>
      </c>
      <c r="R652" s="81">
        <f t="shared" si="122"/>
        <v>300</v>
      </c>
      <c r="S652" s="82" t="str">
        <f t="shared" si="123"/>
        <v>II</v>
      </c>
      <c r="T652" s="77" t="str">
        <f t="shared" si="124"/>
        <v>Aceptable con control específico</v>
      </c>
      <c r="U652" s="77">
        <v>2</v>
      </c>
      <c r="V652" s="77" t="s">
        <v>83</v>
      </c>
      <c r="W652" s="77" t="s">
        <v>7</v>
      </c>
      <c r="X652" s="77" t="s">
        <v>61</v>
      </c>
      <c r="Y652" s="77" t="s">
        <v>61</v>
      </c>
      <c r="Z652" s="77" t="s">
        <v>231</v>
      </c>
      <c r="AA652" s="77" t="s">
        <v>85</v>
      </c>
      <c r="AB652" s="77" t="s">
        <v>536</v>
      </c>
      <c r="AC652" s="109" t="s">
        <v>87</v>
      </c>
      <c r="AD652" s="110"/>
      <c r="AE652" s="110"/>
      <c r="AF652" s="110"/>
      <c r="AG652" s="110"/>
      <c r="AH652" s="110"/>
      <c r="AI652" s="110"/>
      <c r="AJ652" s="110"/>
      <c r="AK652" s="110"/>
      <c r="AL652" s="110"/>
      <c r="AM652" s="110"/>
      <c r="AN652" s="110"/>
      <c r="AO652" s="110"/>
      <c r="AP652" s="110"/>
      <c r="AQ652" s="110"/>
      <c r="AR652" s="110"/>
      <c r="AS652" s="110"/>
      <c r="AT652" s="110"/>
      <c r="AU652" s="110"/>
      <c r="AV652" s="110"/>
      <c r="AW652" s="110"/>
      <c r="AX652" s="110"/>
      <c r="AY652" s="110"/>
      <c r="AZ652" s="110"/>
      <c r="BA652" s="110"/>
      <c r="BB652" s="110"/>
      <c r="BC652" s="110"/>
      <c r="BD652" s="110"/>
      <c r="BE652" s="110"/>
      <c r="BF652" s="110"/>
      <c r="BG652" s="110"/>
      <c r="BH652" s="110"/>
      <c r="BI652" s="110"/>
      <c r="BJ652" s="110"/>
      <c r="BK652" s="110"/>
      <c r="BL652" s="110"/>
    </row>
    <row r="653" spans="1:64" s="111" customFormat="1" ht="90.95" customHeight="1">
      <c r="A653" s="132"/>
      <c r="B653" s="123"/>
      <c r="C653" s="123"/>
      <c r="D653" s="139"/>
      <c r="E653" s="104" t="s">
        <v>78</v>
      </c>
      <c r="F653" s="77" t="s">
        <v>494</v>
      </c>
      <c r="G653" s="77" t="s">
        <v>525</v>
      </c>
      <c r="H653" s="86" t="s">
        <v>7</v>
      </c>
      <c r="I653" s="77" t="s">
        <v>496</v>
      </c>
      <c r="J653" s="77" t="s">
        <v>497</v>
      </c>
      <c r="K653" s="86" t="s">
        <v>58</v>
      </c>
      <c r="L653" s="77" t="s">
        <v>498</v>
      </c>
      <c r="M653" s="77">
        <v>2</v>
      </c>
      <c r="N653" s="77">
        <v>3</v>
      </c>
      <c r="O653" s="77">
        <f t="shared" si="120"/>
        <v>6</v>
      </c>
      <c r="P653" s="77" t="str">
        <f t="shared" si="121"/>
        <v>MEDIO</v>
      </c>
      <c r="Q653" s="77">
        <v>10</v>
      </c>
      <c r="R653" s="81">
        <f t="shared" si="122"/>
        <v>60</v>
      </c>
      <c r="S653" s="82" t="str">
        <f t="shared" si="123"/>
        <v>III</v>
      </c>
      <c r="T653" s="77" t="str">
        <f t="shared" si="124"/>
        <v>Mejorable</v>
      </c>
      <c r="U653" s="82">
        <v>2</v>
      </c>
      <c r="V653" s="77" t="s">
        <v>496</v>
      </c>
      <c r="W653" s="77" t="s">
        <v>7</v>
      </c>
      <c r="X653" s="77" t="s">
        <v>61</v>
      </c>
      <c r="Y653" s="77" t="s">
        <v>61</v>
      </c>
      <c r="Z653" s="77" t="s">
        <v>61</v>
      </c>
      <c r="AA653" s="77" t="s">
        <v>61</v>
      </c>
      <c r="AB653" s="77" t="s">
        <v>499</v>
      </c>
      <c r="AC653" s="109" t="s">
        <v>95</v>
      </c>
      <c r="AD653" s="110"/>
      <c r="AE653" s="110"/>
      <c r="AF653" s="110"/>
      <c r="AG653" s="110"/>
      <c r="AH653" s="110"/>
      <c r="AI653" s="110"/>
      <c r="AJ653" s="110"/>
      <c r="AK653" s="110"/>
      <c r="AL653" s="110"/>
      <c r="AM653" s="110"/>
      <c r="AN653" s="110"/>
      <c r="AO653" s="110"/>
      <c r="AP653" s="110"/>
      <c r="AQ653" s="110"/>
      <c r="AR653" s="110"/>
      <c r="AS653" s="110"/>
      <c r="AT653" s="110"/>
      <c r="AU653" s="110"/>
      <c r="AV653" s="110"/>
      <c r="AW653" s="110"/>
      <c r="AX653" s="110"/>
      <c r="AY653" s="110"/>
      <c r="AZ653" s="110"/>
      <c r="BA653" s="110"/>
      <c r="BB653" s="110"/>
      <c r="BC653" s="110"/>
      <c r="BD653" s="110"/>
      <c r="BE653" s="110"/>
      <c r="BF653" s="110"/>
      <c r="BG653" s="110"/>
      <c r="BH653" s="110"/>
      <c r="BI653" s="110"/>
      <c r="BJ653" s="110"/>
      <c r="BK653" s="110"/>
      <c r="BL653" s="110"/>
    </row>
    <row r="654" spans="1:64" ht="90.95" customHeight="1">
      <c r="A654" s="132" t="s">
        <v>50</v>
      </c>
      <c r="B654" s="123" t="s">
        <v>548</v>
      </c>
      <c r="C654" s="123" t="s">
        <v>549</v>
      </c>
      <c r="D654" s="122" t="s">
        <v>550</v>
      </c>
      <c r="E654" s="104" t="s">
        <v>54</v>
      </c>
      <c r="F654" s="104" t="s">
        <v>235</v>
      </c>
      <c r="G654" s="77" t="s">
        <v>56</v>
      </c>
      <c r="H654" s="78" t="s">
        <v>7</v>
      </c>
      <c r="I654" s="79" t="s">
        <v>57</v>
      </c>
      <c r="J654" s="86" t="s">
        <v>58</v>
      </c>
      <c r="K654" s="86" t="s">
        <v>58</v>
      </c>
      <c r="L654" s="77" t="s">
        <v>59</v>
      </c>
      <c r="M654" s="77">
        <v>2</v>
      </c>
      <c r="N654" s="77">
        <v>4</v>
      </c>
      <c r="O654" s="77">
        <f t="shared" si="120"/>
        <v>8</v>
      </c>
      <c r="P654" s="80" t="str">
        <f t="shared" si="121"/>
        <v>MEDIO</v>
      </c>
      <c r="Q654" s="77">
        <v>25</v>
      </c>
      <c r="R654" s="81">
        <f t="shared" si="122"/>
        <v>200</v>
      </c>
      <c r="S654" s="82" t="str">
        <f t="shared" si="123"/>
        <v>II</v>
      </c>
      <c r="T654" s="77" t="str">
        <f t="shared" si="124"/>
        <v>Aceptable con control específico</v>
      </c>
      <c r="U654" s="77">
        <v>1</v>
      </c>
      <c r="V654" s="79" t="s">
        <v>60</v>
      </c>
      <c r="W654" s="77" t="s">
        <v>7</v>
      </c>
      <c r="X654" s="77" t="s">
        <v>61</v>
      </c>
      <c r="Y654" s="77" t="s">
        <v>61</v>
      </c>
      <c r="Z654" s="77" t="s">
        <v>61</v>
      </c>
      <c r="AA654" s="83" t="s">
        <v>195</v>
      </c>
      <c r="AB654" s="78" t="s">
        <v>61</v>
      </c>
      <c r="AC654" s="84" t="s">
        <v>63</v>
      </c>
    </row>
    <row r="655" spans="1:64" ht="78" customHeight="1">
      <c r="A655" s="132"/>
      <c r="B655" s="123"/>
      <c r="C655" s="123"/>
      <c r="D655" s="122"/>
      <c r="E655" s="104" t="s">
        <v>72</v>
      </c>
      <c r="F655" s="77" t="s">
        <v>256</v>
      </c>
      <c r="G655" s="77" t="s">
        <v>74</v>
      </c>
      <c r="H655" s="78" t="s">
        <v>7</v>
      </c>
      <c r="I655" s="77" t="s">
        <v>97</v>
      </c>
      <c r="J655" s="86" t="s">
        <v>58</v>
      </c>
      <c r="K655" s="86" t="s">
        <v>58</v>
      </c>
      <c r="L655" s="77" t="s">
        <v>76</v>
      </c>
      <c r="M655" s="77" t="s">
        <v>61</v>
      </c>
      <c r="N655" s="77" t="s">
        <v>61</v>
      </c>
      <c r="O655" s="77" t="s">
        <v>61</v>
      </c>
      <c r="P655" s="77" t="s">
        <v>61</v>
      </c>
      <c r="Q655" s="77" t="s">
        <v>61</v>
      </c>
      <c r="R655" s="77" t="s">
        <v>61</v>
      </c>
      <c r="S655" s="77" t="s">
        <v>61</v>
      </c>
      <c r="T655" s="77" t="s">
        <v>61</v>
      </c>
      <c r="U655" s="77">
        <v>1</v>
      </c>
      <c r="V655" s="77" t="s">
        <v>61</v>
      </c>
      <c r="W655" s="77" t="s">
        <v>7</v>
      </c>
      <c r="X655" s="83" t="s">
        <v>61</v>
      </c>
      <c r="Y655" s="83" t="s">
        <v>61</v>
      </c>
      <c r="Z655" s="83" t="s">
        <v>61</v>
      </c>
      <c r="AA655" s="83" t="s">
        <v>77</v>
      </c>
      <c r="AB655" s="78" t="s">
        <v>61</v>
      </c>
      <c r="AC655" s="84" t="s">
        <v>63</v>
      </c>
    </row>
    <row r="656" spans="1:64" ht="69.95" customHeight="1">
      <c r="A656" s="132"/>
      <c r="B656" s="123"/>
      <c r="C656" s="123"/>
      <c r="D656" s="122"/>
      <c r="E656" s="104" t="s">
        <v>64</v>
      </c>
      <c r="F656" s="104" t="s">
        <v>159</v>
      </c>
      <c r="G656" s="77" t="s">
        <v>66</v>
      </c>
      <c r="H656" s="78" t="s">
        <v>7</v>
      </c>
      <c r="I656" s="77" t="s">
        <v>67</v>
      </c>
      <c r="J656" s="83" t="s">
        <v>68</v>
      </c>
      <c r="K656" s="78" t="s">
        <v>58</v>
      </c>
      <c r="L656" s="77" t="s">
        <v>69</v>
      </c>
      <c r="M656" s="77">
        <v>2</v>
      </c>
      <c r="N656" s="77">
        <v>4</v>
      </c>
      <c r="O656" s="77">
        <f t="shared" ref="O656:O661" si="125">M656*N656</f>
        <v>8</v>
      </c>
      <c r="P656" s="80" t="str">
        <f t="shared" ref="P656:P661" si="126">+IF(AND(O656&gt;1,O656&lt;=4),"BAJO",IF(AND(O656&gt;=5,O656&lt;=8),"MEDIO",IF(AND(O656&gt;=9,O656&lt;=20),"ALTO",IF(AND(O656&gt;=21,O656&lt;=24),"MUY ALTO"))))</f>
        <v>MEDIO</v>
      </c>
      <c r="Q656" s="77">
        <v>25</v>
      </c>
      <c r="R656" s="81">
        <f t="shared" ref="R656:R661" si="127">O656*Q656</f>
        <v>200</v>
      </c>
      <c r="S656" s="82" t="str">
        <f t="shared" ref="S656:S661" si="128">+IF(AND(R656&gt;=1,R656&lt;=20),"IV",IF(AND(R656&gt;=40,R656&lt;=120),"III",IF(AND(R656&gt;=150,R656&lt;=500),"II",IF(AND(R656&gt;=600,R656&lt;=4000),"I",0))))</f>
        <v>II</v>
      </c>
      <c r="T656" s="77" t="str">
        <f t="shared" ref="T656:T661" si="129">+IF(AND(R656&gt;=1,R656&lt;=20),"Aceptable",IF(AND(R656&gt;=40,R656&lt;=120),"Mejorable",IF(AND(R656&gt;=150,R656&lt;=500),"Aceptable con control específico",IF(AND(R656&gt;=600,R656&lt;=4000),"No aceptable",0))))</f>
        <v>Aceptable con control específico</v>
      </c>
      <c r="U656" s="77">
        <v>1</v>
      </c>
      <c r="V656" s="77" t="s">
        <v>70</v>
      </c>
      <c r="W656" s="77" t="s">
        <v>7</v>
      </c>
      <c r="X656" s="83" t="s">
        <v>61</v>
      </c>
      <c r="Y656" s="83" t="s">
        <v>61</v>
      </c>
      <c r="Z656" s="83" t="s">
        <v>61</v>
      </c>
      <c r="AA656" s="83" t="s">
        <v>161</v>
      </c>
      <c r="AB656" s="78" t="s">
        <v>61</v>
      </c>
      <c r="AC656" s="84" t="s">
        <v>162</v>
      </c>
    </row>
    <row r="657" spans="1:29" ht="69.95" customHeight="1">
      <c r="A657" s="132"/>
      <c r="B657" s="123"/>
      <c r="C657" s="123"/>
      <c r="D657" s="122"/>
      <c r="E657" s="77" t="s">
        <v>64</v>
      </c>
      <c r="F657" s="77" t="s">
        <v>88</v>
      </c>
      <c r="G657" s="83" t="s">
        <v>89</v>
      </c>
      <c r="H657" s="78" t="s">
        <v>7</v>
      </c>
      <c r="I657" s="77" t="s">
        <v>90</v>
      </c>
      <c r="J657" s="77" t="s">
        <v>91</v>
      </c>
      <c r="K657" s="77" t="s">
        <v>58</v>
      </c>
      <c r="L657" s="77" t="s">
        <v>58</v>
      </c>
      <c r="M657" s="77">
        <v>2</v>
      </c>
      <c r="N657" s="77">
        <v>3</v>
      </c>
      <c r="O657" s="77">
        <f t="shared" si="125"/>
        <v>6</v>
      </c>
      <c r="P657" s="82" t="str">
        <f t="shared" si="126"/>
        <v>MEDIO</v>
      </c>
      <c r="Q657" s="77">
        <v>10</v>
      </c>
      <c r="R657" s="81">
        <f t="shared" si="127"/>
        <v>60</v>
      </c>
      <c r="S657" s="82" t="str">
        <f t="shared" si="128"/>
        <v>III</v>
      </c>
      <c r="T657" s="77" t="str">
        <f t="shared" si="129"/>
        <v>Mejorable</v>
      </c>
      <c r="U657" s="77">
        <v>1</v>
      </c>
      <c r="V657" s="77" t="s">
        <v>92</v>
      </c>
      <c r="W657" s="77" t="s">
        <v>7</v>
      </c>
      <c r="X657" s="77" t="s">
        <v>61</v>
      </c>
      <c r="Y657" s="77" t="s">
        <v>61</v>
      </c>
      <c r="Z657" s="77" t="s">
        <v>93</v>
      </c>
      <c r="AA657" s="77" t="s">
        <v>94</v>
      </c>
      <c r="AB657" s="83" t="s">
        <v>61</v>
      </c>
      <c r="AC657" s="84" t="s">
        <v>95</v>
      </c>
    </row>
    <row r="658" spans="1:29" ht="81.95" customHeight="1">
      <c r="A658" s="132"/>
      <c r="B658" s="123"/>
      <c r="C658" s="123"/>
      <c r="D658" s="122"/>
      <c r="E658" s="104" t="s">
        <v>105</v>
      </c>
      <c r="F658" s="104" t="s">
        <v>106</v>
      </c>
      <c r="G658" s="77" t="s">
        <v>107</v>
      </c>
      <c r="H658" s="86" t="s">
        <v>7</v>
      </c>
      <c r="I658" s="77" t="s">
        <v>108</v>
      </c>
      <c r="J658" s="77" t="s">
        <v>58</v>
      </c>
      <c r="K658" s="77" t="s">
        <v>58</v>
      </c>
      <c r="L658" s="77" t="s">
        <v>109</v>
      </c>
      <c r="M658" s="77">
        <v>2</v>
      </c>
      <c r="N658" s="77">
        <v>1</v>
      </c>
      <c r="O658" s="77">
        <f t="shared" si="125"/>
        <v>2</v>
      </c>
      <c r="P658" s="82" t="str">
        <f t="shared" si="126"/>
        <v>BAJO</v>
      </c>
      <c r="Q658" s="77">
        <v>60</v>
      </c>
      <c r="R658" s="81">
        <f t="shared" si="127"/>
        <v>120</v>
      </c>
      <c r="S658" s="82" t="str">
        <f t="shared" si="128"/>
        <v>III</v>
      </c>
      <c r="T658" s="77" t="str">
        <f t="shared" si="129"/>
        <v>Mejorable</v>
      </c>
      <c r="U658" s="77">
        <v>1</v>
      </c>
      <c r="V658" s="77" t="s">
        <v>110</v>
      </c>
      <c r="W658" s="77" t="s">
        <v>7</v>
      </c>
      <c r="X658" s="77" t="s">
        <v>61</v>
      </c>
      <c r="Y658" s="77" t="s">
        <v>61</v>
      </c>
      <c r="Z658" s="77" t="s">
        <v>61</v>
      </c>
      <c r="AA658" s="77" t="s">
        <v>111</v>
      </c>
      <c r="AB658" s="78" t="s">
        <v>61</v>
      </c>
      <c r="AC658" s="84" t="s">
        <v>63</v>
      </c>
    </row>
    <row r="659" spans="1:29" ht="66.95" customHeight="1">
      <c r="A659" s="132"/>
      <c r="B659" s="123"/>
      <c r="C659" s="123"/>
      <c r="D659" s="122"/>
      <c r="E659" s="104" t="s">
        <v>78</v>
      </c>
      <c r="F659" s="77" t="s">
        <v>494</v>
      </c>
      <c r="G659" s="83" t="s">
        <v>525</v>
      </c>
      <c r="H659" s="78" t="s">
        <v>7</v>
      </c>
      <c r="I659" s="77" t="s">
        <v>496</v>
      </c>
      <c r="J659" s="77" t="s">
        <v>497</v>
      </c>
      <c r="K659" s="86" t="s">
        <v>58</v>
      </c>
      <c r="L659" s="77" t="s">
        <v>498</v>
      </c>
      <c r="M659" s="77">
        <v>2</v>
      </c>
      <c r="N659" s="77">
        <v>3</v>
      </c>
      <c r="O659" s="77">
        <f t="shared" si="125"/>
        <v>6</v>
      </c>
      <c r="P659" s="80" t="str">
        <f t="shared" si="126"/>
        <v>MEDIO</v>
      </c>
      <c r="Q659" s="77">
        <v>10</v>
      </c>
      <c r="R659" s="81">
        <f t="shared" si="127"/>
        <v>60</v>
      </c>
      <c r="S659" s="82" t="str">
        <f t="shared" si="128"/>
        <v>III</v>
      </c>
      <c r="T659" s="77" t="str">
        <f t="shared" si="129"/>
        <v>Mejorable</v>
      </c>
      <c r="U659" s="77">
        <v>1</v>
      </c>
      <c r="V659" s="77" t="s">
        <v>496</v>
      </c>
      <c r="W659" s="77" t="s">
        <v>7</v>
      </c>
      <c r="X659" s="83" t="s">
        <v>61</v>
      </c>
      <c r="Y659" s="83" t="s">
        <v>61</v>
      </c>
      <c r="Z659" s="83" t="s">
        <v>61</v>
      </c>
      <c r="AA659" s="83" t="s">
        <v>61</v>
      </c>
      <c r="AB659" s="83" t="s">
        <v>499</v>
      </c>
      <c r="AC659" s="84" t="s">
        <v>95</v>
      </c>
    </row>
    <row r="660" spans="1:29" ht="66.95" customHeight="1">
      <c r="A660" s="132"/>
      <c r="B660" s="123"/>
      <c r="C660" s="123"/>
      <c r="D660" s="122"/>
      <c r="E660" s="77" t="s">
        <v>78</v>
      </c>
      <c r="F660" s="104" t="s">
        <v>79</v>
      </c>
      <c r="G660" s="83" t="s">
        <v>80</v>
      </c>
      <c r="H660" s="78" t="s">
        <v>7</v>
      </c>
      <c r="I660" s="77" t="s">
        <v>81</v>
      </c>
      <c r="J660" s="77" t="s">
        <v>58</v>
      </c>
      <c r="K660" s="77" t="s">
        <v>58</v>
      </c>
      <c r="L660" s="77" t="s">
        <v>82</v>
      </c>
      <c r="M660" s="77">
        <v>2</v>
      </c>
      <c r="N660" s="77">
        <v>2</v>
      </c>
      <c r="O660" s="77">
        <f t="shared" si="125"/>
        <v>4</v>
      </c>
      <c r="P660" s="82" t="str">
        <f t="shared" si="126"/>
        <v>BAJO</v>
      </c>
      <c r="Q660" s="77">
        <v>25</v>
      </c>
      <c r="R660" s="81">
        <f t="shared" si="127"/>
        <v>100</v>
      </c>
      <c r="S660" s="82" t="str">
        <f t="shared" si="128"/>
        <v>III</v>
      </c>
      <c r="T660" s="77" t="str">
        <f t="shared" si="129"/>
        <v>Mejorable</v>
      </c>
      <c r="U660" s="77">
        <v>1</v>
      </c>
      <c r="V660" s="77" t="s">
        <v>83</v>
      </c>
      <c r="W660" s="77" t="s">
        <v>7</v>
      </c>
      <c r="X660" s="77" t="s">
        <v>61</v>
      </c>
      <c r="Y660" s="77" t="s">
        <v>61</v>
      </c>
      <c r="Z660" s="77" t="s">
        <v>84</v>
      </c>
      <c r="AA660" s="77" t="s">
        <v>382</v>
      </c>
      <c r="AB660" s="83" t="s">
        <v>86</v>
      </c>
      <c r="AC660" s="84" t="s">
        <v>87</v>
      </c>
    </row>
    <row r="661" spans="1:29" ht="75" customHeight="1">
      <c r="A661" s="132"/>
      <c r="B661" s="123"/>
      <c r="C661" s="123"/>
      <c r="D661" s="122"/>
      <c r="E661" s="104" t="s">
        <v>125</v>
      </c>
      <c r="F661" s="77" t="s">
        <v>99</v>
      </c>
      <c r="G661" s="77" t="s">
        <v>100</v>
      </c>
      <c r="H661" s="78" t="s">
        <v>7</v>
      </c>
      <c r="I661" s="77" t="s">
        <v>101</v>
      </c>
      <c r="J661" s="86" t="s">
        <v>58</v>
      </c>
      <c r="K661" s="86" t="s">
        <v>58</v>
      </c>
      <c r="L661" s="77" t="s">
        <v>102</v>
      </c>
      <c r="M661" s="77">
        <v>2</v>
      </c>
      <c r="N661" s="77">
        <v>4</v>
      </c>
      <c r="O661" s="77">
        <f t="shared" si="125"/>
        <v>8</v>
      </c>
      <c r="P661" s="82" t="str">
        <f t="shared" si="126"/>
        <v>MEDIO</v>
      </c>
      <c r="Q661" s="77">
        <v>10</v>
      </c>
      <c r="R661" s="81">
        <f t="shared" si="127"/>
        <v>80</v>
      </c>
      <c r="S661" s="82" t="str">
        <f t="shared" si="128"/>
        <v>III</v>
      </c>
      <c r="T661" s="77" t="str">
        <f t="shared" si="129"/>
        <v>Mejorable</v>
      </c>
      <c r="U661" s="77">
        <v>1</v>
      </c>
      <c r="V661" s="77" t="s">
        <v>103</v>
      </c>
      <c r="W661" s="77" t="s">
        <v>7</v>
      </c>
      <c r="X661" s="77" t="s">
        <v>61</v>
      </c>
      <c r="Y661" s="77" t="s">
        <v>61</v>
      </c>
      <c r="Z661" s="77" t="s">
        <v>61</v>
      </c>
      <c r="AA661" s="77" t="s">
        <v>104</v>
      </c>
      <c r="AB661" s="78" t="s">
        <v>61</v>
      </c>
      <c r="AC661" s="84" t="s">
        <v>63</v>
      </c>
    </row>
    <row r="662" spans="1:29" ht="80.099999999999994" customHeight="1">
      <c r="A662" s="132"/>
      <c r="B662" s="123"/>
      <c r="C662" s="123"/>
      <c r="D662" s="112" t="s">
        <v>551</v>
      </c>
      <c r="E662" s="104" t="s">
        <v>72</v>
      </c>
      <c r="F662" s="77" t="s">
        <v>256</v>
      </c>
      <c r="G662" s="77" t="s">
        <v>74</v>
      </c>
      <c r="H662" s="78" t="s">
        <v>7</v>
      </c>
      <c r="I662" s="77" t="s">
        <v>97</v>
      </c>
      <c r="J662" s="86" t="s">
        <v>58</v>
      </c>
      <c r="K662" s="86" t="s">
        <v>58</v>
      </c>
      <c r="L662" s="77" t="s">
        <v>76</v>
      </c>
      <c r="M662" s="77" t="s">
        <v>61</v>
      </c>
      <c r="N662" s="77" t="s">
        <v>61</v>
      </c>
      <c r="O662" s="77" t="s">
        <v>61</v>
      </c>
      <c r="P662" s="77" t="s">
        <v>61</v>
      </c>
      <c r="Q662" s="77" t="s">
        <v>61</v>
      </c>
      <c r="R662" s="77" t="s">
        <v>61</v>
      </c>
      <c r="S662" s="77" t="s">
        <v>61</v>
      </c>
      <c r="T662" s="77" t="s">
        <v>61</v>
      </c>
      <c r="U662" s="77">
        <v>1</v>
      </c>
      <c r="V662" s="77" t="s">
        <v>61</v>
      </c>
      <c r="W662" s="77" t="s">
        <v>7</v>
      </c>
      <c r="X662" s="83" t="s">
        <v>61</v>
      </c>
      <c r="Y662" s="83" t="s">
        <v>61</v>
      </c>
      <c r="Z662" s="83" t="s">
        <v>61</v>
      </c>
      <c r="AA662" s="83" t="s">
        <v>77</v>
      </c>
      <c r="AB662" s="78" t="s">
        <v>61</v>
      </c>
      <c r="AC662" s="84" t="s">
        <v>63</v>
      </c>
    </row>
    <row r="663" spans="1:29" ht="77.099999999999994" customHeight="1">
      <c r="A663" s="132"/>
      <c r="B663" s="123"/>
      <c r="C663" s="123"/>
      <c r="D663" s="112" t="s">
        <v>552</v>
      </c>
      <c r="E663" s="104" t="s">
        <v>72</v>
      </c>
      <c r="F663" s="77" t="s">
        <v>256</v>
      </c>
      <c r="G663" s="77" t="s">
        <v>74</v>
      </c>
      <c r="H663" s="78" t="s">
        <v>7</v>
      </c>
      <c r="I663" s="77" t="s">
        <v>97</v>
      </c>
      <c r="J663" s="86" t="s">
        <v>58</v>
      </c>
      <c r="K663" s="86" t="s">
        <v>58</v>
      </c>
      <c r="L663" s="77" t="s">
        <v>76</v>
      </c>
      <c r="M663" s="77" t="s">
        <v>61</v>
      </c>
      <c r="N663" s="77" t="s">
        <v>61</v>
      </c>
      <c r="O663" s="77" t="s">
        <v>61</v>
      </c>
      <c r="P663" s="77" t="s">
        <v>61</v>
      </c>
      <c r="Q663" s="77" t="s">
        <v>61</v>
      </c>
      <c r="R663" s="77" t="s">
        <v>61</v>
      </c>
      <c r="S663" s="77" t="s">
        <v>61</v>
      </c>
      <c r="T663" s="77" t="s">
        <v>61</v>
      </c>
      <c r="U663" s="77">
        <v>1</v>
      </c>
      <c r="V663" s="77" t="s">
        <v>61</v>
      </c>
      <c r="W663" s="77" t="s">
        <v>7</v>
      </c>
      <c r="X663" s="83" t="s">
        <v>61</v>
      </c>
      <c r="Y663" s="83" t="s">
        <v>61</v>
      </c>
      <c r="Z663" s="83" t="s">
        <v>61</v>
      </c>
      <c r="AA663" s="83" t="s">
        <v>77</v>
      </c>
      <c r="AB663" s="78" t="s">
        <v>61</v>
      </c>
      <c r="AC663" s="84" t="s">
        <v>63</v>
      </c>
    </row>
    <row r="664" spans="1:29" ht="81.95" customHeight="1">
      <c r="A664" s="132"/>
      <c r="B664" s="123"/>
      <c r="C664" s="123"/>
      <c r="D664" s="112" t="s">
        <v>553</v>
      </c>
      <c r="E664" s="104" t="s">
        <v>72</v>
      </c>
      <c r="F664" s="77" t="s">
        <v>256</v>
      </c>
      <c r="G664" s="77" t="s">
        <v>74</v>
      </c>
      <c r="H664" s="78" t="s">
        <v>7</v>
      </c>
      <c r="I664" s="77" t="s">
        <v>97</v>
      </c>
      <c r="J664" s="86" t="s">
        <v>58</v>
      </c>
      <c r="K664" s="86" t="s">
        <v>58</v>
      </c>
      <c r="L664" s="77" t="s">
        <v>76</v>
      </c>
      <c r="M664" s="77" t="s">
        <v>61</v>
      </c>
      <c r="N664" s="77" t="s">
        <v>61</v>
      </c>
      <c r="O664" s="77" t="s">
        <v>61</v>
      </c>
      <c r="P664" s="77" t="s">
        <v>61</v>
      </c>
      <c r="Q664" s="77" t="s">
        <v>61</v>
      </c>
      <c r="R664" s="77" t="s">
        <v>61</v>
      </c>
      <c r="S664" s="77" t="s">
        <v>61</v>
      </c>
      <c r="T664" s="77" t="s">
        <v>61</v>
      </c>
      <c r="U664" s="77">
        <v>1</v>
      </c>
      <c r="V664" s="77" t="s">
        <v>61</v>
      </c>
      <c r="W664" s="77" t="s">
        <v>7</v>
      </c>
      <c r="X664" s="83" t="s">
        <v>61</v>
      </c>
      <c r="Y664" s="83" t="s">
        <v>61</v>
      </c>
      <c r="Z664" s="83" t="s">
        <v>61</v>
      </c>
      <c r="AA664" s="83" t="s">
        <v>77</v>
      </c>
      <c r="AB664" s="78" t="s">
        <v>61</v>
      </c>
      <c r="AC664" s="84" t="s">
        <v>63</v>
      </c>
    </row>
    <row r="665" spans="1:29" ht="90.95" customHeight="1">
      <c r="A665" s="132"/>
      <c r="B665" s="123"/>
      <c r="C665" s="123"/>
      <c r="D665" s="122" t="s">
        <v>554</v>
      </c>
      <c r="E665" s="104" t="s">
        <v>54</v>
      </c>
      <c r="F665" s="104" t="s">
        <v>235</v>
      </c>
      <c r="G665" s="77" t="s">
        <v>56</v>
      </c>
      <c r="H665" s="78" t="s">
        <v>7</v>
      </c>
      <c r="I665" s="79" t="s">
        <v>57</v>
      </c>
      <c r="J665" s="86" t="s">
        <v>58</v>
      </c>
      <c r="K665" s="86" t="s">
        <v>58</v>
      </c>
      <c r="L665" s="77" t="s">
        <v>59</v>
      </c>
      <c r="M665" s="77">
        <v>2</v>
      </c>
      <c r="N665" s="77">
        <v>4</v>
      </c>
      <c r="O665" s="77">
        <f>M665*N665</f>
        <v>8</v>
      </c>
      <c r="P665" s="80" t="str">
        <f>+IF(AND(O665&gt;1,O665&lt;=4),"BAJO",IF(AND(O665&gt;=5,O665&lt;=8),"MEDIO",IF(AND(O665&gt;=9,O665&lt;=20),"ALTO",IF(AND(O665&gt;=21,O665&lt;=24),"MUY ALTO"))))</f>
        <v>MEDIO</v>
      </c>
      <c r="Q665" s="77">
        <v>25</v>
      </c>
      <c r="R665" s="81">
        <f>O665*Q665</f>
        <v>200</v>
      </c>
      <c r="S665" s="82" t="str">
        <f>+IF(AND(R665&gt;=1,R665&lt;=20),"IV",IF(AND(R665&gt;=40,R665&lt;=120),"III",IF(AND(R665&gt;=150,R665&lt;=500),"II",IF(AND(R665&gt;=600,R665&lt;=4000),"I",0))))</f>
        <v>II</v>
      </c>
      <c r="T665" s="77" t="str">
        <f>+IF(AND(R665&gt;=1,R665&lt;=20),"Aceptable",IF(AND(R665&gt;=40,R665&lt;=120),"Mejorable",IF(AND(R665&gt;=150,R665&lt;=500),"Aceptable con control específico",IF(AND(R665&gt;=600,R665&lt;=4000),"No aceptable",0))))</f>
        <v>Aceptable con control específico</v>
      </c>
      <c r="U665" s="77">
        <v>1</v>
      </c>
      <c r="V665" s="79" t="s">
        <v>60</v>
      </c>
      <c r="W665" s="77" t="s">
        <v>7</v>
      </c>
      <c r="X665" s="77" t="s">
        <v>61</v>
      </c>
      <c r="Y665" s="77" t="s">
        <v>61</v>
      </c>
      <c r="Z665" s="77" t="s">
        <v>61</v>
      </c>
      <c r="AA665" s="83" t="s">
        <v>195</v>
      </c>
      <c r="AB665" s="78" t="s">
        <v>61</v>
      </c>
      <c r="AC665" s="84" t="s">
        <v>63</v>
      </c>
    </row>
    <row r="666" spans="1:29" ht="90.95" customHeight="1">
      <c r="A666" s="132"/>
      <c r="B666" s="123"/>
      <c r="C666" s="123"/>
      <c r="D666" s="122"/>
      <c r="E666" s="104" t="s">
        <v>72</v>
      </c>
      <c r="F666" s="77" t="s">
        <v>256</v>
      </c>
      <c r="G666" s="77" t="s">
        <v>74</v>
      </c>
      <c r="H666" s="78" t="s">
        <v>7</v>
      </c>
      <c r="I666" s="77" t="s">
        <v>97</v>
      </c>
      <c r="J666" s="86" t="s">
        <v>58</v>
      </c>
      <c r="K666" s="86" t="s">
        <v>58</v>
      </c>
      <c r="L666" s="77" t="s">
        <v>76</v>
      </c>
      <c r="M666" s="77" t="s">
        <v>61</v>
      </c>
      <c r="N666" s="77" t="s">
        <v>61</v>
      </c>
      <c r="O666" s="77" t="s">
        <v>61</v>
      </c>
      <c r="P666" s="77" t="s">
        <v>61</v>
      </c>
      <c r="Q666" s="77" t="s">
        <v>61</v>
      </c>
      <c r="R666" s="77" t="s">
        <v>61</v>
      </c>
      <c r="S666" s="77" t="s">
        <v>61</v>
      </c>
      <c r="T666" s="77" t="s">
        <v>61</v>
      </c>
      <c r="U666" s="77">
        <v>1</v>
      </c>
      <c r="V666" s="77" t="s">
        <v>61</v>
      </c>
      <c r="W666" s="77" t="s">
        <v>7</v>
      </c>
      <c r="X666" s="83" t="s">
        <v>61</v>
      </c>
      <c r="Y666" s="83" t="s">
        <v>61</v>
      </c>
      <c r="Z666" s="83" t="s">
        <v>61</v>
      </c>
      <c r="AA666" s="83" t="s">
        <v>77</v>
      </c>
      <c r="AB666" s="78" t="s">
        <v>61</v>
      </c>
      <c r="AC666" s="84" t="s">
        <v>63</v>
      </c>
    </row>
    <row r="667" spans="1:29" ht="75.95" customHeight="1">
      <c r="A667" s="132"/>
      <c r="B667" s="123"/>
      <c r="C667" s="123"/>
      <c r="D667" s="112" t="s">
        <v>555</v>
      </c>
      <c r="E667" s="104" t="s">
        <v>72</v>
      </c>
      <c r="F667" s="77" t="s">
        <v>256</v>
      </c>
      <c r="G667" s="77" t="s">
        <v>74</v>
      </c>
      <c r="H667" s="78" t="s">
        <v>7</v>
      </c>
      <c r="I667" s="77" t="s">
        <v>97</v>
      </c>
      <c r="J667" s="86" t="s">
        <v>58</v>
      </c>
      <c r="K667" s="86" t="s">
        <v>58</v>
      </c>
      <c r="L667" s="77" t="s">
        <v>76</v>
      </c>
      <c r="M667" s="77" t="s">
        <v>61</v>
      </c>
      <c r="N667" s="77" t="s">
        <v>61</v>
      </c>
      <c r="O667" s="77" t="s">
        <v>61</v>
      </c>
      <c r="P667" s="77" t="s">
        <v>61</v>
      </c>
      <c r="Q667" s="77" t="s">
        <v>61</v>
      </c>
      <c r="R667" s="77" t="s">
        <v>61</v>
      </c>
      <c r="S667" s="77" t="s">
        <v>61</v>
      </c>
      <c r="T667" s="77" t="s">
        <v>61</v>
      </c>
      <c r="U667" s="77">
        <v>1</v>
      </c>
      <c r="V667" s="77" t="s">
        <v>61</v>
      </c>
      <c r="W667" s="77" t="s">
        <v>7</v>
      </c>
      <c r="X667" s="83" t="s">
        <v>61</v>
      </c>
      <c r="Y667" s="83" t="s">
        <v>61</v>
      </c>
      <c r="Z667" s="83" t="s">
        <v>61</v>
      </c>
      <c r="AA667" s="83" t="s">
        <v>77</v>
      </c>
      <c r="AB667" s="78" t="s">
        <v>61</v>
      </c>
      <c r="AC667" s="84" t="s">
        <v>63</v>
      </c>
    </row>
    <row r="668" spans="1:29" ht="90.95" customHeight="1">
      <c r="A668" s="132"/>
      <c r="B668" s="123"/>
      <c r="C668" s="123"/>
      <c r="D668" s="122" t="s">
        <v>556</v>
      </c>
      <c r="E668" s="104" t="s">
        <v>54</v>
      </c>
      <c r="F668" s="104" t="s">
        <v>235</v>
      </c>
      <c r="G668" s="77" t="s">
        <v>56</v>
      </c>
      <c r="H668" s="78" t="s">
        <v>7</v>
      </c>
      <c r="I668" s="79" t="s">
        <v>57</v>
      </c>
      <c r="J668" s="86" t="s">
        <v>58</v>
      </c>
      <c r="K668" s="86" t="s">
        <v>58</v>
      </c>
      <c r="L668" s="77" t="s">
        <v>59</v>
      </c>
      <c r="M668" s="77">
        <v>2</v>
      </c>
      <c r="N668" s="77">
        <v>4</v>
      </c>
      <c r="O668" s="77">
        <f>M668*N668</f>
        <v>8</v>
      </c>
      <c r="P668" s="80" t="str">
        <f>+IF(AND(O668&gt;1,O668&lt;=4),"BAJO",IF(AND(O668&gt;=5,O668&lt;=8),"MEDIO",IF(AND(O668&gt;=9,O668&lt;=20),"ALTO",IF(AND(O668&gt;=21,O668&lt;=24),"MUY ALTO"))))</f>
        <v>MEDIO</v>
      </c>
      <c r="Q668" s="77">
        <v>25</v>
      </c>
      <c r="R668" s="81">
        <f>O668*Q668</f>
        <v>200</v>
      </c>
      <c r="S668" s="82" t="str">
        <f>+IF(AND(R668&gt;=1,R668&lt;=20),"IV",IF(AND(R668&gt;=40,R668&lt;=120),"III",IF(AND(R668&gt;=150,R668&lt;=500),"II",IF(AND(R668&gt;=600,R668&lt;=4000),"I",0))))</f>
        <v>II</v>
      </c>
      <c r="T668" s="77" t="str">
        <f>+IF(AND(R668&gt;=1,R668&lt;=20),"Aceptable",IF(AND(R668&gt;=40,R668&lt;=120),"Mejorable",IF(AND(R668&gt;=150,R668&lt;=500),"Aceptable con control específico",IF(AND(R668&gt;=600,R668&lt;=4000),"No aceptable",0))))</f>
        <v>Aceptable con control específico</v>
      </c>
      <c r="U668" s="77">
        <v>1</v>
      </c>
      <c r="V668" s="79" t="s">
        <v>60</v>
      </c>
      <c r="W668" s="77" t="s">
        <v>7</v>
      </c>
      <c r="X668" s="77" t="s">
        <v>61</v>
      </c>
      <c r="Y668" s="77" t="s">
        <v>61</v>
      </c>
      <c r="Z668" s="77" t="s">
        <v>61</v>
      </c>
      <c r="AA668" s="83" t="s">
        <v>195</v>
      </c>
      <c r="AB668" s="78" t="s">
        <v>61</v>
      </c>
      <c r="AC668" s="84" t="s">
        <v>63</v>
      </c>
    </row>
    <row r="669" spans="1:29" ht="77.099999999999994" customHeight="1">
      <c r="A669" s="132"/>
      <c r="B669" s="123"/>
      <c r="C669" s="123"/>
      <c r="D669" s="122"/>
      <c r="E669" s="104" t="s">
        <v>72</v>
      </c>
      <c r="F669" s="77" t="s">
        <v>256</v>
      </c>
      <c r="G669" s="77" t="s">
        <v>74</v>
      </c>
      <c r="H669" s="78" t="s">
        <v>7</v>
      </c>
      <c r="I669" s="77" t="s">
        <v>97</v>
      </c>
      <c r="J669" s="86" t="s">
        <v>58</v>
      </c>
      <c r="K669" s="86" t="s">
        <v>58</v>
      </c>
      <c r="L669" s="77" t="s">
        <v>76</v>
      </c>
      <c r="M669" s="77" t="s">
        <v>61</v>
      </c>
      <c r="N669" s="77" t="s">
        <v>61</v>
      </c>
      <c r="O669" s="77" t="s">
        <v>61</v>
      </c>
      <c r="P669" s="77" t="s">
        <v>61</v>
      </c>
      <c r="Q669" s="77" t="s">
        <v>61</v>
      </c>
      <c r="R669" s="77" t="s">
        <v>61</v>
      </c>
      <c r="S669" s="77" t="s">
        <v>61</v>
      </c>
      <c r="T669" s="77" t="s">
        <v>61</v>
      </c>
      <c r="U669" s="77">
        <v>1</v>
      </c>
      <c r="V669" s="77" t="s">
        <v>61</v>
      </c>
      <c r="W669" s="77" t="s">
        <v>7</v>
      </c>
      <c r="X669" s="83" t="s">
        <v>61</v>
      </c>
      <c r="Y669" s="83" t="s">
        <v>61</v>
      </c>
      <c r="Z669" s="83" t="s">
        <v>61</v>
      </c>
      <c r="AA669" s="83" t="s">
        <v>77</v>
      </c>
      <c r="AB669" s="78" t="s">
        <v>61</v>
      </c>
      <c r="AC669" s="84" t="s">
        <v>63</v>
      </c>
    </row>
    <row r="670" spans="1:29" ht="90.95" customHeight="1">
      <c r="A670" s="132"/>
      <c r="B670" s="123"/>
      <c r="C670" s="123" t="s">
        <v>557</v>
      </c>
      <c r="D670" s="122" t="s">
        <v>558</v>
      </c>
      <c r="E670" s="104" t="s">
        <v>54</v>
      </c>
      <c r="F670" s="104" t="s">
        <v>235</v>
      </c>
      <c r="G670" s="77" t="s">
        <v>56</v>
      </c>
      <c r="H670" s="78" t="s">
        <v>7</v>
      </c>
      <c r="I670" s="79" t="s">
        <v>57</v>
      </c>
      <c r="J670" s="86" t="s">
        <v>58</v>
      </c>
      <c r="K670" s="86" t="s">
        <v>58</v>
      </c>
      <c r="L670" s="77" t="s">
        <v>59</v>
      </c>
      <c r="M670" s="77">
        <v>2</v>
      </c>
      <c r="N670" s="77">
        <v>4</v>
      </c>
      <c r="O670" s="77">
        <f>M670*N670</f>
        <v>8</v>
      </c>
      <c r="P670" s="80" t="str">
        <f>+IF(AND(O670&gt;1,O670&lt;=4),"BAJO",IF(AND(O670&gt;=5,O670&lt;=8),"MEDIO",IF(AND(O670&gt;=9,O670&lt;=20),"ALTO",IF(AND(O670&gt;=21,O670&lt;=24),"MUY ALTO"))))</f>
        <v>MEDIO</v>
      </c>
      <c r="Q670" s="77">
        <v>25</v>
      </c>
      <c r="R670" s="81">
        <f>O670*Q670</f>
        <v>200</v>
      </c>
      <c r="S670" s="82" t="str">
        <f>+IF(AND(R670&gt;=1,R670&lt;=20),"IV",IF(AND(R670&gt;=40,R670&lt;=120),"III",IF(AND(R670&gt;=150,R670&lt;=500),"II",IF(AND(R670&gt;=600,R670&lt;=4000),"I",0))))</f>
        <v>II</v>
      </c>
      <c r="T670" s="77" t="str">
        <f>+IF(AND(R670&gt;=1,R670&lt;=20),"Aceptable",IF(AND(R670&gt;=40,R670&lt;=120),"Mejorable",IF(AND(R670&gt;=150,R670&lt;=500),"Aceptable con control específico",IF(AND(R670&gt;=600,R670&lt;=4000),"No aceptable",0))))</f>
        <v>Aceptable con control específico</v>
      </c>
      <c r="U670" s="77">
        <v>1</v>
      </c>
      <c r="V670" s="79" t="s">
        <v>60</v>
      </c>
      <c r="W670" s="77" t="s">
        <v>7</v>
      </c>
      <c r="X670" s="77" t="s">
        <v>61</v>
      </c>
      <c r="Y670" s="77" t="s">
        <v>61</v>
      </c>
      <c r="Z670" s="77" t="s">
        <v>61</v>
      </c>
      <c r="AA670" s="83" t="s">
        <v>195</v>
      </c>
      <c r="AB670" s="78" t="s">
        <v>61</v>
      </c>
      <c r="AC670" s="84" t="s">
        <v>63</v>
      </c>
    </row>
    <row r="671" spans="1:29" ht="71.099999999999994" customHeight="1">
      <c r="A671" s="132"/>
      <c r="B671" s="123"/>
      <c r="C671" s="123"/>
      <c r="D671" s="122"/>
      <c r="E671" s="104" t="s">
        <v>72</v>
      </c>
      <c r="F671" s="77" t="s">
        <v>256</v>
      </c>
      <c r="G671" s="77" t="s">
        <v>74</v>
      </c>
      <c r="H671" s="78" t="s">
        <v>7</v>
      </c>
      <c r="I671" s="77" t="s">
        <v>97</v>
      </c>
      <c r="J671" s="86" t="s">
        <v>58</v>
      </c>
      <c r="K671" s="86" t="s">
        <v>58</v>
      </c>
      <c r="L671" s="77" t="s">
        <v>76</v>
      </c>
      <c r="M671" s="77" t="s">
        <v>61</v>
      </c>
      <c r="N671" s="77" t="s">
        <v>61</v>
      </c>
      <c r="O671" s="77" t="s">
        <v>61</v>
      </c>
      <c r="P671" s="77" t="s">
        <v>61</v>
      </c>
      <c r="Q671" s="77" t="s">
        <v>61</v>
      </c>
      <c r="R671" s="77" t="s">
        <v>61</v>
      </c>
      <c r="S671" s="77" t="s">
        <v>61</v>
      </c>
      <c r="T671" s="77" t="s">
        <v>61</v>
      </c>
      <c r="U671" s="77">
        <v>1</v>
      </c>
      <c r="V671" s="77" t="s">
        <v>61</v>
      </c>
      <c r="W671" s="77" t="s">
        <v>7</v>
      </c>
      <c r="X671" s="83" t="s">
        <v>61</v>
      </c>
      <c r="Y671" s="83" t="s">
        <v>61</v>
      </c>
      <c r="Z671" s="83" t="s">
        <v>61</v>
      </c>
      <c r="AA671" s="83" t="s">
        <v>77</v>
      </c>
      <c r="AB671" s="78" t="s">
        <v>61</v>
      </c>
      <c r="AC671" s="84" t="s">
        <v>63</v>
      </c>
    </row>
    <row r="672" spans="1:29" ht="66.95" customHeight="1">
      <c r="A672" s="132"/>
      <c r="B672" s="123"/>
      <c r="C672" s="123"/>
      <c r="D672" s="122"/>
      <c r="E672" s="77" t="s">
        <v>78</v>
      </c>
      <c r="F672" s="104" t="s">
        <v>79</v>
      </c>
      <c r="G672" s="83" t="s">
        <v>80</v>
      </c>
      <c r="H672" s="78" t="s">
        <v>7</v>
      </c>
      <c r="I672" s="77" t="s">
        <v>81</v>
      </c>
      <c r="J672" s="77" t="s">
        <v>58</v>
      </c>
      <c r="K672" s="77" t="s">
        <v>58</v>
      </c>
      <c r="L672" s="77" t="s">
        <v>82</v>
      </c>
      <c r="M672" s="77">
        <v>2</v>
      </c>
      <c r="N672" s="77">
        <v>2</v>
      </c>
      <c r="O672" s="77">
        <f t="shared" ref="O672:O677" si="130">M672*N672</f>
        <v>4</v>
      </c>
      <c r="P672" s="82" t="str">
        <f t="shared" ref="P672:P677" si="131">+IF(AND(O672&gt;1,O672&lt;=4),"BAJO",IF(AND(O672&gt;=5,O672&lt;=8),"MEDIO",IF(AND(O672&gt;=9,O672&lt;=20),"ALTO",IF(AND(O672&gt;=21,O672&lt;=24),"MUY ALTO"))))</f>
        <v>BAJO</v>
      </c>
      <c r="Q672" s="77">
        <v>25</v>
      </c>
      <c r="R672" s="81">
        <f t="shared" ref="R672:R677" si="132">O672*Q672</f>
        <v>100</v>
      </c>
      <c r="S672" s="82" t="str">
        <f t="shared" ref="S672:S677" si="133">+IF(AND(R672&gt;=1,R672&lt;=20),"IV",IF(AND(R672&gt;=40,R672&lt;=120),"III",IF(AND(R672&gt;=150,R672&lt;=500),"II",IF(AND(R672&gt;=600,R672&lt;=4000),"I",0))))</f>
        <v>III</v>
      </c>
      <c r="T672" s="77" t="str">
        <f t="shared" ref="T672:T677" si="134">+IF(AND(R672&gt;=1,R672&lt;=20),"Aceptable",IF(AND(R672&gt;=40,R672&lt;=120),"Mejorable",IF(AND(R672&gt;=150,R672&lt;=500),"Aceptable con control específico",IF(AND(R672&gt;=600,R672&lt;=4000),"No aceptable",0))))</f>
        <v>Mejorable</v>
      </c>
      <c r="U672" s="77">
        <v>1</v>
      </c>
      <c r="V672" s="77" t="s">
        <v>83</v>
      </c>
      <c r="W672" s="77" t="s">
        <v>7</v>
      </c>
      <c r="X672" s="77" t="s">
        <v>61</v>
      </c>
      <c r="Y672" s="77" t="s">
        <v>61</v>
      </c>
      <c r="Z672" s="77" t="s">
        <v>84</v>
      </c>
      <c r="AA672" s="77" t="s">
        <v>382</v>
      </c>
      <c r="AB672" s="83" t="s">
        <v>86</v>
      </c>
      <c r="AC672" s="84" t="s">
        <v>87</v>
      </c>
    </row>
    <row r="673" spans="1:29" ht="72" customHeight="1">
      <c r="A673" s="132"/>
      <c r="B673" s="123"/>
      <c r="C673" s="123"/>
      <c r="D673" s="122"/>
      <c r="E673" s="104" t="s">
        <v>64</v>
      </c>
      <c r="F673" s="104" t="s">
        <v>159</v>
      </c>
      <c r="G673" s="77" t="s">
        <v>66</v>
      </c>
      <c r="H673" s="78" t="s">
        <v>7</v>
      </c>
      <c r="I673" s="77" t="s">
        <v>67</v>
      </c>
      <c r="J673" s="83" t="s">
        <v>68</v>
      </c>
      <c r="K673" s="78" t="s">
        <v>58</v>
      </c>
      <c r="L673" s="77" t="s">
        <v>69</v>
      </c>
      <c r="M673" s="77">
        <v>2</v>
      </c>
      <c r="N673" s="77">
        <v>4</v>
      </c>
      <c r="O673" s="77">
        <f t="shared" si="130"/>
        <v>8</v>
      </c>
      <c r="P673" s="80" t="str">
        <f t="shared" si="131"/>
        <v>MEDIO</v>
      </c>
      <c r="Q673" s="77">
        <v>25</v>
      </c>
      <c r="R673" s="81">
        <f t="shared" si="132"/>
        <v>200</v>
      </c>
      <c r="S673" s="82" t="str">
        <f t="shared" si="133"/>
        <v>II</v>
      </c>
      <c r="T673" s="77" t="str">
        <f t="shared" si="134"/>
        <v>Aceptable con control específico</v>
      </c>
      <c r="U673" s="77">
        <v>1</v>
      </c>
      <c r="V673" s="77" t="s">
        <v>70</v>
      </c>
      <c r="W673" s="77" t="s">
        <v>7</v>
      </c>
      <c r="X673" s="83" t="s">
        <v>61</v>
      </c>
      <c r="Y673" s="83" t="s">
        <v>61</v>
      </c>
      <c r="Z673" s="83" t="s">
        <v>61</v>
      </c>
      <c r="AA673" s="83" t="s">
        <v>161</v>
      </c>
      <c r="AB673" s="78" t="s">
        <v>61</v>
      </c>
      <c r="AC673" s="84" t="s">
        <v>162</v>
      </c>
    </row>
    <row r="674" spans="1:29" ht="72" customHeight="1">
      <c r="A674" s="132"/>
      <c r="B674" s="123"/>
      <c r="C674" s="123"/>
      <c r="D674" s="122"/>
      <c r="E674" s="77" t="s">
        <v>64</v>
      </c>
      <c r="F674" s="77" t="s">
        <v>88</v>
      </c>
      <c r="G674" s="83" t="s">
        <v>89</v>
      </c>
      <c r="H674" s="78" t="s">
        <v>7</v>
      </c>
      <c r="I674" s="77" t="s">
        <v>90</v>
      </c>
      <c r="J674" s="77" t="s">
        <v>91</v>
      </c>
      <c r="K674" s="77" t="s">
        <v>58</v>
      </c>
      <c r="L674" s="77" t="s">
        <v>58</v>
      </c>
      <c r="M674" s="77">
        <v>2</v>
      </c>
      <c r="N674" s="77">
        <v>3</v>
      </c>
      <c r="O674" s="77">
        <f t="shared" si="130"/>
        <v>6</v>
      </c>
      <c r="P674" s="82" t="str">
        <f t="shared" si="131"/>
        <v>MEDIO</v>
      </c>
      <c r="Q674" s="77">
        <v>10</v>
      </c>
      <c r="R674" s="81">
        <f t="shared" si="132"/>
        <v>60</v>
      </c>
      <c r="S674" s="82" t="str">
        <f t="shared" si="133"/>
        <v>III</v>
      </c>
      <c r="T674" s="77" t="str">
        <f t="shared" si="134"/>
        <v>Mejorable</v>
      </c>
      <c r="U674" s="77">
        <v>1</v>
      </c>
      <c r="V674" s="77" t="s">
        <v>92</v>
      </c>
      <c r="W674" s="77" t="s">
        <v>7</v>
      </c>
      <c r="X674" s="77" t="s">
        <v>61</v>
      </c>
      <c r="Y674" s="77" t="s">
        <v>61</v>
      </c>
      <c r="Z674" s="77" t="s">
        <v>93</v>
      </c>
      <c r="AA674" s="77" t="s">
        <v>94</v>
      </c>
      <c r="AB674" s="83" t="s">
        <v>61</v>
      </c>
      <c r="AC674" s="84" t="s">
        <v>95</v>
      </c>
    </row>
    <row r="675" spans="1:29" ht="81" customHeight="1">
      <c r="A675" s="132"/>
      <c r="B675" s="123"/>
      <c r="C675" s="123"/>
      <c r="D675" s="122"/>
      <c r="E675" s="104" t="s">
        <v>105</v>
      </c>
      <c r="F675" s="104" t="s">
        <v>106</v>
      </c>
      <c r="G675" s="77" t="s">
        <v>107</v>
      </c>
      <c r="H675" s="86" t="s">
        <v>7</v>
      </c>
      <c r="I675" s="77" t="s">
        <v>108</v>
      </c>
      <c r="J675" s="77" t="s">
        <v>58</v>
      </c>
      <c r="K675" s="77" t="s">
        <v>58</v>
      </c>
      <c r="L675" s="77" t="s">
        <v>109</v>
      </c>
      <c r="M675" s="77">
        <v>2</v>
      </c>
      <c r="N675" s="77">
        <v>1</v>
      </c>
      <c r="O675" s="77">
        <f t="shared" si="130"/>
        <v>2</v>
      </c>
      <c r="P675" s="82" t="str">
        <f t="shared" si="131"/>
        <v>BAJO</v>
      </c>
      <c r="Q675" s="77">
        <v>60</v>
      </c>
      <c r="R675" s="81">
        <f t="shared" si="132"/>
        <v>120</v>
      </c>
      <c r="S675" s="82" t="str">
        <f t="shared" si="133"/>
        <v>III</v>
      </c>
      <c r="T675" s="77" t="str">
        <f t="shared" si="134"/>
        <v>Mejorable</v>
      </c>
      <c r="U675" s="77">
        <v>1</v>
      </c>
      <c r="V675" s="77" t="s">
        <v>110</v>
      </c>
      <c r="W675" s="77" t="s">
        <v>7</v>
      </c>
      <c r="X675" s="77" t="s">
        <v>61</v>
      </c>
      <c r="Y675" s="77" t="s">
        <v>61</v>
      </c>
      <c r="Z675" s="77" t="s">
        <v>61</v>
      </c>
      <c r="AA675" s="77" t="s">
        <v>111</v>
      </c>
      <c r="AB675" s="78" t="s">
        <v>61</v>
      </c>
      <c r="AC675" s="84" t="s">
        <v>63</v>
      </c>
    </row>
    <row r="676" spans="1:29" ht="78.95" customHeight="1">
      <c r="A676" s="132"/>
      <c r="B676" s="123"/>
      <c r="C676" s="123"/>
      <c r="D676" s="122"/>
      <c r="E676" s="104" t="s">
        <v>125</v>
      </c>
      <c r="F676" s="77" t="s">
        <v>99</v>
      </c>
      <c r="G676" s="77" t="s">
        <v>100</v>
      </c>
      <c r="H676" s="78" t="s">
        <v>7</v>
      </c>
      <c r="I676" s="77" t="s">
        <v>101</v>
      </c>
      <c r="J676" s="86" t="s">
        <v>58</v>
      </c>
      <c r="K676" s="86" t="s">
        <v>58</v>
      </c>
      <c r="L676" s="77" t="s">
        <v>102</v>
      </c>
      <c r="M676" s="77">
        <v>2</v>
      </c>
      <c r="N676" s="77">
        <v>4</v>
      </c>
      <c r="O676" s="77">
        <f t="shared" si="130"/>
        <v>8</v>
      </c>
      <c r="P676" s="82" t="str">
        <f t="shared" si="131"/>
        <v>MEDIO</v>
      </c>
      <c r="Q676" s="77">
        <v>10</v>
      </c>
      <c r="R676" s="81">
        <f t="shared" si="132"/>
        <v>80</v>
      </c>
      <c r="S676" s="82" t="str">
        <f t="shared" si="133"/>
        <v>III</v>
      </c>
      <c r="T676" s="77" t="str">
        <f t="shared" si="134"/>
        <v>Mejorable</v>
      </c>
      <c r="U676" s="77">
        <v>1</v>
      </c>
      <c r="V676" s="77" t="s">
        <v>103</v>
      </c>
      <c r="W676" s="77" t="s">
        <v>7</v>
      </c>
      <c r="X676" s="77" t="s">
        <v>61</v>
      </c>
      <c r="Y676" s="77" t="s">
        <v>61</v>
      </c>
      <c r="Z676" s="77" t="s">
        <v>61</v>
      </c>
      <c r="AA676" s="77" t="s">
        <v>104</v>
      </c>
      <c r="AB676" s="78" t="s">
        <v>61</v>
      </c>
      <c r="AC676" s="84" t="s">
        <v>63</v>
      </c>
    </row>
    <row r="677" spans="1:29" ht="78.95" customHeight="1">
      <c r="A677" s="132"/>
      <c r="B677" s="123"/>
      <c r="C677" s="123"/>
      <c r="D677" s="122"/>
      <c r="E677" s="104" t="s">
        <v>113</v>
      </c>
      <c r="F677" s="104" t="s">
        <v>114</v>
      </c>
      <c r="G677" s="77" t="s">
        <v>258</v>
      </c>
      <c r="H677" s="78" t="s">
        <v>7</v>
      </c>
      <c r="I677" s="77" t="s">
        <v>116</v>
      </c>
      <c r="J677" s="77" t="s">
        <v>58</v>
      </c>
      <c r="K677" s="77" t="s">
        <v>58</v>
      </c>
      <c r="L677" s="77" t="s">
        <v>58</v>
      </c>
      <c r="M677" s="77">
        <v>6</v>
      </c>
      <c r="N677" s="77">
        <v>1</v>
      </c>
      <c r="O677" s="77">
        <f t="shared" si="130"/>
        <v>6</v>
      </c>
      <c r="P677" s="82" t="str">
        <f t="shared" si="131"/>
        <v>MEDIO</v>
      </c>
      <c r="Q677" s="77">
        <v>60</v>
      </c>
      <c r="R677" s="81">
        <f t="shared" si="132"/>
        <v>360</v>
      </c>
      <c r="S677" s="82" t="str">
        <f t="shared" si="133"/>
        <v>II</v>
      </c>
      <c r="T677" s="77" t="str">
        <f t="shared" si="134"/>
        <v>Aceptable con control específico</v>
      </c>
      <c r="U677" s="77">
        <v>1</v>
      </c>
      <c r="V677" s="77" t="s">
        <v>83</v>
      </c>
      <c r="W677" s="77" t="s">
        <v>7</v>
      </c>
      <c r="X677" s="77" t="s">
        <v>61</v>
      </c>
      <c r="Y677" s="77" t="s">
        <v>61</v>
      </c>
      <c r="Z677" s="77" t="s">
        <v>61</v>
      </c>
      <c r="AA677" s="77" t="s">
        <v>117</v>
      </c>
      <c r="AB677" s="78" t="s">
        <v>61</v>
      </c>
      <c r="AC677" s="84" t="s">
        <v>63</v>
      </c>
    </row>
    <row r="678" spans="1:29" ht="81" customHeight="1">
      <c r="A678" s="132"/>
      <c r="B678" s="123"/>
      <c r="C678" s="123"/>
      <c r="D678" s="112" t="s">
        <v>559</v>
      </c>
      <c r="E678" s="104" t="s">
        <v>72</v>
      </c>
      <c r="F678" s="77" t="s">
        <v>256</v>
      </c>
      <c r="G678" s="77" t="s">
        <v>74</v>
      </c>
      <c r="H678" s="78" t="s">
        <v>7</v>
      </c>
      <c r="I678" s="77" t="s">
        <v>97</v>
      </c>
      <c r="J678" s="86" t="s">
        <v>58</v>
      </c>
      <c r="K678" s="86" t="s">
        <v>58</v>
      </c>
      <c r="L678" s="77" t="s">
        <v>76</v>
      </c>
      <c r="M678" s="77" t="s">
        <v>61</v>
      </c>
      <c r="N678" s="77" t="s">
        <v>61</v>
      </c>
      <c r="O678" s="77" t="s">
        <v>61</v>
      </c>
      <c r="P678" s="77" t="s">
        <v>61</v>
      </c>
      <c r="Q678" s="77" t="s">
        <v>61</v>
      </c>
      <c r="R678" s="77" t="s">
        <v>61</v>
      </c>
      <c r="S678" s="77" t="s">
        <v>61</v>
      </c>
      <c r="T678" s="77" t="s">
        <v>61</v>
      </c>
      <c r="U678" s="77">
        <v>1</v>
      </c>
      <c r="V678" s="77" t="s">
        <v>61</v>
      </c>
      <c r="W678" s="77" t="s">
        <v>7</v>
      </c>
      <c r="X678" s="83" t="s">
        <v>61</v>
      </c>
      <c r="Y678" s="83" t="s">
        <v>61</v>
      </c>
      <c r="Z678" s="83" t="s">
        <v>61</v>
      </c>
      <c r="AA678" s="83" t="s">
        <v>77</v>
      </c>
      <c r="AB678" s="78" t="s">
        <v>61</v>
      </c>
      <c r="AC678" s="84" t="s">
        <v>63</v>
      </c>
    </row>
    <row r="679" spans="1:29" ht="90.95" customHeight="1">
      <c r="A679" s="132"/>
      <c r="B679" s="123"/>
      <c r="C679" s="123"/>
      <c r="D679" s="112" t="s">
        <v>560</v>
      </c>
      <c r="E679" s="104" t="s">
        <v>72</v>
      </c>
      <c r="F679" s="77" t="s">
        <v>256</v>
      </c>
      <c r="G679" s="77" t="s">
        <v>74</v>
      </c>
      <c r="H679" s="78" t="s">
        <v>7</v>
      </c>
      <c r="I679" s="77" t="s">
        <v>97</v>
      </c>
      <c r="J679" s="86" t="s">
        <v>58</v>
      </c>
      <c r="K679" s="86" t="s">
        <v>58</v>
      </c>
      <c r="L679" s="77" t="s">
        <v>76</v>
      </c>
      <c r="M679" s="77" t="s">
        <v>61</v>
      </c>
      <c r="N679" s="77" t="s">
        <v>61</v>
      </c>
      <c r="O679" s="77" t="s">
        <v>61</v>
      </c>
      <c r="P679" s="77" t="s">
        <v>61</v>
      </c>
      <c r="Q679" s="77" t="s">
        <v>61</v>
      </c>
      <c r="R679" s="77" t="s">
        <v>61</v>
      </c>
      <c r="S679" s="77" t="s">
        <v>61</v>
      </c>
      <c r="T679" s="77" t="s">
        <v>61</v>
      </c>
      <c r="U679" s="77">
        <v>1</v>
      </c>
      <c r="V679" s="77" t="s">
        <v>61</v>
      </c>
      <c r="W679" s="77" t="s">
        <v>7</v>
      </c>
      <c r="X679" s="83" t="s">
        <v>61</v>
      </c>
      <c r="Y679" s="83" t="s">
        <v>61</v>
      </c>
      <c r="Z679" s="83" t="s">
        <v>61</v>
      </c>
      <c r="AA679" s="83" t="s">
        <v>77</v>
      </c>
      <c r="AB679" s="78" t="s">
        <v>61</v>
      </c>
      <c r="AC679" s="84" t="s">
        <v>63</v>
      </c>
    </row>
    <row r="680" spans="1:29" ht="90.95" customHeight="1">
      <c r="A680" s="132"/>
      <c r="B680" s="123"/>
      <c r="C680" s="123"/>
      <c r="D680" s="122" t="s">
        <v>561</v>
      </c>
      <c r="E680" s="104" t="s">
        <v>54</v>
      </c>
      <c r="F680" s="104" t="s">
        <v>235</v>
      </c>
      <c r="G680" s="77" t="s">
        <v>56</v>
      </c>
      <c r="H680" s="78" t="s">
        <v>7</v>
      </c>
      <c r="I680" s="79" t="s">
        <v>57</v>
      </c>
      <c r="J680" s="86" t="s">
        <v>58</v>
      </c>
      <c r="K680" s="86" t="s">
        <v>58</v>
      </c>
      <c r="L680" s="77" t="s">
        <v>59</v>
      </c>
      <c r="M680" s="77">
        <v>2</v>
      </c>
      <c r="N680" s="77">
        <v>4</v>
      </c>
      <c r="O680" s="77">
        <f>M680*N680</f>
        <v>8</v>
      </c>
      <c r="P680" s="80" t="str">
        <f>+IF(AND(O680&gt;1,O680&lt;=4),"BAJO",IF(AND(O680&gt;=5,O680&lt;=8),"MEDIO",IF(AND(O680&gt;=9,O680&lt;=20),"ALTO",IF(AND(O680&gt;=21,O680&lt;=24),"MUY ALTO"))))</f>
        <v>MEDIO</v>
      </c>
      <c r="Q680" s="77">
        <v>25</v>
      </c>
      <c r="R680" s="81">
        <f>O680*Q680</f>
        <v>200</v>
      </c>
      <c r="S680" s="82" t="str">
        <f>+IF(AND(R680&gt;=1,R680&lt;=20),"IV",IF(AND(R680&gt;=40,R680&lt;=120),"III",IF(AND(R680&gt;=150,R680&lt;=500),"II",IF(AND(R680&gt;=600,R680&lt;=4000),"I",0))))</f>
        <v>II</v>
      </c>
      <c r="T680" s="77" t="str">
        <f>+IF(AND(R680&gt;=1,R680&lt;=20),"Aceptable",IF(AND(R680&gt;=40,R680&lt;=120),"Mejorable",IF(AND(R680&gt;=150,R680&lt;=500),"Aceptable con control específico",IF(AND(R680&gt;=600,R680&lt;=4000),"No aceptable",0))))</f>
        <v>Aceptable con control específico</v>
      </c>
      <c r="U680" s="77">
        <v>1</v>
      </c>
      <c r="V680" s="79" t="s">
        <v>60</v>
      </c>
      <c r="W680" s="77" t="s">
        <v>7</v>
      </c>
      <c r="X680" s="77" t="s">
        <v>61</v>
      </c>
      <c r="Y680" s="77" t="s">
        <v>61</v>
      </c>
      <c r="Z680" s="77" t="s">
        <v>61</v>
      </c>
      <c r="AA680" s="83" t="s">
        <v>195</v>
      </c>
      <c r="AB680" s="78" t="s">
        <v>61</v>
      </c>
      <c r="AC680" s="84" t="s">
        <v>63</v>
      </c>
    </row>
    <row r="681" spans="1:29" ht="77.099999999999994" customHeight="1">
      <c r="A681" s="132"/>
      <c r="B681" s="123"/>
      <c r="C681" s="123"/>
      <c r="D681" s="122"/>
      <c r="E681" s="104" t="s">
        <v>72</v>
      </c>
      <c r="F681" s="77" t="s">
        <v>256</v>
      </c>
      <c r="G681" s="77" t="s">
        <v>74</v>
      </c>
      <c r="H681" s="78" t="s">
        <v>7</v>
      </c>
      <c r="I681" s="77" t="s">
        <v>97</v>
      </c>
      <c r="J681" s="86" t="s">
        <v>58</v>
      </c>
      <c r="K681" s="86" t="s">
        <v>58</v>
      </c>
      <c r="L681" s="77" t="s">
        <v>76</v>
      </c>
      <c r="M681" s="77" t="s">
        <v>61</v>
      </c>
      <c r="N681" s="77" t="s">
        <v>61</v>
      </c>
      <c r="O681" s="77" t="s">
        <v>61</v>
      </c>
      <c r="P681" s="77" t="s">
        <v>61</v>
      </c>
      <c r="Q681" s="77" t="s">
        <v>61</v>
      </c>
      <c r="R681" s="77" t="s">
        <v>61</v>
      </c>
      <c r="S681" s="77" t="s">
        <v>61</v>
      </c>
      <c r="T681" s="77" t="s">
        <v>61</v>
      </c>
      <c r="U681" s="77">
        <v>1</v>
      </c>
      <c r="V681" s="77" t="s">
        <v>61</v>
      </c>
      <c r="W681" s="77" t="s">
        <v>7</v>
      </c>
      <c r="X681" s="83" t="s">
        <v>61</v>
      </c>
      <c r="Y681" s="83" t="s">
        <v>61</v>
      </c>
      <c r="Z681" s="83" t="s">
        <v>61</v>
      </c>
      <c r="AA681" s="83" t="s">
        <v>77</v>
      </c>
      <c r="AB681" s="78" t="s">
        <v>61</v>
      </c>
      <c r="AC681" s="84" t="s">
        <v>63</v>
      </c>
    </row>
    <row r="682" spans="1:29" ht="77.099999999999994" customHeight="1">
      <c r="A682" s="132"/>
      <c r="B682" s="123"/>
      <c r="C682" s="123"/>
      <c r="D682" s="122" t="s">
        <v>562</v>
      </c>
      <c r="E682" s="104" t="s">
        <v>72</v>
      </c>
      <c r="F682" s="77" t="s">
        <v>256</v>
      </c>
      <c r="G682" s="77" t="s">
        <v>74</v>
      </c>
      <c r="H682" s="78" t="s">
        <v>7</v>
      </c>
      <c r="I682" s="77" t="s">
        <v>97</v>
      </c>
      <c r="J682" s="86" t="s">
        <v>58</v>
      </c>
      <c r="K682" s="86" t="s">
        <v>58</v>
      </c>
      <c r="L682" s="77" t="s">
        <v>76</v>
      </c>
      <c r="M682" s="77" t="s">
        <v>61</v>
      </c>
      <c r="N682" s="77" t="s">
        <v>61</v>
      </c>
      <c r="O682" s="77" t="s">
        <v>61</v>
      </c>
      <c r="P682" s="77" t="s">
        <v>61</v>
      </c>
      <c r="Q682" s="77" t="s">
        <v>61</v>
      </c>
      <c r="R682" s="77" t="s">
        <v>61</v>
      </c>
      <c r="S682" s="77" t="s">
        <v>61</v>
      </c>
      <c r="T682" s="77" t="s">
        <v>61</v>
      </c>
      <c r="U682" s="77">
        <v>1</v>
      </c>
      <c r="V682" s="77" t="s">
        <v>61</v>
      </c>
      <c r="W682" s="77" t="s">
        <v>7</v>
      </c>
      <c r="X682" s="83" t="s">
        <v>61</v>
      </c>
      <c r="Y682" s="83" t="s">
        <v>61</v>
      </c>
      <c r="Z682" s="83" t="s">
        <v>61</v>
      </c>
      <c r="AA682" s="83" t="s">
        <v>77</v>
      </c>
      <c r="AB682" s="78" t="s">
        <v>61</v>
      </c>
      <c r="AC682" s="84" t="s">
        <v>63</v>
      </c>
    </row>
    <row r="683" spans="1:29" ht="75.95" customHeight="1">
      <c r="A683" s="132"/>
      <c r="B683" s="123"/>
      <c r="C683" s="123"/>
      <c r="D683" s="122"/>
      <c r="E683" s="104" t="s">
        <v>64</v>
      </c>
      <c r="F683" s="104" t="s">
        <v>159</v>
      </c>
      <c r="G683" s="77" t="s">
        <v>66</v>
      </c>
      <c r="H683" s="78" t="s">
        <v>7</v>
      </c>
      <c r="I683" s="77" t="s">
        <v>67</v>
      </c>
      <c r="J683" s="83" t="s">
        <v>68</v>
      </c>
      <c r="K683" s="78" t="s">
        <v>58</v>
      </c>
      <c r="L683" s="77" t="s">
        <v>69</v>
      </c>
      <c r="M683" s="77">
        <v>2</v>
      </c>
      <c r="N683" s="77">
        <v>4</v>
      </c>
      <c r="O683" s="77">
        <f>M683*N683</f>
        <v>8</v>
      </c>
      <c r="P683" s="80" t="str">
        <f>+IF(AND(O683&gt;1,O683&lt;=4),"BAJO",IF(AND(O683&gt;=5,O683&lt;=8),"MEDIO",IF(AND(O683&gt;=9,O683&lt;=20),"ALTO",IF(AND(O683&gt;=21,O683&lt;=24),"MUY ALTO"))))</f>
        <v>MEDIO</v>
      </c>
      <c r="Q683" s="77">
        <v>25</v>
      </c>
      <c r="R683" s="81">
        <f>O683*Q683</f>
        <v>200</v>
      </c>
      <c r="S683" s="82" t="str">
        <f>+IF(AND(R683&gt;=1,R683&lt;=20),"IV",IF(AND(R683&gt;=40,R683&lt;=120),"III",IF(AND(R683&gt;=150,R683&lt;=500),"II",IF(AND(R683&gt;=600,R683&lt;=4000),"I",0))))</f>
        <v>II</v>
      </c>
      <c r="T683" s="77" t="str">
        <f>+IF(AND(R683&gt;=1,R683&lt;=20),"Aceptable",IF(AND(R683&gt;=40,R683&lt;=120),"Mejorable",IF(AND(R683&gt;=150,R683&lt;=500),"Aceptable con control específico",IF(AND(R683&gt;=600,R683&lt;=4000),"No aceptable",0))))</f>
        <v>Aceptable con control específico</v>
      </c>
      <c r="U683" s="77">
        <v>1</v>
      </c>
      <c r="V683" s="77" t="s">
        <v>70</v>
      </c>
      <c r="W683" s="77" t="s">
        <v>7</v>
      </c>
      <c r="X683" s="83" t="s">
        <v>61</v>
      </c>
      <c r="Y683" s="83" t="s">
        <v>61</v>
      </c>
      <c r="Z683" s="83" t="s">
        <v>61</v>
      </c>
      <c r="AA683" s="83" t="s">
        <v>161</v>
      </c>
      <c r="AB683" s="78" t="s">
        <v>61</v>
      </c>
      <c r="AC683" s="84" t="s">
        <v>162</v>
      </c>
    </row>
    <row r="684" spans="1:29" ht="90.95" customHeight="1">
      <c r="A684" s="132"/>
      <c r="B684" s="123"/>
      <c r="C684" s="123"/>
      <c r="D684" s="93" t="s">
        <v>563</v>
      </c>
      <c r="E684" s="104" t="s">
        <v>72</v>
      </c>
      <c r="F684" s="77" t="s">
        <v>256</v>
      </c>
      <c r="G684" s="77" t="s">
        <v>74</v>
      </c>
      <c r="H684" s="78" t="s">
        <v>7</v>
      </c>
      <c r="I684" s="77" t="s">
        <v>97</v>
      </c>
      <c r="J684" s="86" t="s">
        <v>58</v>
      </c>
      <c r="K684" s="86" t="s">
        <v>58</v>
      </c>
      <c r="L684" s="77" t="s">
        <v>76</v>
      </c>
      <c r="M684" s="77" t="s">
        <v>61</v>
      </c>
      <c r="N684" s="77" t="s">
        <v>61</v>
      </c>
      <c r="O684" s="77" t="s">
        <v>61</v>
      </c>
      <c r="P684" s="77" t="s">
        <v>61</v>
      </c>
      <c r="Q684" s="77" t="s">
        <v>61</v>
      </c>
      <c r="R684" s="77" t="s">
        <v>61</v>
      </c>
      <c r="S684" s="77" t="s">
        <v>61</v>
      </c>
      <c r="T684" s="77" t="s">
        <v>61</v>
      </c>
      <c r="U684" s="77">
        <v>1</v>
      </c>
      <c r="V684" s="77" t="s">
        <v>61</v>
      </c>
      <c r="W684" s="77" t="s">
        <v>7</v>
      </c>
      <c r="X684" s="83" t="s">
        <v>61</v>
      </c>
      <c r="Y684" s="83" t="s">
        <v>61</v>
      </c>
      <c r="Z684" s="83" t="s">
        <v>61</v>
      </c>
      <c r="AA684" s="83" t="s">
        <v>77</v>
      </c>
      <c r="AB684" s="78" t="s">
        <v>61</v>
      </c>
      <c r="AC684" s="84" t="s">
        <v>63</v>
      </c>
    </row>
    <row r="685" spans="1:29" ht="90.95" customHeight="1">
      <c r="A685" s="132"/>
      <c r="B685" s="123"/>
      <c r="C685" s="123"/>
      <c r="D685" s="93" t="s">
        <v>564</v>
      </c>
      <c r="E685" s="104" t="s">
        <v>72</v>
      </c>
      <c r="F685" s="77" t="s">
        <v>256</v>
      </c>
      <c r="G685" s="77" t="s">
        <v>74</v>
      </c>
      <c r="H685" s="78" t="s">
        <v>7</v>
      </c>
      <c r="I685" s="77" t="s">
        <v>97</v>
      </c>
      <c r="J685" s="86" t="s">
        <v>58</v>
      </c>
      <c r="K685" s="86" t="s">
        <v>58</v>
      </c>
      <c r="L685" s="77" t="s">
        <v>76</v>
      </c>
      <c r="M685" s="77" t="s">
        <v>61</v>
      </c>
      <c r="N685" s="77" t="s">
        <v>61</v>
      </c>
      <c r="O685" s="77" t="s">
        <v>61</v>
      </c>
      <c r="P685" s="77" t="s">
        <v>61</v>
      </c>
      <c r="Q685" s="77" t="s">
        <v>61</v>
      </c>
      <c r="R685" s="77" t="s">
        <v>61</v>
      </c>
      <c r="S685" s="77" t="s">
        <v>61</v>
      </c>
      <c r="T685" s="77" t="s">
        <v>61</v>
      </c>
      <c r="U685" s="77">
        <v>1</v>
      </c>
      <c r="V685" s="77" t="s">
        <v>61</v>
      </c>
      <c r="W685" s="77" t="s">
        <v>7</v>
      </c>
      <c r="X685" s="83" t="s">
        <v>61</v>
      </c>
      <c r="Y685" s="83" t="s">
        <v>61</v>
      </c>
      <c r="Z685" s="83" t="s">
        <v>61</v>
      </c>
      <c r="AA685" s="83" t="s">
        <v>77</v>
      </c>
      <c r="AB685" s="78" t="s">
        <v>61</v>
      </c>
      <c r="AC685" s="84" t="s">
        <v>63</v>
      </c>
    </row>
    <row r="686" spans="1:29" ht="90.95" customHeight="1">
      <c r="A686" s="132"/>
      <c r="B686" s="123"/>
      <c r="C686" s="123" t="s">
        <v>565</v>
      </c>
      <c r="D686" s="122" t="s">
        <v>566</v>
      </c>
      <c r="E686" s="104" t="s">
        <v>54</v>
      </c>
      <c r="F686" s="104" t="s">
        <v>235</v>
      </c>
      <c r="G686" s="77" t="s">
        <v>56</v>
      </c>
      <c r="H686" s="78" t="s">
        <v>7</v>
      </c>
      <c r="I686" s="79" t="s">
        <v>57</v>
      </c>
      <c r="J686" s="86" t="s">
        <v>58</v>
      </c>
      <c r="K686" s="86" t="s">
        <v>58</v>
      </c>
      <c r="L686" s="77" t="s">
        <v>59</v>
      </c>
      <c r="M686" s="77">
        <v>2</v>
      </c>
      <c r="N686" s="77">
        <v>4</v>
      </c>
      <c r="O686" s="77">
        <f>M686*N686</f>
        <v>8</v>
      </c>
      <c r="P686" s="80" t="str">
        <f>+IF(AND(O686&gt;1,O686&lt;=4),"BAJO",IF(AND(O686&gt;=5,O686&lt;=8),"MEDIO",IF(AND(O686&gt;=9,O686&lt;=20),"ALTO",IF(AND(O686&gt;=21,O686&lt;=24),"MUY ALTO"))))</f>
        <v>MEDIO</v>
      </c>
      <c r="Q686" s="77">
        <v>25</v>
      </c>
      <c r="R686" s="81">
        <f>O686*Q686</f>
        <v>200</v>
      </c>
      <c r="S686" s="82" t="str">
        <f>+IF(AND(R686&gt;=1,R686&lt;=20),"IV",IF(AND(R686&gt;=40,R686&lt;=120),"III",IF(AND(R686&gt;=150,R686&lt;=500),"II",IF(AND(R686&gt;=600,R686&lt;=4000),"I",0))))</f>
        <v>II</v>
      </c>
      <c r="T686" s="77" t="str">
        <f>+IF(AND(R686&gt;=1,R686&lt;=20),"Aceptable",IF(AND(R686&gt;=40,R686&lt;=120),"Mejorable",IF(AND(R686&gt;=150,R686&lt;=500),"Aceptable con control específico",IF(AND(R686&gt;=600,R686&lt;=4000),"No aceptable",0))))</f>
        <v>Aceptable con control específico</v>
      </c>
      <c r="U686" s="77">
        <v>1</v>
      </c>
      <c r="V686" s="79" t="s">
        <v>60</v>
      </c>
      <c r="W686" s="77" t="s">
        <v>7</v>
      </c>
      <c r="X686" s="77" t="s">
        <v>61</v>
      </c>
      <c r="Y686" s="77" t="s">
        <v>61</v>
      </c>
      <c r="Z686" s="77" t="s">
        <v>61</v>
      </c>
      <c r="AA686" s="83" t="s">
        <v>195</v>
      </c>
      <c r="AB686" s="78" t="s">
        <v>61</v>
      </c>
      <c r="AC686" s="84" t="s">
        <v>63</v>
      </c>
    </row>
    <row r="687" spans="1:29" ht="77.099999999999994" customHeight="1">
      <c r="A687" s="132"/>
      <c r="B687" s="123"/>
      <c r="C687" s="123"/>
      <c r="D687" s="122"/>
      <c r="E687" s="104" t="s">
        <v>72</v>
      </c>
      <c r="F687" s="77" t="s">
        <v>256</v>
      </c>
      <c r="G687" s="77" t="s">
        <v>74</v>
      </c>
      <c r="H687" s="78" t="s">
        <v>7</v>
      </c>
      <c r="I687" s="77" t="s">
        <v>97</v>
      </c>
      <c r="J687" s="86" t="s">
        <v>58</v>
      </c>
      <c r="K687" s="86" t="s">
        <v>58</v>
      </c>
      <c r="L687" s="77" t="s">
        <v>76</v>
      </c>
      <c r="M687" s="77" t="s">
        <v>61</v>
      </c>
      <c r="N687" s="77" t="s">
        <v>61</v>
      </c>
      <c r="O687" s="77" t="s">
        <v>61</v>
      </c>
      <c r="P687" s="77" t="s">
        <v>61</v>
      </c>
      <c r="Q687" s="77" t="s">
        <v>61</v>
      </c>
      <c r="R687" s="77" t="s">
        <v>61</v>
      </c>
      <c r="S687" s="77" t="s">
        <v>61</v>
      </c>
      <c r="T687" s="77" t="s">
        <v>61</v>
      </c>
      <c r="U687" s="77">
        <v>1</v>
      </c>
      <c r="V687" s="77" t="s">
        <v>61</v>
      </c>
      <c r="W687" s="77" t="s">
        <v>7</v>
      </c>
      <c r="X687" s="83" t="s">
        <v>61</v>
      </c>
      <c r="Y687" s="83" t="s">
        <v>61</v>
      </c>
      <c r="Z687" s="83" t="s">
        <v>61</v>
      </c>
      <c r="AA687" s="83" t="s">
        <v>77</v>
      </c>
      <c r="AB687" s="78" t="s">
        <v>61</v>
      </c>
      <c r="AC687" s="84" t="s">
        <v>63</v>
      </c>
    </row>
    <row r="688" spans="1:29" ht="74.099999999999994" customHeight="1">
      <c r="A688" s="132"/>
      <c r="B688" s="123"/>
      <c r="C688" s="123"/>
      <c r="D688" s="122"/>
      <c r="E688" s="104" t="s">
        <v>64</v>
      </c>
      <c r="F688" s="104" t="s">
        <v>159</v>
      </c>
      <c r="G688" s="77" t="s">
        <v>66</v>
      </c>
      <c r="H688" s="78" t="s">
        <v>7</v>
      </c>
      <c r="I688" s="77" t="s">
        <v>67</v>
      </c>
      <c r="J688" s="83" t="s">
        <v>68</v>
      </c>
      <c r="K688" s="78" t="s">
        <v>58</v>
      </c>
      <c r="L688" s="77" t="s">
        <v>69</v>
      </c>
      <c r="M688" s="77">
        <v>2</v>
      </c>
      <c r="N688" s="77">
        <v>4</v>
      </c>
      <c r="O688" s="77">
        <f t="shared" ref="O688:O694" si="135">M688*N688</f>
        <v>8</v>
      </c>
      <c r="P688" s="80" t="str">
        <f t="shared" ref="P688:P694" si="136">+IF(AND(O688&gt;1,O688&lt;=4),"BAJO",IF(AND(O688&gt;=5,O688&lt;=8),"MEDIO",IF(AND(O688&gt;=9,O688&lt;=20),"ALTO",IF(AND(O688&gt;=21,O688&lt;=24),"MUY ALTO"))))</f>
        <v>MEDIO</v>
      </c>
      <c r="Q688" s="77">
        <v>25</v>
      </c>
      <c r="R688" s="81">
        <f t="shared" ref="R688:R694" si="137">O688*Q688</f>
        <v>200</v>
      </c>
      <c r="S688" s="82" t="str">
        <f t="shared" ref="S688:S694" si="138">+IF(AND(R688&gt;=1,R688&lt;=20),"IV",IF(AND(R688&gt;=40,R688&lt;=120),"III",IF(AND(R688&gt;=150,R688&lt;=500),"II",IF(AND(R688&gt;=600,R688&lt;=4000),"I",0))))</f>
        <v>II</v>
      </c>
      <c r="T688" s="77" t="str">
        <f t="shared" ref="T688:T694" si="139">+IF(AND(R688&gt;=1,R688&lt;=20),"Aceptable",IF(AND(R688&gt;=40,R688&lt;=120),"Mejorable",IF(AND(R688&gt;=150,R688&lt;=500),"Aceptable con control específico",IF(AND(R688&gt;=600,R688&lt;=4000),"No aceptable",0))))</f>
        <v>Aceptable con control específico</v>
      </c>
      <c r="U688" s="77">
        <v>1</v>
      </c>
      <c r="V688" s="77" t="s">
        <v>70</v>
      </c>
      <c r="W688" s="77" t="s">
        <v>7</v>
      </c>
      <c r="X688" s="83" t="s">
        <v>61</v>
      </c>
      <c r="Y688" s="83" t="s">
        <v>61</v>
      </c>
      <c r="Z688" s="83" t="s">
        <v>61</v>
      </c>
      <c r="AA688" s="83" t="s">
        <v>161</v>
      </c>
      <c r="AB688" s="78" t="s">
        <v>61</v>
      </c>
      <c r="AC688" s="84" t="s">
        <v>162</v>
      </c>
    </row>
    <row r="689" spans="1:29" ht="74.099999999999994" customHeight="1">
      <c r="A689" s="132"/>
      <c r="B689" s="123"/>
      <c r="C689" s="123"/>
      <c r="D689" s="122"/>
      <c r="E689" s="77" t="s">
        <v>64</v>
      </c>
      <c r="F689" s="77" t="s">
        <v>88</v>
      </c>
      <c r="G689" s="83" t="s">
        <v>89</v>
      </c>
      <c r="H689" s="78" t="s">
        <v>7</v>
      </c>
      <c r="I689" s="77" t="s">
        <v>90</v>
      </c>
      <c r="J689" s="77" t="s">
        <v>91</v>
      </c>
      <c r="K689" s="77" t="s">
        <v>58</v>
      </c>
      <c r="L689" s="77" t="s">
        <v>58</v>
      </c>
      <c r="M689" s="77">
        <v>2</v>
      </c>
      <c r="N689" s="77">
        <v>3</v>
      </c>
      <c r="O689" s="77">
        <f t="shared" si="135"/>
        <v>6</v>
      </c>
      <c r="P689" s="82" t="str">
        <f t="shared" si="136"/>
        <v>MEDIO</v>
      </c>
      <c r="Q689" s="77">
        <v>10</v>
      </c>
      <c r="R689" s="81">
        <f t="shared" si="137"/>
        <v>60</v>
      </c>
      <c r="S689" s="82" t="str">
        <f t="shared" si="138"/>
        <v>III</v>
      </c>
      <c r="T689" s="77" t="str">
        <f t="shared" si="139"/>
        <v>Mejorable</v>
      </c>
      <c r="U689" s="77">
        <v>1</v>
      </c>
      <c r="V689" s="77" t="s">
        <v>92</v>
      </c>
      <c r="W689" s="77" t="s">
        <v>7</v>
      </c>
      <c r="X689" s="77" t="s">
        <v>61</v>
      </c>
      <c r="Y689" s="77" t="s">
        <v>61</v>
      </c>
      <c r="Z689" s="77" t="s">
        <v>93</v>
      </c>
      <c r="AA689" s="77" t="s">
        <v>94</v>
      </c>
      <c r="AB689" s="83" t="s">
        <v>61</v>
      </c>
      <c r="AC689" s="84" t="s">
        <v>95</v>
      </c>
    </row>
    <row r="690" spans="1:29" ht="80.099999999999994" customHeight="1">
      <c r="A690" s="132"/>
      <c r="B690" s="123"/>
      <c r="C690" s="123"/>
      <c r="D690" s="122"/>
      <c r="E690" s="104" t="s">
        <v>105</v>
      </c>
      <c r="F690" s="104" t="s">
        <v>106</v>
      </c>
      <c r="G690" s="77" t="s">
        <v>107</v>
      </c>
      <c r="H690" s="86" t="s">
        <v>7</v>
      </c>
      <c r="I690" s="77" t="s">
        <v>108</v>
      </c>
      <c r="J690" s="77" t="s">
        <v>58</v>
      </c>
      <c r="K690" s="77" t="s">
        <v>58</v>
      </c>
      <c r="L690" s="77" t="s">
        <v>109</v>
      </c>
      <c r="M690" s="77">
        <v>2</v>
      </c>
      <c r="N690" s="77">
        <v>1</v>
      </c>
      <c r="O690" s="77">
        <f t="shared" si="135"/>
        <v>2</v>
      </c>
      <c r="P690" s="82" t="str">
        <f t="shared" si="136"/>
        <v>BAJO</v>
      </c>
      <c r="Q690" s="77">
        <v>60</v>
      </c>
      <c r="R690" s="81">
        <f t="shared" si="137"/>
        <v>120</v>
      </c>
      <c r="S690" s="82" t="str">
        <f t="shared" si="138"/>
        <v>III</v>
      </c>
      <c r="T690" s="77" t="str">
        <f t="shared" si="139"/>
        <v>Mejorable</v>
      </c>
      <c r="U690" s="77">
        <v>1</v>
      </c>
      <c r="V690" s="77" t="s">
        <v>110</v>
      </c>
      <c r="W690" s="77" t="s">
        <v>7</v>
      </c>
      <c r="X690" s="77" t="s">
        <v>61</v>
      </c>
      <c r="Y690" s="77" t="s">
        <v>61</v>
      </c>
      <c r="Z690" s="77" t="s">
        <v>61</v>
      </c>
      <c r="AA690" s="77" t="s">
        <v>111</v>
      </c>
      <c r="AB690" s="78" t="s">
        <v>61</v>
      </c>
      <c r="AC690" s="84" t="s">
        <v>63</v>
      </c>
    </row>
    <row r="691" spans="1:29" ht="75.95" customHeight="1">
      <c r="A691" s="132"/>
      <c r="B691" s="123"/>
      <c r="C691" s="123"/>
      <c r="D691" s="122"/>
      <c r="E691" s="104" t="s">
        <v>78</v>
      </c>
      <c r="F691" s="77" t="s">
        <v>494</v>
      </c>
      <c r="G691" s="83" t="s">
        <v>525</v>
      </c>
      <c r="H691" s="78" t="s">
        <v>7</v>
      </c>
      <c r="I691" s="77" t="s">
        <v>496</v>
      </c>
      <c r="J691" s="77" t="s">
        <v>497</v>
      </c>
      <c r="K691" s="86" t="s">
        <v>58</v>
      </c>
      <c r="L691" s="77" t="s">
        <v>498</v>
      </c>
      <c r="M691" s="77">
        <v>2</v>
      </c>
      <c r="N691" s="77">
        <v>3</v>
      </c>
      <c r="O691" s="77">
        <f t="shared" si="135"/>
        <v>6</v>
      </c>
      <c r="P691" s="80" t="str">
        <f t="shared" si="136"/>
        <v>MEDIO</v>
      </c>
      <c r="Q691" s="77">
        <v>10</v>
      </c>
      <c r="R691" s="81">
        <f t="shared" si="137"/>
        <v>60</v>
      </c>
      <c r="S691" s="82" t="str">
        <f t="shared" si="138"/>
        <v>III</v>
      </c>
      <c r="T691" s="77" t="str">
        <f t="shared" si="139"/>
        <v>Mejorable</v>
      </c>
      <c r="U691" s="77">
        <v>1</v>
      </c>
      <c r="V691" s="77" t="s">
        <v>496</v>
      </c>
      <c r="W691" s="77" t="s">
        <v>7</v>
      </c>
      <c r="X691" s="83" t="s">
        <v>61</v>
      </c>
      <c r="Y691" s="83" t="s">
        <v>61</v>
      </c>
      <c r="Z691" s="83" t="s">
        <v>61</v>
      </c>
      <c r="AA691" s="83" t="s">
        <v>61</v>
      </c>
      <c r="AB691" s="83" t="s">
        <v>499</v>
      </c>
      <c r="AC691" s="84" t="s">
        <v>95</v>
      </c>
    </row>
    <row r="692" spans="1:29" ht="66.95" customHeight="1">
      <c r="A692" s="132"/>
      <c r="B692" s="123"/>
      <c r="C692" s="123"/>
      <c r="D692" s="122"/>
      <c r="E692" s="77" t="s">
        <v>78</v>
      </c>
      <c r="F692" s="104" t="s">
        <v>79</v>
      </c>
      <c r="G692" s="83" t="s">
        <v>80</v>
      </c>
      <c r="H692" s="78" t="s">
        <v>7</v>
      </c>
      <c r="I692" s="77" t="s">
        <v>81</v>
      </c>
      <c r="J692" s="77" t="s">
        <v>58</v>
      </c>
      <c r="K692" s="77" t="s">
        <v>58</v>
      </c>
      <c r="L692" s="77" t="s">
        <v>82</v>
      </c>
      <c r="M692" s="77">
        <v>2</v>
      </c>
      <c r="N692" s="77">
        <v>2</v>
      </c>
      <c r="O692" s="77">
        <f t="shared" si="135"/>
        <v>4</v>
      </c>
      <c r="P692" s="82" t="str">
        <f t="shared" si="136"/>
        <v>BAJO</v>
      </c>
      <c r="Q692" s="77">
        <v>25</v>
      </c>
      <c r="R692" s="81">
        <f t="shared" si="137"/>
        <v>100</v>
      </c>
      <c r="S692" s="82" t="str">
        <f t="shared" si="138"/>
        <v>III</v>
      </c>
      <c r="T692" s="77" t="str">
        <f t="shared" si="139"/>
        <v>Mejorable</v>
      </c>
      <c r="U692" s="77">
        <v>1</v>
      </c>
      <c r="V692" s="77" t="s">
        <v>83</v>
      </c>
      <c r="W692" s="77" t="s">
        <v>7</v>
      </c>
      <c r="X692" s="77" t="s">
        <v>61</v>
      </c>
      <c r="Y692" s="77" t="s">
        <v>61</v>
      </c>
      <c r="Z692" s="77" t="s">
        <v>84</v>
      </c>
      <c r="AA692" s="77" t="s">
        <v>382</v>
      </c>
      <c r="AB692" s="83" t="s">
        <v>86</v>
      </c>
      <c r="AC692" s="84" t="s">
        <v>87</v>
      </c>
    </row>
    <row r="693" spans="1:29" ht="77.099999999999994" customHeight="1">
      <c r="A693" s="132"/>
      <c r="B693" s="123"/>
      <c r="C693" s="123"/>
      <c r="D693" s="122"/>
      <c r="E693" s="104" t="s">
        <v>125</v>
      </c>
      <c r="F693" s="77" t="s">
        <v>99</v>
      </c>
      <c r="G693" s="77" t="s">
        <v>100</v>
      </c>
      <c r="H693" s="78" t="s">
        <v>7</v>
      </c>
      <c r="I693" s="77" t="s">
        <v>101</v>
      </c>
      <c r="J693" s="86" t="s">
        <v>58</v>
      </c>
      <c r="K693" s="86" t="s">
        <v>58</v>
      </c>
      <c r="L693" s="77" t="s">
        <v>102</v>
      </c>
      <c r="M693" s="77">
        <v>2</v>
      </c>
      <c r="N693" s="77">
        <v>4</v>
      </c>
      <c r="O693" s="77">
        <f t="shared" si="135"/>
        <v>8</v>
      </c>
      <c r="P693" s="82" t="str">
        <f t="shared" si="136"/>
        <v>MEDIO</v>
      </c>
      <c r="Q693" s="77">
        <v>10</v>
      </c>
      <c r="R693" s="81">
        <f t="shared" si="137"/>
        <v>80</v>
      </c>
      <c r="S693" s="82" t="str">
        <f t="shared" si="138"/>
        <v>III</v>
      </c>
      <c r="T693" s="77" t="str">
        <f t="shared" si="139"/>
        <v>Mejorable</v>
      </c>
      <c r="U693" s="77">
        <v>1</v>
      </c>
      <c r="V693" s="77" t="s">
        <v>103</v>
      </c>
      <c r="W693" s="77" t="s">
        <v>7</v>
      </c>
      <c r="X693" s="77" t="s">
        <v>61</v>
      </c>
      <c r="Y693" s="77" t="s">
        <v>61</v>
      </c>
      <c r="Z693" s="77" t="s">
        <v>61</v>
      </c>
      <c r="AA693" s="77" t="s">
        <v>104</v>
      </c>
      <c r="AB693" s="78" t="s">
        <v>61</v>
      </c>
      <c r="AC693" s="84" t="s">
        <v>63</v>
      </c>
    </row>
    <row r="694" spans="1:29" ht="77.099999999999994" customHeight="1">
      <c r="A694" s="132"/>
      <c r="B694" s="123"/>
      <c r="C694" s="123"/>
      <c r="D694" s="122" t="s">
        <v>567</v>
      </c>
      <c r="E694" s="104" t="s">
        <v>54</v>
      </c>
      <c r="F694" s="104" t="s">
        <v>235</v>
      </c>
      <c r="G694" s="77" t="s">
        <v>56</v>
      </c>
      <c r="H694" s="78" t="s">
        <v>7</v>
      </c>
      <c r="I694" s="79" t="s">
        <v>57</v>
      </c>
      <c r="J694" s="86" t="s">
        <v>58</v>
      </c>
      <c r="K694" s="86" t="s">
        <v>58</v>
      </c>
      <c r="L694" s="77" t="s">
        <v>59</v>
      </c>
      <c r="M694" s="77">
        <v>2</v>
      </c>
      <c r="N694" s="77">
        <v>4</v>
      </c>
      <c r="O694" s="77">
        <f t="shared" si="135"/>
        <v>8</v>
      </c>
      <c r="P694" s="80" t="str">
        <f t="shared" si="136"/>
        <v>MEDIO</v>
      </c>
      <c r="Q694" s="77">
        <v>25</v>
      </c>
      <c r="R694" s="81">
        <f t="shared" si="137"/>
        <v>200</v>
      </c>
      <c r="S694" s="82" t="str">
        <f t="shared" si="138"/>
        <v>II</v>
      </c>
      <c r="T694" s="77" t="str">
        <f t="shared" si="139"/>
        <v>Aceptable con control específico</v>
      </c>
      <c r="U694" s="77">
        <v>1</v>
      </c>
      <c r="V694" s="79" t="s">
        <v>60</v>
      </c>
      <c r="W694" s="77" t="s">
        <v>7</v>
      </c>
      <c r="X694" s="77" t="s">
        <v>61</v>
      </c>
      <c r="Y694" s="77" t="s">
        <v>61</v>
      </c>
      <c r="Z694" s="77" t="s">
        <v>61</v>
      </c>
      <c r="AA694" s="83" t="s">
        <v>195</v>
      </c>
      <c r="AB694" s="78" t="s">
        <v>61</v>
      </c>
      <c r="AC694" s="84" t="s">
        <v>63</v>
      </c>
    </row>
    <row r="695" spans="1:29" ht="81" customHeight="1">
      <c r="A695" s="132"/>
      <c r="B695" s="123"/>
      <c r="C695" s="123"/>
      <c r="D695" s="122"/>
      <c r="E695" s="104" t="s">
        <v>72</v>
      </c>
      <c r="F695" s="77" t="s">
        <v>256</v>
      </c>
      <c r="G695" s="77" t="s">
        <v>74</v>
      </c>
      <c r="H695" s="78" t="s">
        <v>7</v>
      </c>
      <c r="I695" s="77" t="s">
        <v>97</v>
      </c>
      <c r="J695" s="86" t="s">
        <v>58</v>
      </c>
      <c r="K695" s="86" t="s">
        <v>58</v>
      </c>
      <c r="L695" s="77" t="s">
        <v>76</v>
      </c>
      <c r="M695" s="77" t="s">
        <v>61</v>
      </c>
      <c r="N695" s="77" t="s">
        <v>61</v>
      </c>
      <c r="O695" s="77" t="s">
        <v>61</v>
      </c>
      <c r="P695" s="77" t="s">
        <v>61</v>
      </c>
      <c r="Q695" s="77" t="s">
        <v>61</v>
      </c>
      <c r="R695" s="77" t="s">
        <v>61</v>
      </c>
      <c r="S695" s="77" t="s">
        <v>61</v>
      </c>
      <c r="T695" s="77" t="s">
        <v>61</v>
      </c>
      <c r="U695" s="77">
        <v>1</v>
      </c>
      <c r="V695" s="77" t="s">
        <v>61</v>
      </c>
      <c r="W695" s="77" t="s">
        <v>7</v>
      </c>
      <c r="X695" s="83" t="s">
        <v>61</v>
      </c>
      <c r="Y695" s="83" t="s">
        <v>61</v>
      </c>
      <c r="Z695" s="83" t="s">
        <v>61</v>
      </c>
      <c r="AA695" s="83" t="s">
        <v>77</v>
      </c>
      <c r="AB695" s="78" t="s">
        <v>61</v>
      </c>
      <c r="AC695" s="84" t="s">
        <v>63</v>
      </c>
    </row>
    <row r="696" spans="1:29" ht="90.95" customHeight="1">
      <c r="A696" s="132"/>
      <c r="B696" s="123"/>
      <c r="C696" s="123"/>
      <c r="D696" s="112" t="s">
        <v>568</v>
      </c>
      <c r="E696" s="104" t="s">
        <v>72</v>
      </c>
      <c r="F696" s="77" t="s">
        <v>256</v>
      </c>
      <c r="G696" s="77" t="s">
        <v>74</v>
      </c>
      <c r="H696" s="78" t="s">
        <v>7</v>
      </c>
      <c r="I696" s="77" t="s">
        <v>97</v>
      </c>
      <c r="J696" s="86" t="s">
        <v>58</v>
      </c>
      <c r="K696" s="86" t="s">
        <v>58</v>
      </c>
      <c r="L696" s="77" t="s">
        <v>76</v>
      </c>
      <c r="M696" s="77" t="s">
        <v>61</v>
      </c>
      <c r="N696" s="77" t="s">
        <v>61</v>
      </c>
      <c r="O696" s="77" t="s">
        <v>61</v>
      </c>
      <c r="P696" s="77" t="s">
        <v>61</v>
      </c>
      <c r="Q696" s="77" t="s">
        <v>61</v>
      </c>
      <c r="R696" s="77" t="s">
        <v>61</v>
      </c>
      <c r="S696" s="77" t="s">
        <v>61</v>
      </c>
      <c r="T696" s="77" t="s">
        <v>61</v>
      </c>
      <c r="U696" s="77">
        <v>1</v>
      </c>
      <c r="V696" s="77" t="s">
        <v>61</v>
      </c>
      <c r="W696" s="77" t="s">
        <v>7</v>
      </c>
      <c r="X696" s="83" t="s">
        <v>61</v>
      </c>
      <c r="Y696" s="83" t="s">
        <v>61</v>
      </c>
      <c r="Z696" s="83" t="s">
        <v>61</v>
      </c>
      <c r="AA696" s="83" t="s">
        <v>77</v>
      </c>
      <c r="AB696" s="78" t="s">
        <v>61</v>
      </c>
      <c r="AC696" s="84" t="s">
        <v>63</v>
      </c>
    </row>
    <row r="697" spans="1:29" ht="90.95" customHeight="1">
      <c r="A697" s="132"/>
      <c r="B697" s="123"/>
      <c r="C697" s="123"/>
      <c r="D697" s="112" t="s">
        <v>569</v>
      </c>
      <c r="E697" s="104" t="s">
        <v>72</v>
      </c>
      <c r="F697" s="77" t="s">
        <v>256</v>
      </c>
      <c r="G697" s="77" t="s">
        <v>74</v>
      </c>
      <c r="H697" s="78" t="s">
        <v>7</v>
      </c>
      <c r="I697" s="77" t="s">
        <v>97</v>
      </c>
      <c r="J697" s="86" t="s">
        <v>58</v>
      </c>
      <c r="K697" s="86" t="s">
        <v>58</v>
      </c>
      <c r="L697" s="77" t="s">
        <v>76</v>
      </c>
      <c r="M697" s="77" t="s">
        <v>61</v>
      </c>
      <c r="N697" s="77" t="s">
        <v>61</v>
      </c>
      <c r="O697" s="77" t="s">
        <v>61</v>
      </c>
      <c r="P697" s="77" t="s">
        <v>61</v>
      </c>
      <c r="Q697" s="77" t="s">
        <v>61</v>
      </c>
      <c r="R697" s="77" t="s">
        <v>61</v>
      </c>
      <c r="S697" s="77" t="s">
        <v>61</v>
      </c>
      <c r="T697" s="77" t="s">
        <v>61</v>
      </c>
      <c r="U697" s="77">
        <v>1</v>
      </c>
      <c r="V697" s="77" t="s">
        <v>61</v>
      </c>
      <c r="W697" s="77" t="s">
        <v>7</v>
      </c>
      <c r="X697" s="83" t="s">
        <v>61</v>
      </c>
      <c r="Y697" s="83" t="s">
        <v>61</v>
      </c>
      <c r="Z697" s="83" t="s">
        <v>61</v>
      </c>
      <c r="AA697" s="83" t="s">
        <v>77</v>
      </c>
      <c r="AB697" s="78" t="s">
        <v>61</v>
      </c>
      <c r="AC697" s="84" t="s">
        <v>63</v>
      </c>
    </row>
    <row r="698" spans="1:29" ht="75.95" customHeight="1">
      <c r="A698" s="132"/>
      <c r="B698" s="123"/>
      <c r="C698" s="123"/>
      <c r="D698" s="122" t="s">
        <v>570</v>
      </c>
      <c r="E698" s="104" t="s">
        <v>72</v>
      </c>
      <c r="F698" s="77" t="s">
        <v>256</v>
      </c>
      <c r="G698" s="77" t="s">
        <v>74</v>
      </c>
      <c r="H698" s="78" t="s">
        <v>7</v>
      </c>
      <c r="I698" s="77" t="s">
        <v>97</v>
      </c>
      <c r="J698" s="86" t="s">
        <v>58</v>
      </c>
      <c r="K698" s="86" t="s">
        <v>58</v>
      </c>
      <c r="L698" s="77" t="s">
        <v>76</v>
      </c>
      <c r="M698" s="77" t="s">
        <v>61</v>
      </c>
      <c r="N698" s="77" t="s">
        <v>61</v>
      </c>
      <c r="O698" s="77" t="s">
        <v>61</v>
      </c>
      <c r="P698" s="77" t="s">
        <v>61</v>
      </c>
      <c r="Q698" s="77" t="s">
        <v>61</v>
      </c>
      <c r="R698" s="77" t="s">
        <v>61</v>
      </c>
      <c r="S698" s="77" t="s">
        <v>61</v>
      </c>
      <c r="T698" s="77" t="s">
        <v>61</v>
      </c>
      <c r="U698" s="77">
        <v>1</v>
      </c>
      <c r="V698" s="77" t="s">
        <v>61</v>
      </c>
      <c r="W698" s="77" t="s">
        <v>7</v>
      </c>
      <c r="X698" s="83" t="s">
        <v>61</v>
      </c>
      <c r="Y698" s="83" t="s">
        <v>61</v>
      </c>
      <c r="Z698" s="83" t="s">
        <v>61</v>
      </c>
      <c r="AA698" s="83" t="s">
        <v>77</v>
      </c>
      <c r="AB698" s="78" t="s">
        <v>61</v>
      </c>
      <c r="AC698" s="84" t="s">
        <v>63</v>
      </c>
    </row>
    <row r="699" spans="1:29" ht="75.95" customHeight="1">
      <c r="A699" s="132"/>
      <c r="B699" s="123"/>
      <c r="C699" s="123"/>
      <c r="D699" s="122"/>
      <c r="E699" s="104" t="s">
        <v>64</v>
      </c>
      <c r="F699" s="104" t="s">
        <v>159</v>
      </c>
      <c r="G699" s="77" t="s">
        <v>66</v>
      </c>
      <c r="H699" s="78" t="s">
        <v>7</v>
      </c>
      <c r="I699" s="77" t="s">
        <v>67</v>
      </c>
      <c r="J699" s="83" t="s">
        <v>68</v>
      </c>
      <c r="K699" s="78" t="s">
        <v>58</v>
      </c>
      <c r="L699" s="77" t="s">
        <v>69</v>
      </c>
      <c r="M699" s="77">
        <v>2</v>
      </c>
      <c r="N699" s="77">
        <v>4</v>
      </c>
      <c r="O699" s="77">
        <f>M699*N699</f>
        <v>8</v>
      </c>
      <c r="P699" s="80" t="str">
        <f>+IF(AND(O699&gt;1,O699&lt;=4),"BAJO",IF(AND(O699&gt;=5,O699&lt;=8),"MEDIO",IF(AND(O699&gt;=9,O699&lt;=20),"ALTO",IF(AND(O699&gt;=21,O699&lt;=24),"MUY ALTO"))))</f>
        <v>MEDIO</v>
      </c>
      <c r="Q699" s="77">
        <v>25</v>
      </c>
      <c r="R699" s="81">
        <f>O699*Q699</f>
        <v>200</v>
      </c>
      <c r="S699" s="82" t="str">
        <f>+IF(AND(R699&gt;=1,R699&lt;=20),"IV",IF(AND(R699&gt;=40,R699&lt;=120),"III",IF(AND(R699&gt;=150,R699&lt;=500),"II",IF(AND(R699&gt;=600,R699&lt;=4000),"I",0))))</f>
        <v>II</v>
      </c>
      <c r="T699" s="77" t="str">
        <f>+IF(AND(R699&gt;=1,R699&lt;=20),"Aceptable",IF(AND(R699&gt;=40,R699&lt;=120),"Mejorable",IF(AND(R699&gt;=150,R699&lt;=500),"Aceptable con control específico",IF(AND(R699&gt;=600,R699&lt;=4000),"No aceptable",0))))</f>
        <v>Aceptable con control específico</v>
      </c>
      <c r="U699" s="77">
        <v>1</v>
      </c>
      <c r="V699" s="77" t="s">
        <v>70</v>
      </c>
      <c r="W699" s="77" t="s">
        <v>7</v>
      </c>
      <c r="X699" s="83" t="s">
        <v>61</v>
      </c>
      <c r="Y699" s="83" t="s">
        <v>61</v>
      </c>
      <c r="Z699" s="83" t="s">
        <v>61</v>
      </c>
      <c r="AA699" s="83" t="s">
        <v>161</v>
      </c>
      <c r="AB699" s="78" t="s">
        <v>61</v>
      </c>
      <c r="AC699" s="84" t="s">
        <v>162</v>
      </c>
    </row>
    <row r="700" spans="1:29" ht="75" customHeight="1">
      <c r="A700" s="132"/>
      <c r="B700" s="123"/>
      <c r="C700" s="123"/>
      <c r="D700" s="122"/>
      <c r="E700" s="104" t="s">
        <v>78</v>
      </c>
      <c r="F700" s="77" t="s">
        <v>494</v>
      </c>
      <c r="G700" s="83" t="s">
        <v>525</v>
      </c>
      <c r="H700" s="78" t="s">
        <v>7</v>
      </c>
      <c r="I700" s="77" t="s">
        <v>496</v>
      </c>
      <c r="J700" s="77" t="s">
        <v>497</v>
      </c>
      <c r="K700" s="86" t="s">
        <v>58</v>
      </c>
      <c r="L700" s="77" t="s">
        <v>498</v>
      </c>
      <c r="M700" s="77">
        <v>2</v>
      </c>
      <c r="N700" s="77">
        <v>3</v>
      </c>
      <c r="O700" s="77">
        <f>M700*N700</f>
        <v>6</v>
      </c>
      <c r="P700" s="80" t="str">
        <f>+IF(AND(O700&gt;1,O700&lt;=4),"BAJO",IF(AND(O700&gt;=5,O700&lt;=8),"MEDIO",IF(AND(O700&gt;=9,O700&lt;=20),"ALTO",IF(AND(O700&gt;=21,O700&lt;=24),"MUY ALTO"))))</f>
        <v>MEDIO</v>
      </c>
      <c r="Q700" s="77">
        <v>10</v>
      </c>
      <c r="R700" s="81">
        <f>O700*Q700</f>
        <v>60</v>
      </c>
      <c r="S700" s="82" t="str">
        <f>+IF(AND(R700&gt;=1,R700&lt;=20),"IV",IF(AND(R700&gt;=40,R700&lt;=120),"III",IF(AND(R700&gt;=150,R700&lt;=500),"II",IF(AND(R700&gt;=600,R700&lt;=4000),"I",0))))</f>
        <v>III</v>
      </c>
      <c r="T700" s="77" t="str">
        <f>+IF(AND(R700&gt;=1,R700&lt;=20),"Aceptable",IF(AND(R700&gt;=40,R700&lt;=120),"Mejorable",IF(AND(R700&gt;=150,R700&lt;=500),"Aceptable con control específico",IF(AND(R700&gt;=600,R700&lt;=4000),"No aceptable",0))))</f>
        <v>Mejorable</v>
      </c>
      <c r="U700" s="77">
        <v>1</v>
      </c>
      <c r="V700" s="77" t="s">
        <v>496</v>
      </c>
      <c r="W700" s="77" t="s">
        <v>7</v>
      </c>
      <c r="X700" s="83" t="s">
        <v>61</v>
      </c>
      <c r="Y700" s="83" t="s">
        <v>61</v>
      </c>
      <c r="Z700" s="83" t="s">
        <v>61</v>
      </c>
      <c r="AA700" s="83" t="s">
        <v>61</v>
      </c>
      <c r="AB700" s="83" t="s">
        <v>499</v>
      </c>
      <c r="AC700" s="84" t="s">
        <v>95</v>
      </c>
    </row>
    <row r="701" spans="1:29" ht="66.95" customHeight="1">
      <c r="A701" s="132"/>
      <c r="B701" s="123"/>
      <c r="C701" s="123"/>
      <c r="D701" s="122"/>
      <c r="E701" s="77" t="s">
        <v>78</v>
      </c>
      <c r="F701" s="104" t="s">
        <v>79</v>
      </c>
      <c r="G701" s="83" t="s">
        <v>80</v>
      </c>
      <c r="H701" s="78" t="s">
        <v>7</v>
      </c>
      <c r="I701" s="77" t="s">
        <v>81</v>
      </c>
      <c r="J701" s="77" t="s">
        <v>58</v>
      </c>
      <c r="K701" s="77" t="s">
        <v>58</v>
      </c>
      <c r="L701" s="77" t="s">
        <v>82</v>
      </c>
      <c r="M701" s="77">
        <v>2</v>
      </c>
      <c r="N701" s="77">
        <v>2</v>
      </c>
      <c r="O701" s="77">
        <f>M701*N701</f>
        <v>4</v>
      </c>
      <c r="P701" s="82" t="str">
        <f>+IF(AND(O701&gt;1,O701&lt;=4),"BAJO",IF(AND(O701&gt;=5,O701&lt;=8),"MEDIO",IF(AND(O701&gt;=9,O701&lt;=20),"ALTO",IF(AND(O701&gt;=21,O701&lt;=24),"MUY ALTO"))))</f>
        <v>BAJO</v>
      </c>
      <c r="Q701" s="77">
        <v>25</v>
      </c>
      <c r="R701" s="81">
        <f>O701*Q701</f>
        <v>100</v>
      </c>
      <c r="S701" s="82" t="str">
        <f>+IF(AND(R701&gt;=1,R701&lt;=20),"IV",IF(AND(R701&gt;=40,R701&lt;=120),"III",IF(AND(R701&gt;=150,R701&lt;=500),"II",IF(AND(R701&gt;=600,R701&lt;=4000),"I",0))))</f>
        <v>III</v>
      </c>
      <c r="T701" s="77" t="str">
        <f>+IF(AND(R701&gt;=1,R701&lt;=20),"Aceptable",IF(AND(R701&gt;=40,R701&lt;=120),"Mejorable",IF(AND(R701&gt;=150,R701&lt;=500),"Aceptable con control específico",IF(AND(R701&gt;=600,R701&lt;=4000),"No aceptable",0))))</f>
        <v>Mejorable</v>
      </c>
      <c r="U701" s="77">
        <v>1</v>
      </c>
      <c r="V701" s="77" t="s">
        <v>83</v>
      </c>
      <c r="W701" s="77" t="s">
        <v>7</v>
      </c>
      <c r="X701" s="77" t="s">
        <v>61</v>
      </c>
      <c r="Y701" s="77" t="s">
        <v>61</v>
      </c>
      <c r="Z701" s="77" t="s">
        <v>84</v>
      </c>
      <c r="AA701" s="77" t="s">
        <v>382</v>
      </c>
      <c r="AB701" s="83" t="s">
        <v>86</v>
      </c>
      <c r="AC701" s="84" t="s">
        <v>87</v>
      </c>
    </row>
    <row r="702" spans="1:29" ht="90.95" customHeight="1">
      <c r="A702" s="132"/>
      <c r="B702" s="123"/>
      <c r="C702" s="123" t="s">
        <v>571</v>
      </c>
      <c r="D702" s="122" t="s">
        <v>572</v>
      </c>
      <c r="E702" s="104" t="s">
        <v>54</v>
      </c>
      <c r="F702" s="104" t="s">
        <v>235</v>
      </c>
      <c r="G702" s="77" t="s">
        <v>56</v>
      </c>
      <c r="H702" s="78" t="s">
        <v>7</v>
      </c>
      <c r="I702" s="79" t="s">
        <v>57</v>
      </c>
      <c r="J702" s="86" t="s">
        <v>58</v>
      </c>
      <c r="K702" s="86" t="s">
        <v>58</v>
      </c>
      <c r="L702" s="77" t="s">
        <v>59</v>
      </c>
      <c r="M702" s="77">
        <v>2</v>
      </c>
      <c r="N702" s="77">
        <v>4</v>
      </c>
      <c r="O702" s="77">
        <f>M702*N702</f>
        <v>8</v>
      </c>
      <c r="P702" s="80" t="str">
        <f>+IF(AND(O702&gt;1,O702&lt;=4),"BAJO",IF(AND(O702&gt;=5,O702&lt;=8),"MEDIO",IF(AND(O702&gt;=9,O702&lt;=20),"ALTO",IF(AND(O702&gt;=21,O702&lt;=24),"MUY ALTO"))))</f>
        <v>MEDIO</v>
      </c>
      <c r="Q702" s="77">
        <v>25</v>
      </c>
      <c r="R702" s="81">
        <f>O702*Q702</f>
        <v>200</v>
      </c>
      <c r="S702" s="82" t="str">
        <f>+IF(AND(R702&gt;=1,R702&lt;=20),"IV",IF(AND(R702&gt;=40,R702&lt;=120),"III",IF(AND(R702&gt;=150,R702&lt;=500),"II",IF(AND(R702&gt;=600,R702&lt;=4000),"I",0))))</f>
        <v>II</v>
      </c>
      <c r="T702" s="77" t="str">
        <f>+IF(AND(R702&gt;=1,R702&lt;=20),"Aceptable",IF(AND(R702&gt;=40,R702&lt;=120),"Mejorable",IF(AND(R702&gt;=150,R702&lt;=500),"Aceptable con control específico",IF(AND(R702&gt;=600,R702&lt;=4000),"No aceptable",0))))</f>
        <v>Aceptable con control específico</v>
      </c>
      <c r="U702" s="77">
        <v>1</v>
      </c>
      <c r="V702" s="79" t="s">
        <v>60</v>
      </c>
      <c r="W702" s="77" t="s">
        <v>7</v>
      </c>
      <c r="X702" s="77" t="s">
        <v>61</v>
      </c>
      <c r="Y702" s="77" t="s">
        <v>61</v>
      </c>
      <c r="Z702" s="77" t="s">
        <v>61</v>
      </c>
      <c r="AA702" s="83" t="s">
        <v>195</v>
      </c>
      <c r="AB702" s="78" t="s">
        <v>61</v>
      </c>
      <c r="AC702" s="84" t="s">
        <v>63</v>
      </c>
    </row>
    <row r="703" spans="1:29" ht="84.95" customHeight="1">
      <c r="A703" s="132"/>
      <c r="B703" s="123"/>
      <c r="C703" s="123"/>
      <c r="D703" s="122"/>
      <c r="E703" s="104" t="s">
        <v>72</v>
      </c>
      <c r="F703" s="77" t="s">
        <v>256</v>
      </c>
      <c r="G703" s="77" t="s">
        <v>74</v>
      </c>
      <c r="H703" s="78" t="s">
        <v>7</v>
      </c>
      <c r="I703" s="77" t="s">
        <v>97</v>
      </c>
      <c r="J703" s="86" t="s">
        <v>58</v>
      </c>
      <c r="K703" s="86" t="s">
        <v>58</v>
      </c>
      <c r="L703" s="77" t="s">
        <v>76</v>
      </c>
      <c r="M703" s="77" t="s">
        <v>61</v>
      </c>
      <c r="N703" s="77" t="s">
        <v>61</v>
      </c>
      <c r="O703" s="77" t="s">
        <v>61</v>
      </c>
      <c r="P703" s="77" t="s">
        <v>61</v>
      </c>
      <c r="Q703" s="77" t="s">
        <v>61</v>
      </c>
      <c r="R703" s="77" t="s">
        <v>61</v>
      </c>
      <c r="S703" s="77" t="s">
        <v>61</v>
      </c>
      <c r="T703" s="77" t="s">
        <v>61</v>
      </c>
      <c r="U703" s="77">
        <v>1</v>
      </c>
      <c r="V703" s="77" t="s">
        <v>61</v>
      </c>
      <c r="W703" s="77" t="s">
        <v>7</v>
      </c>
      <c r="X703" s="83" t="s">
        <v>61</v>
      </c>
      <c r="Y703" s="83" t="s">
        <v>61</v>
      </c>
      <c r="Z703" s="83" t="s">
        <v>61</v>
      </c>
      <c r="AA703" s="83" t="s">
        <v>77</v>
      </c>
      <c r="AB703" s="78" t="s">
        <v>61</v>
      </c>
      <c r="AC703" s="84" t="s">
        <v>63</v>
      </c>
    </row>
    <row r="704" spans="1:29" ht="66.95" customHeight="1">
      <c r="A704" s="132"/>
      <c r="B704" s="123"/>
      <c r="C704" s="123"/>
      <c r="D704" s="122"/>
      <c r="E704" s="77" t="s">
        <v>78</v>
      </c>
      <c r="F704" s="104" t="s">
        <v>79</v>
      </c>
      <c r="G704" s="83" t="s">
        <v>80</v>
      </c>
      <c r="H704" s="78" t="s">
        <v>7</v>
      </c>
      <c r="I704" s="77" t="s">
        <v>81</v>
      </c>
      <c r="J704" s="77" t="s">
        <v>58</v>
      </c>
      <c r="K704" s="77" t="s">
        <v>58</v>
      </c>
      <c r="L704" s="77" t="s">
        <v>82</v>
      </c>
      <c r="M704" s="77">
        <v>2</v>
      </c>
      <c r="N704" s="77">
        <v>2</v>
      </c>
      <c r="O704" s="77">
        <f>M704*N704</f>
        <v>4</v>
      </c>
      <c r="P704" s="82" t="str">
        <f>+IF(AND(O704&gt;1,O704&lt;=4),"BAJO",IF(AND(O704&gt;=5,O704&lt;=8),"MEDIO",IF(AND(O704&gt;=9,O704&lt;=20),"ALTO",IF(AND(O704&gt;=21,O704&lt;=24),"MUY ALTO"))))</f>
        <v>BAJO</v>
      </c>
      <c r="Q704" s="77">
        <v>25</v>
      </c>
      <c r="R704" s="81">
        <f>O704*Q704</f>
        <v>100</v>
      </c>
      <c r="S704" s="82" t="str">
        <f>+IF(AND(R704&gt;=1,R704&lt;=20),"IV",IF(AND(R704&gt;=40,R704&lt;=120),"III",IF(AND(R704&gt;=150,R704&lt;=500),"II",IF(AND(R704&gt;=600,R704&lt;=4000),"I",0))))</f>
        <v>III</v>
      </c>
      <c r="T704" s="77" t="str">
        <f>+IF(AND(R704&gt;=1,R704&lt;=20),"Aceptable",IF(AND(R704&gt;=40,R704&lt;=120),"Mejorable",IF(AND(R704&gt;=150,R704&lt;=500),"Aceptable con control específico",IF(AND(R704&gt;=600,R704&lt;=4000),"No aceptable",0))))</f>
        <v>Mejorable</v>
      </c>
      <c r="U704" s="77">
        <v>1</v>
      </c>
      <c r="V704" s="77" t="s">
        <v>83</v>
      </c>
      <c r="W704" s="77" t="s">
        <v>7</v>
      </c>
      <c r="X704" s="77" t="s">
        <v>61</v>
      </c>
      <c r="Y704" s="77" t="s">
        <v>61</v>
      </c>
      <c r="Z704" s="77" t="s">
        <v>84</v>
      </c>
      <c r="AA704" s="77" t="s">
        <v>382</v>
      </c>
      <c r="AB704" s="83" t="s">
        <v>86</v>
      </c>
      <c r="AC704" s="84" t="s">
        <v>87</v>
      </c>
    </row>
    <row r="705" spans="1:29" ht="83.1" customHeight="1">
      <c r="A705" s="132"/>
      <c r="B705" s="123"/>
      <c r="C705" s="123"/>
      <c r="D705" s="122"/>
      <c r="E705" s="104" t="s">
        <v>64</v>
      </c>
      <c r="F705" s="104" t="s">
        <v>159</v>
      </c>
      <c r="G705" s="77" t="s">
        <v>66</v>
      </c>
      <c r="H705" s="78" t="s">
        <v>7</v>
      </c>
      <c r="I705" s="77" t="s">
        <v>67</v>
      </c>
      <c r="J705" s="83" t="s">
        <v>68</v>
      </c>
      <c r="K705" s="78" t="s">
        <v>58</v>
      </c>
      <c r="L705" s="77" t="s">
        <v>69</v>
      </c>
      <c r="M705" s="77">
        <v>2</v>
      </c>
      <c r="N705" s="77">
        <v>4</v>
      </c>
      <c r="O705" s="77">
        <f>M705*N705</f>
        <v>8</v>
      </c>
      <c r="P705" s="80" t="str">
        <f>+IF(AND(O705&gt;1,O705&lt;=4),"BAJO",IF(AND(O705&gt;=5,O705&lt;=8),"MEDIO",IF(AND(O705&gt;=9,O705&lt;=20),"ALTO",IF(AND(O705&gt;=21,O705&lt;=24),"MUY ALTO"))))</f>
        <v>MEDIO</v>
      </c>
      <c r="Q705" s="77">
        <v>25</v>
      </c>
      <c r="R705" s="81">
        <f>O705*Q705</f>
        <v>200</v>
      </c>
      <c r="S705" s="82" t="str">
        <f>+IF(AND(R705&gt;=1,R705&lt;=20),"IV",IF(AND(R705&gt;=40,R705&lt;=120),"III",IF(AND(R705&gt;=150,R705&lt;=500),"II",IF(AND(R705&gt;=600,R705&lt;=4000),"I",0))))</f>
        <v>II</v>
      </c>
      <c r="T705" s="77" t="str">
        <f>+IF(AND(R705&gt;=1,R705&lt;=20),"Aceptable",IF(AND(R705&gt;=40,R705&lt;=120),"Mejorable",IF(AND(R705&gt;=150,R705&lt;=500),"Aceptable con control específico",IF(AND(R705&gt;=600,R705&lt;=4000),"No aceptable",0))))</f>
        <v>Aceptable con control específico</v>
      </c>
      <c r="U705" s="77">
        <v>1</v>
      </c>
      <c r="V705" s="77" t="s">
        <v>70</v>
      </c>
      <c r="W705" s="77" t="s">
        <v>7</v>
      </c>
      <c r="X705" s="83" t="s">
        <v>61</v>
      </c>
      <c r="Y705" s="83" t="s">
        <v>61</v>
      </c>
      <c r="Z705" s="83" t="s">
        <v>61</v>
      </c>
      <c r="AA705" s="83" t="s">
        <v>161</v>
      </c>
      <c r="AB705" s="78" t="s">
        <v>61</v>
      </c>
      <c r="AC705" s="84" t="s">
        <v>162</v>
      </c>
    </row>
    <row r="706" spans="1:29" ht="83.1" customHeight="1">
      <c r="A706" s="132"/>
      <c r="B706" s="123"/>
      <c r="C706" s="123"/>
      <c r="D706" s="122"/>
      <c r="E706" s="77" t="s">
        <v>64</v>
      </c>
      <c r="F706" s="77" t="s">
        <v>88</v>
      </c>
      <c r="G706" s="83" t="s">
        <v>89</v>
      </c>
      <c r="H706" s="78" t="s">
        <v>7</v>
      </c>
      <c r="I706" s="77" t="s">
        <v>90</v>
      </c>
      <c r="J706" s="77" t="s">
        <v>91</v>
      </c>
      <c r="K706" s="77" t="s">
        <v>58</v>
      </c>
      <c r="L706" s="77" t="s">
        <v>58</v>
      </c>
      <c r="M706" s="77">
        <v>2</v>
      </c>
      <c r="N706" s="77">
        <v>3</v>
      </c>
      <c r="O706" s="77">
        <f>M706*N706</f>
        <v>6</v>
      </c>
      <c r="P706" s="82" t="str">
        <f>+IF(AND(O706&gt;1,O706&lt;=4),"BAJO",IF(AND(O706&gt;=5,O706&lt;=8),"MEDIO",IF(AND(O706&gt;=9,O706&lt;=20),"ALTO",IF(AND(O706&gt;=21,O706&lt;=24),"MUY ALTO"))))</f>
        <v>MEDIO</v>
      </c>
      <c r="Q706" s="77">
        <v>10</v>
      </c>
      <c r="R706" s="81">
        <f>O706*Q706</f>
        <v>60</v>
      </c>
      <c r="S706" s="82" t="str">
        <f>+IF(AND(R706&gt;=1,R706&lt;=20),"IV",IF(AND(R706&gt;=40,R706&lt;=120),"III",IF(AND(R706&gt;=150,R706&lt;=500),"II",IF(AND(R706&gt;=600,R706&lt;=4000),"I",0))))</f>
        <v>III</v>
      </c>
      <c r="T706" s="77" t="str">
        <f>+IF(AND(R706&gt;=1,R706&lt;=20),"Aceptable",IF(AND(R706&gt;=40,R706&lt;=120),"Mejorable",IF(AND(R706&gt;=150,R706&lt;=500),"Aceptable con control específico",IF(AND(R706&gt;=600,R706&lt;=4000),"No aceptable",0))))</f>
        <v>Mejorable</v>
      </c>
      <c r="U706" s="77">
        <v>1</v>
      </c>
      <c r="V706" s="77" t="s">
        <v>92</v>
      </c>
      <c r="W706" s="77" t="s">
        <v>7</v>
      </c>
      <c r="X706" s="77" t="s">
        <v>61</v>
      </c>
      <c r="Y706" s="77" t="s">
        <v>61</v>
      </c>
      <c r="Z706" s="77" t="s">
        <v>93</v>
      </c>
      <c r="AA706" s="77" t="s">
        <v>94</v>
      </c>
      <c r="AB706" s="83" t="s">
        <v>61</v>
      </c>
      <c r="AC706" s="84" t="s">
        <v>95</v>
      </c>
    </row>
    <row r="707" spans="1:29" ht="90.95" customHeight="1">
      <c r="A707" s="132"/>
      <c r="B707" s="123"/>
      <c r="C707" s="123"/>
      <c r="D707" s="122"/>
      <c r="E707" s="104" t="s">
        <v>105</v>
      </c>
      <c r="F707" s="104" t="s">
        <v>106</v>
      </c>
      <c r="G707" s="77" t="s">
        <v>107</v>
      </c>
      <c r="H707" s="86" t="s">
        <v>7</v>
      </c>
      <c r="I707" s="77" t="s">
        <v>108</v>
      </c>
      <c r="J707" s="77" t="s">
        <v>58</v>
      </c>
      <c r="K707" s="77" t="s">
        <v>58</v>
      </c>
      <c r="L707" s="77" t="s">
        <v>109</v>
      </c>
      <c r="M707" s="77">
        <v>2</v>
      </c>
      <c r="N707" s="77">
        <v>1</v>
      </c>
      <c r="O707" s="77">
        <f>M707*N707</f>
        <v>2</v>
      </c>
      <c r="P707" s="82" t="str">
        <f>+IF(AND(O707&gt;1,O707&lt;=4),"BAJO",IF(AND(O707&gt;=5,O707&lt;=8),"MEDIO",IF(AND(O707&gt;=9,O707&lt;=20),"ALTO",IF(AND(O707&gt;=21,O707&lt;=24),"MUY ALTO"))))</f>
        <v>BAJO</v>
      </c>
      <c r="Q707" s="77">
        <v>60</v>
      </c>
      <c r="R707" s="81">
        <f>O707*Q707</f>
        <v>120</v>
      </c>
      <c r="S707" s="82" t="str">
        <f>+IF(AND(R707&gt;=1,R707&lt;=20),"IV",IF(AND(R707&gt;=40,R707&lt;=120),"III",IF(AND(R707&gt;=150,R707&lt;=500),"II",IF(AND(R707&gt;=600,R707&lt;=4000),"I",0))))</f>
        <v>III</v>
      </c>
      <c r="T707" s="77" t="str">
        <f>+IF(AND(R707&gt;=1,R707&lt;=20),"Aceptable",IF(AND(R707&gt;=40,R707&lt;=120),"Mejorable",IF(AND(R707&gt;=150,R707&lt;=500),"Aceptable con control específico",IF(AND(R707&gt;=600,R707&lt;=4000),"No aceptable",0))))</f>
        <v>Mejorable</v>
      </c>
      <c r="U707" s="77">
        <v>1</v>
      </c>
      <c r="V707" s="77" t="s">
        <v>110</v>
      </c>
      <c r="W707" s="77" t="s">
        <v>7</v>
      </c>
      <c r="X707" s="77" t="s">
        <v>61</v>
      </c>
      <c r="Y707" s="77" t="s">
        <v>61</v>
      </c>
      <c r="Z707" s="77" t="s">
        <v>61</v>
      </c>
      <c r="AA707" s="77" t="s">
        <v>111</v>
      </c>
      <c r="AB707" s="78" t="s">
        <v>61</v>
      </c>
      <c r="AC707" s="84" t="s">
        <v>63</v>
      </c>
    </row>
    <row r="708" spans="1:29" ht="86.1" customHeight="1">
      <c r="A708" s="132"/>
      <c r="B708" s="123"/>
      <c r="C708" s="123"/>
      <c r="D708" s="122"/>
      <c r="E708" s="104" t="s">
        <v>125</v>
      </c>
      <c r="F708" s="77" t="s">
        <v>99</v>
      </c>
      <c r="G708" s="77" t="s">
        <v>100</v>
      </c>
      <c r="H708" s="78" t="s">
        <v>7</v>
      </c>
      <c r="I708" s="77" t="s">
        <v>101</v>
      </c>
      <c r="J708" s="86" t="s">
        <v>58</v>
      </c>
      <c r="K708" s="86" t="s">
        <v>58</v>
      </c>
      <c r="L708" s="77" t="s">
        <v>102</v>
      </c>
      <c r="M708" s="77">
        <v>2</v>
      </c>
      <c r="N708" s="77">
        <v>4</v>
      </c>
      <c r="O708" s="77">
        <f>M708*N708</f>
        <v>8</v>
      </c>
      <c r="P708" s="82" t="str">
        <f>+IF(AND(O708&gt;1,O708&lt;=4),"BAJO",IF(AND(O708&gt;=5,O708&lt;=8),"MEDIO",IF(AND(O708&gt;=9,O708&lt;=20),"ALTO",IF(AND(O708&gt;=21,O708&lt;=24),"MUY ALTO"))))</f>
        <v>MEDIO</v>
      </c>
      <c r="Q708" s="77">
        <v>10</v>
      </c>
      <c r="R708" s="81">
        <f>O708*Q708</f>
        <v>80</v>
      </c>
      <c r="S708" s="82" t="str">
        <f>+IF(AND(R708&gt;=1,R708&lt;=20),"IV",IF(AND(R708&gt;=40,R708&lt;=120),"III",IF(AND(R708&gt;=150,R708&lt;=500),"II",IF(AND(R708&gt;=600,R708&lt;=4000),"I",0))))</f>
        <v>III</v>
      </c>
      <c r="T708" s="77" t="str">
        <f>+IF(AND(R708&gt;=1,R708&lt;=20),"Aceptable",IF(AND(R708&gt;=40,R708&lt;=120),"Mejorable",IF(AND(R708&gt;=150,R708&lt;=500),"Aceptable con control específico",IF(AND(R708&gt;=600,R708&lt;=4000),"No aceptable",0))))</f>
        <v>Mejorable</v>
      </c>
      <c r="U708" s="77">
        <v>1</v>
      </c>
      <c r="V708" s="77" t="s">
        <v>103</v>
      </c>
      <c r="W708" s="77" t="s">
        <v>7</v>
      </c>
      <c r="X708" s="77" t="s">
        <v>61</v>
      </c>
      <c r="Y708" s="77" t="s">
        <v>61</v>
      </c>
      <c r="Z708" s="77" t="s">
        <v>61</v>
      </c>
      <c r="AA708" s="77" t="s">
        <v>104</v>
      </c>
      <c r="AB708" s="78" t="s">
        <v>61</v>
      </c>
      <c r="AC708" s="84" t="s">
        <v>63</v>
      </c>
    </row>
    <row r="709" spans="1:29" ht="78.95" customHeight="1">
      <c r="A709" s="132"/>
      <c r="B709" s="123"/>
      <c r="C709" s="123"/>
      <c r="D709" s="112" t="s">
        <v>573</v>
      </c>
      <c r="E709" s="104" t="s">
        <v>72</v>
      </c>
      <c r="F709" s="77" t="s">
        <v>256</v>
      </c>
      <c r="G709" s="77" t="s">
        <v>74</v>
      </c>
      <c r="H709" s="78" t="s">
        <v>7</v>
      </c>
      <c r="I709" s="77" t="s">
        <v>97</v>
      </c>
      <c r="J709" s="86" t="s">
        <v>58</v>
      </c>
      <c r="K709" s="86" t="s">
        <v>58</v>
      </c>
      <c r="L709" s="77" t="s">
        <v>76</v>
      </c>
      <c r="M709" s="77" t="s">
        <v>61</v>
      </c>
      <c r="N709" s="77" t="s">
        <v>61</v>
      </c>
      <c r="O709" s="77" t="s">
        <v>61</v>
      </c>
      <c r="P709" s="77" t="s">
        <v>61</v>
      </c>
      <c r="Q709" s="77" t="s">
        <v>61</v>
      </c>
      <c r="R709" s="77" t="s">
        <v>61</v>
      </c>
      <c r="S709" s="77" t="s">
        <v>61</v>
      </c>
      <c r="T709" s="77" t="s">
        <v>61</v>
      </c>
      <c r="U709" s="77">
        <v>1</v>
      </c>
      <c r="V709" s="77" t="s">
        <v>61</v>
      </c>
      <c r="W709" s="77" t="s">
        <v>7</v>
      </c>
      <c r="X709" s="83" t="s">
        <v>61</v>
      </c>
      <c r="Y709" s="83" t="s">
        <v>61</v>
      </c>
      <c r="Z709" s="83" t="s">
        <v>61</v>
      </c>
      <c r="AA709" s="83" t="s">
        <v>77</v>
      </c>
      <c r="AB709" s="78" t="s">
        <v>61</v>
      </c>
      <c r="AC709" s="84" t="s">
        <v>63</v>
      </c>
    </row>
    <row r="710" spans="1:29" ht="87.95" customHeight="1">
      <c r="A710" s="132"/>
      <c r="B710" s="123"/>
      <c r="C710" s="123"/>
      <c r="D710" s="122" t="s">
        <v>574</v>
      </c>
      <c r="E710" s="104" t="s">
        <v>54</v>
      </c>
      <c r="F710" s="104" t="s">
        <v>235</v>
      </c>
      <c r="G710" s="77" t="s">
        <v>56</v>
      </c>
      <c r="H710" s="78" t="s">
        <v>7</v>
      </c>
      <c r="I710" s="79" t="s">
        <v>57</v>
      </c>
      <c r="J710" s="86" t="s">
        <v>58</v>
      </c>
      <c r="K710" s="86" t="s">
        <v>58</v>
      </c>
      <c r="L710" s="77" t="s">
        <v>59</v>
      </c>
      <c r="M710" s="77">
        <v>2</v>
      </c>
      <c r="N710" s="77">
        <v>3</v>
      </c>
      <c r="O710" s="77">
        <f>M710*N710</f>
        <v>6</v>
      </c>
      <c r="P710" s="80" t="str">
        <f>+IF(AND(O710&gt;1,O710&lt;=4),"BAJO",IF(AND(O710&gt;=5,O710&lt;=8),"MEDIO",IF(AND(O710&gt;=9,O710&lt;=20),"ALTO",IF(AND(O710&gt;=21,O710&lt;=24),"MUY ALTO"))))</f>
        <v>MEDIO</v>
      </c>
      <c r="Q710" s="77">
        <v>25</v>
      </c>
      <c r="R710" s="81">
        <f>O710*Q710</f>
        <v>150</v>
      </c>
      <c r="S710" s="82" t="str">
        <f>+IF(AND(R710&gt;=1,R710&lt;=20),"IV",IF(AND(R710&gt;=40,R710&lt;=120),"III",IF(AND(R710&gt;=150,R710&lt;=500),"II",IF(AND(R710&gt;=600,R710&lt;=4000),"I",0))))</f>
        <v>II</v>
      </c>
      <c r="T710" s="77" t="str">
        <f>+IF(AND(R710&gt;=1,R710&lt;=20),"Aceptable",IF(AND(R710&gt;=40,R710&lt;=120),"Mejorable",IF(AND(R710&gt;=150,R710&lt;=500),"Aceptable con control específico",IF(AND(R710&gt;=600,R710&lt;=4000),"No aceptable",0))))</f>
        <v>Aceptable con control específico</v>
      </c>
      <c r="U710" s="77">
        <v>1</v>
      </c>
      <c r="V710" s="79" t="s">
        <v>60</v>
      </c>
      <c r="W710" s="77" t="s">
        <v>7</v>
      </c>
      <c r="X710" s="77" t="s">
        <v>61</v>
      </c>
      <c r="Y710" s="77" t="s">
        <v>61</v>
      </c>
      <c r="Z710" s="77" t="s">
        <v>61</v>
      </c>
      <c r="AA710" s="83" t="s">
        <v>195</v>
      </c>
      <c r="AB710" s="78" t="s">
        <v>61</v>
      </c>
      <c r="AC710" s="84" t="s">
        <v>63</v>
      </c>
    </row>
    <row r="711" spans="1:29" ht="78.95" customHeight="1">
      <c r="A711" s="132"/>
      <c r="B711" s="123"/>
      <c r="C711" s="123"/>
      <c r="D711" s="122"/>
      <c r="E711" s="104" t="s">
        <v>72</v>
      </c>
      <c r="F711" s="77" t="s">
        <v>256</v>
      </c>
      <c r="G711" s="77" t="s">
        <v>74</v>
      </c>
      <c r="H711" s="78" t="s">
        <v>7</v>
      </c>
      <c r="I711" s="77" t="s">
        <v>97</v>
      </c>
      <c r="J711" s="86" t="s">
        <v>58</v>
      </c>
      <c r="K711" s="86" t="s">
        <v>58</v>
      </c>
      <c r="L711" s="77" t="s">
        <v>76</v>
      </c>
      <c r="M711" s="77" t="s">
        <v>61</v>
      </c>
      <c r="N711" s="77" t="s">
        <v>61</v>
      </c>
      <c r="O711" s="77" t="s">
        <v>61</v>
      </c>
      <c r="P711" s="77" t="s">
        <v>61</v>
      </c>
      <c r="Q711" s="77" t="s">
        <v>61</v>
      </c>
      <c r="R711" s="77" t="s">
        <v>61</v>
      </c>
      <c r="S711" s="77" t="s">
        <v>61</v>
      </c>
      <c r="T711" s="77" t="s">
        <v>61</v>
      </c>
      <c r="U711" s="77">
        <v>1</v>
      </c>
      <c r="V711" s="77" t="s">
        <v>61</v>
      </c>
      <c r="W711" s="77" t="s">
        <v>7</v>
      </c>
      <c r="X711" s="83" t="s">
        <v>61</v>
      </c>
      <c r="Y711" s="83" t="s">
        <v>61</v>
      </c>
      <c r="Z711" s="83" t="s">
        <v>61</v>
      </c>
      <c r="AA711" s="83" t="s">
        <v>77</v>
      </c>
      <c r="AB711" s="78" t="s">
        <v>61</v>
      </c>
      <c r="AC711" s="84" t="s">
        <v>63</v>
      </c>
    </row>
    <row r="712" spans="1:29" ht="78.95" customHeight="1">
      <c r="A712" s="132"/>
      <c r="B712" s="123"/>
      <c r="C712" s="123"/>
      <c r="D712" s="122"/>
      <c r="E712" s="104" t="s">
        <v>125</v>
      </c>
      <c r="F712" s="77" t="s">
        <v>99</v>
      </c>
      <c r="G712" s="77" t="s">
        <v>100</v>
      </c>
      <c r="H712" s="78" t="s">
        <v>7</v>
      </c>
      <c r="I712" s="77" t="s">
        <v>101</v>
      </c>
      <c r="J712" s="86" t="s">
        <v>58</v>
      </c>
      <c r="K712" s="86" t="s">
        <v>58</v>
      </c>
      <c r="L712" s="77" t="s">
        <v>102</v>
      </c>
      <c r="M712" s="77">
        <v>2</v>
      </c>
      <c r="N712" s="77">
        <v>3</v>
      </c>
      <c r="O712" s="77">
        <f>M712*N712</f>
        <v>6</v>
      </c>
      <c r="P712" s="82" t="str">
        <f>+IF(AND(O712&gt;1,O712&lt;=4),"BAJO",IF(AND(O712&gt;=5,O712&lt;=8),"MEDIO",IF(AND(O712&gt;=9,O712&lt;=20),"ALTO",IF(AND(O712&gt;=21,O712&lt;=24),"MUY ALTO"))))</f>
        <v>MEDIO</v>
      </c>
      <c r="Q712" s="77">
        <v>10</v>
      </c>
      <c r="R712" s="81">
        <f>O712*Q712</f>
        <v>60</v>
      </c>
      <c r="S712" s="82" t="str">
        <f>+IF(AND(R712&gt;=1,R712&lt;=20),"IV",IF(AND(R712&gt;=40,R712&lt;=120),"III",IF(AND(R712&gt;=150,R712&lt;=500),"II",IF(AND(R712&gt;=600,R712&lt;=4000),"I",0))))</f>
        <v>III</v>
      </c>
      <c r="T712" s="77" t="str">
        <f>+IF(AND(R712&gt;=1,R712&lt;=20),"Aceptable",IF(AND(R712&gt;=40,R712&lt;=120),"Mejorable",IF(AND(R712&gt;=150,R712&lt;=500),"Aceptable con control específico",IF(AND(R712&gt;=600,R712&lt;=4000),"No aceptable",0))))</f>
        <v>Mejorable</v>
      </c>
      <c r="U712" s="77">
        <v>1</v>
      </c>
      <c r="V712" s="77" t="s">
        <v>103</v>
      </c>
      <c r="W712" s="77" t="s">
        <v>7</v>
      </c>
      <c r="X712" s="77" t="s">
        <v>61</v>
      </c>
      <c r="Y712" s="77" t="s">
        <v>61</v>
      </c>
      <c r="Z712" s="77" t="s">
        <v>61</v>
      </c>
      <c r="AA712" s="77" t="s">
        <v>104</v>
      </c>
      <c r="AB712" s="78" t="s">
        <v>61</v>
      </c>
      <c r="AC712" s="84" t="s">
        <v>63</v>
      </c>
    </row>
    <row r="713" spans="1:29" ht="78.95" customHeight="1">
      <c r="A713" s="132"/>
      <c r="B713" s="123"/>
      <c r="C713" s="123"/>
      <c r="D713" s="122" t="s">
        <v>575</v>
      </c>
      <c r="E713" s="104" t="s">
        <v>72</v>
      </c>
      <c r="F713" s="77" t="s">
        <v>256</v>
      </c>
      <c r="G713" s="77" t="s">
        <v>74</v>
      </c>
      <c r="H713" s="78" t="s">
        <v>7</v>
      </c>
      <c r="I713" s="77" t="s">
        <v>97</v>
      </c>
      <c r="J713" s="86" t="s">
        <v>58</v>
      </c>
      <c r="K713" s="86" t="s">
        <v>58</v>
      </c>
      <c r="L713" s="77" t="s">
        <v>76</v>
      </c>
      <c r="M713" s="77" t="s">
        <v>61</v>
      </c>
      <c r="N713" s="77" t="s">
        <v>61</v>
      </c>
      <c r="O713" s="77" t="s">
        <v>61</v>
      </c>
      <c r="P713" s="77" t="s">
        <v>61</v>
      </c>
      <c r="Q713" s="77" t="s">
        <v>61</v>
      </c>
      <c r="R713" s="77" t="s">
        <v>61</v>
      </c>
      <c r="S713" s="77" t="s">
        <v>61</v>
      </c>
      <c r="T713" s="77" t="s">
        <v>61</v>
      </c>
      <c r="U713" s="77">
        <v>1</v>
      </c>
      <c r="V713" s="77" t="s">
        <v>61</v>
      </c>
      <c r="W713" s="77" t="s">
        <v>7</v>
      </c>
      <c r="X713" s="83" t="s">
        <v>61</v>
      </c>
      <c r="Y713" s="83" t="s">
        <v>61</v>
      </c>
      <c r="Z713" s="83" t="s">
        <v>61</v>
      </c>
      <c r="AA713" s="83" t="s">
        <v>77</v>
      </c>
      <c r="AB713" s="78" t="s">
        <v>61</v>
      </c>
      <c r="AC713" s="84" t="s">
        <v>63</v>
      </c>
    </row>
    <row r="714" spans="1:29" ht="81" customHeight="1">
      <c r="A714" s="132"/>
      <c r="B714" s="123"/>
      <c r="C714" s="123"/>
      <c r="D714" s="122"/>
      <c r="E714" s="104" t="s">
        <v>64</v>
      </c>
      <c r="F714" s="104" t="s">
        <v>159</v>
      </c>
      <c r="G714" s="77" t="s">
        <v>66</v>
      </c>
      <c r="H714" s="78" t="s">
        <v>7</v>
      </c>
      <c r="I714" s="77" t="s">
        <v>67</v>
      </c>
      <c r="J714" s="83" t="s">
        <v>68</v>
      </c>
      <c r="K714" s="78" t="s">
        <v>58</v>
      </c>
      <c r="L714" s="77" t="s">
        <v>69</v>
      </c>
      <c r="M714" s="77">
        <v>2</v>
      </c>
      <c r="N714" s="77">
        <v>3</v>
      </c>
      <c r="O714" s="77">
        <f>M714*N714</f>
        <v>6</v>
      </c>
      <c r="P714" s="80" t="str">
        <f>+IF(AND(O714&gt;1,O714&lt;=4),"BAJO",IF(AND(O714&gt;=5,O714&lt;=8),"MEDIO",IF(AND(O714&gt;=9,O714&lt;=20),"ALTO",IF(AND(O714&gt;=21,O714&lt;=24),"MUY ALTO"))))</f>
        <v>MEDIO</v>
      </c>
      <c r="Q714" s="77">
        <v>25</v>
      </c>
      <c r="R714" s="81">
        <f>O714*Q714</f>
        <v>150</v>
      </c>
      <c r="S714" s="82" t="str">
        <f>+IF(AND(R714&gt;=1,R714&lt;=20),"IV",IF(AND(R714&gt;=40,R714&lt;=120),"III",IF(AND(R714&gt;=150,R714&lt;=500),"II",IF(AND(R714&gt;=600,R714&lt;=4000),"I",0))))</f>
        <v>II</v>
      </c>
      <c r="T714" s="77" t="str">
        <f>+IF(AND(R714&gt;=1,R714&lt;=20),"Aceptable",IF(AND(R714&gt;=40,R714&lt;=120),"Mejorable",IF(AND(R714&gt;=150,R714&lt;=500),"Aceptable con control específico",IF(AND(R714&gt;=600,R714&lt;=4000),"No aceptable",0))))</f>
        <v>Aceptable con control específico</v>
      </c>
      <c r="U714" s="77">
        <v>1</v>
      </c>
      <c r="V714" s="77" t="s">
        <v>70</v>
      </c>
      <c r="W714" s="77" t="s">
        <v>7</v>
      </c>
      <c r="X714" s="83" t="s">
        <v>61</v>
      </c>
      <c r="Y714" s="83" t="s">
        <v>61</v>
      </c>
      <c r="Z714" s="83" t="s">
        <v>61</v>
      </c>
      <c r="AA714" s="83" t="s">
        <v>161</v>
      </c>
      <c r="AB714" s="78" t="s">
        <v>61</v>
      </c>
      <c r="AC714" s="84" t="s">
        <v>162</v>
      </c>
    </row>
    <row r="715" spans="1:29" ht="66.95" customHeight="1">
      <c r="A715" s="132"/>
      <c r="B715" s="123"/>
      <c r="C715" s="123"/>
      <c r="D715" s="122"/>
      <c r="E715" s="77" t="s">
        <v>78</v>
      </c>
      <c r="F715" s="104" t="s">
        <v>79</v>
      </c>
      <c r="G715" s="83" t="s">
        <v>80</v>
      </c>
      <c r="H715" s="78" t="s">
        <v>7</v>
      </c>
      <c r="I715" s="77" t="s">
        <v>81</v>
      </c>
      <c r="J715" s="77" t="s">
        <v>58</v>
      </c>
      <c r="K715" s="77" t="s">
        <v>58</v>
      </c>
      <c r="L715" s="77" t="s">
        <v>82</v>
      </c>
      <c r="M715" s="77">
        <v>2</v>
      </c>
      <c r="N715" s="77">
        <v>2</v>
      </c>
      <c r="O715" s="77">
        <f>M715*N715</f>
        <v>4</v>
      </c>
      <c r="P715" s="82" t="str">
        <f>+IF(AND(O715&gt;1,O715&lt;=4),"BAJO",IF(AND(O715&gt;=5,O715&lt;=8),"MEDIO",IF(AND(O715&gt;=9,O715&lt;=20),"ALTO",IF(AND(O715&gt;=21,O715&lt;=24),"MUY ALTO"))))</f>
        <v>BAJO</v>
      </c>
      <c r="Q715" s="77">
        <v>25</v>
      </c>
      <c r="R715" s="81">
        <f>O715*Q715</f>
        <v>100</v>
      </c>
      <c r="S715" s="82" t="str">
        <f>+IF(AND(R715&gt;=1,R715&lt;=20),"IV",IF(AND(R715&gt;=40,R715&lt;=120),"III",IF(AND(R715&gt;=150,R715&lt;=500),"II",IF(AND(R715&gt;=600,R715&lt;=4000),"I",0))))</f>
        <v>III</v>
      </c>
      <c r="T715" s="77" t="str">
        <f>+IF(AND(R715&gt;=1,R715&lt;=20),"Aceptable",IF(AND(R715&gt;=40,R715&lt;=120),"Mejorable",IF(AND(R715&gt;=150,R715&lt;=500),"Aceptable con control específico",IF(AND(R715&gt;=600,R715&lt;=4000),"No aceptable",0))))</f>
        <v>Mejorable</v>
      </c>
      <c r="U715" s="77">
        <v>1</v>
      </c>
      <c r="V715" s="77" t="s">
        <v>83</v>
      </c>
      <c r="W715" s="77" t="s">
        <v>7</v>
      </c>
      <c r="X715" s="77" t="s">
        <v>61</v>
      </c>
      <c r="Y715" s="77" t="s">
        <v>61</v>
      </c>
      <c r="Z715" s="77" t="s">
        <v>84</v>
      </c>
      <c r="AA715" s="77" t="s">
        <v>382</v>
      </c>
      <c r="AB715" s="83" t="s">
        <v>86</v>
      </c>
      <c r="AC715" s="84" t="s">
        <v>87</v>
      </c>
    </row>
    <row r="716" spans="1:29" ht="90.95" customHeight="1">
      <c r="A716" s="132"/>
      <c r="B716" s="123"/>
      <c r="C716" s="123"/>
      <c r="D716" s="122" t="s">
        <v>576</v>
      </c>
      <c r="E716" s="104" t="s">
        <v>54</v>
      </c>
      <c r="F716" s="104" t="s">
        <v>235</v>
      </c>
      <c r="G716" s="77" t="s">
        <v>56</v>
      </c>
      <c r="H716" s="78" t="s">
        <v>7</v>
      </c>
      <c r="I716" s="79" t="s">
        <v>57</v>
      </c>
      <c r="J716" s="86" t="s">
        <v>58</v>
      </c>
      <c r="K716" s="86" t="s">
        <v>58</v>
      </c>
      <c r="L716" s="77" t="s">
        <v>59</v>
      </c>
      <c r="M716" s="77">
        <v>2</v>
      </c>
      <c r="N716" s="77">
        <v>2</v>
      </c>
      <c r="O716" s="77">
        <f>M716*N716</f>
        <v>4</v>
      </c>
      <c r="P716" s="80" t="str">
        <f>+IF(AND(O716&gt;1,O716&lt;=4),"BAJO",IF(AND(O716&gt;=5,O716&lt;=8),"MEDIO",IF(AND(O716&gt;=9,O716&lt;=20),"ALTO",IF(AND(O716&gt;=21,O716&lt;=24),"MUY ALTO"))))</f>
        <v>BAJO</v>
      </c>
      <c r="Q716" s="77">
        <v>25</v>
      </c>
      <c r="R716" s="81">
        <f>O716*Q716</f>
        <v>100</v>
      </c>
      <c r="S716" s="82" t="str">
        <f>+IF(AND(R716&gt;=1,R716&lt;=20),"IV",IF(AND(R716&gt;=40,R716&lt;=120),"III",IF(AND(R716&gt;=150,R716&lt;=500),"II",IF(AND(R716&gt;=600,R716&lt;=4000),"I",0))))</f>
        <v>III</v>
      </c>
      <c r="T716" s="77" t="str">
        <f>+IF(AND(R716&gt;=1,R716&lt;=20),"Aceptable",IF(AND(R716&gt;=40,R716&lt;=120),"Mejorable",IF(AND(R716&gt;=150,R716&lt;=500),"Aceptable con control específico",IF(AND(R716&gt;=600,R716&lt;=4000),"No aceptable",0))))</f>
        <v>Mejorable</v>
      </c>
      <c r="U716" s="77">
        <v>1</v>
      </c>
      <c r="V716" s="79" t="s">
        <v>60</v>
      </c>
      <c r="W716" s="77" t="s">
        <v>7</v>
      </c>
      <c r="X716" s="77" t="s">
        <v>61</v>
      </c>
      <c r="Y716" s="77" t="s">
        <v>61</v>
      </c>
      <c r="Z716" s="77" t="s">
        <v>61</v>
      </c>
      <c r="AA716" s="83" t="s">
        <v>195</v>
      </c>
      <c r="AB716" s="78" t="s">
        <v>61</v>
      </c>
      <c r="AC716" s="84" t="s">
        <v>63</v>
      </c>
    </row>
    <row r="717" spans="1:29" ht="81.95" customHeight="1">
      <c r="A717" s="132"/>
      <c r="B717" s="123"/>
      <c r="C717" s="123"/>
      <c r="D717" s="122"/>
      <c r="E717" s="104" t="s">
        <v>72</v>
      </c>
      <c r="F717" s="77" t="s">
        <v>256</v>
      </c>
      <c r="G717" s="77" t="s">
        <v>74</v>
      </c>
      <c r="H717" s="78" t="s">
        <v>7</v>
      </c>
      <c r="I717" s="77" t="s">
        <v>97</v>
      </c>
      <c r="J717" s="86" t="s">
        <v>58</v>
      </c>
      <c r="K717" s="86" t="s">
        <v>58</v>
      </c>
      <c r="L717" s="77" t="s">
        <v>76</v>
      </c>
      <c r="M717" s="77" t="s">
        <v>61</v>
      </c>
      <c r="N717" s="77" t="s">
        <v>61</v>
      </c>
      <c r="O717" s="77" t="s">
        <v>61</v>
      </c>
      <c r="P717" s="77" t="s">
        <v>61</v>
      </c>
      <c r="Q717" s="77" t="s">
        <v>61</v>
      </c>
      <c r="R717" s="77" t="s">
        <v>61</v>
      </c>
      <c r="S717" s="77" t="s">
        <v>61</v>
      </c>
      <c r="T717" s="77" t="s">
        <v>61</v>
      </c>
      <c r="U717" s="77">
        <v>1</v>
      </c>
      <c r="V717" s="77" t="s">
        <v>61</v>
      </c>
      <c r="W717" s="77" t="s">
        <v>7</v>
      </c>
      <c r="X717" s="83" t="s">
        <v>61</v>
      </c>
      <c r="Y717" s="83" t="s">
        <v>61</v>
      </c>
      <c r="Z717" s="83" t="s">
        <v>61</v>
      </c>
      <c r="AA717" s="83" t="s">
        <v>77</v>
      </c>
      <c r="AB717" s="78" t="s">
        <v>61</v>
      </c>
      <c r="AC717" s="84" t="s">
        <v>63</v>
      </c>
    </row>
    <row r="718" spans="1:29" ht="90.95" customHeight="1">
      <c r="A718" s="132"/>
      <c r="B718" s="123"/>
      <c r="C718" s="123" t="s">
        <v>577</v>
      </c>
      <c r="D718" s="122" t="s">
        <v>578</v>
      </c>
      <c r="E718" s="104" t="s">
        <v>54</v>
      </c>
      <c r="F718" s="104" t="s">
        <v>235</v>
      </c>
      <c r="G718" s="77" t="s">
        <v>56</v>
      </c>
      <c r="H718" s="78" t="s">
        <v>7</v>
      </c>
      <c r="I718" s="79" t="s">
        <v>57</v>
      </c>
      <c r="J718" s="86" t="s">
        <v>58</v>
      </c>
      <c r="K718" s="86" t="s">
        <v>58</v>
      </c>
      <c r="L718" s="77" t="s">
        <v>59</v>
      </c>
      <c r="M718" s="77">
        <v>2</v>
      </c>
      <c r="N718" s="77">
        <v>4</v>
      </c>
      <c r="O718" s="77">
        <f>M718*N718</f>
        <v>8</v>
      </c>
      <c r="P718" s="80" t="str">
        <f>+IF(AND(O718&gt;1,O718&lt;=4),"BAJO",IF(AND(O718&gt;=5,O718&lt;=8),"MEDIO",IF(AND(O718&gt;=9,O718&lt;=20),"ALTO",IF(AND(O718&gt;=21,O718&lt;=24),"MUY ALTO"))))</f>
        <v>MEDIO</v>
      </c>
      <c r="Q718" s="77">
        <v>25</v>
      </c>
      <c r="R718" s="81">
        <f>O718*Q718</f>
        <v>200</v>
      </c>
      <c r="S718" s="82" t="str">
        <f>+IF(AND(R718&gt;=1,R718&lt;=20),"IV",IF(AND(R718&gt;=40,R718&lt;=120),"III",IF(AND(R718&gt;=150,R718&lt;=500),"II",IF(AND(R718&gt;=600,R718&lt;=4000),"I",0))))</f>
        <v>II</v>
      </c>
      <c r="T718" s="77" t="str">
        <f>+IF(AND(R718&gt;=1,R718&lt;=20),"Aceptable",IF(AND(R718&gt;=40,R718&lt;=120),"Mejorable",IF(AND(R718&gt;=150,R718&lt;=500),"Aceptable con control específico",IF(AND(R718&gt;=600,R718&lt;=4000),"No aceptable",0))))</f>
        <v>Aceptable con control específico</v>
      </c>
      <c r="U718" s="77">
        <v>1</v>
      </c>
      <c r="V718" s="79" t="s">
        <v>60</v>
      </c>
      <c r="W718" s="77" t="s">
        <v>7</v>
      </c>
      <c r="X718" s="77" t="s">
        <v>61</v>
      </c>
      <c r="Y718" s="77" t="s">
        <v>61</v>
      </c>
      <c r="Z718" s="77" t="s">
        <v>61</v>
      </c>
      <c r="AA718" s="83" t="s">
        <v>195</v>
      </c>
      <c r="AB718" s="78" t="s">
        <v>61</v>
      </c>
      <c r="AC718" s="84" t="s">
        <v>63</v>
      </c>
    </row>
    <row r="719" spans="1:29" ht="90.95" customHeight="1">
      <c r="A719" s="132"/>
      <c r="B719" s="123"/>
      <c r="C719" s="123"/>
      <c r="D719" s="122"/>
      <c r="E719" s="104" t="s">
        <v>72</v>
      </c>
      <c r="F719" s="77" t="s">
        <v>256</v>
      </c>
      <c r="G719" s="77" t="s">
        <v>74</v>
      </c>
      <c r="H719" s="78" t="s">
        <v>7</v>
      </c>
      <c r="I719" s="77" t="s">
        <v>97</v>
      </c>
      <c r="J719" s="86" t="s">
        <v>58</v>
      </c>
      <c r="K719" s="86" t="s">
        <v>58</v>
      </c>
      <c r="L719" s="77" t="s">
        <v>76</v>
      </c>
      <c r="M719" s="77" t="s">
        <v>61</v>
      </c>
      <c r="N719" s="77" t="s">
        <v>61</v>
      </c>
      <c r="O719" s="77" t="s">
        <v>61</v>
      </c>
      <c r="P719" s="77" t="s">
        <v>61</v>
      </c>
      <c r="Q719" s="77" t="s">
        <v>61</v>
      </c>
      <c r="R719" s="77" t="s">
        <v>61</v>
      </c>
      <c r="S719" s="77" t="s">
        <v>61</v>
      </c>
      <c r="T719" s="77" t="s">
        <v>61</v>
      </c>
      <c r="U719" s="77">
        <v>1</v>
      </c>
      <c r="V719" s="77" t="s">
        <v>61</v>
      </c>
      <c r="W719" s="77" t="s">
        <v>7</v>
      </c>
      <c r="X719" s="83" t="s">
        <v>61</v>
      </c>
      <c r="Y719" s="83" t="s">
        <v>61</v>
      </c>
      <c r="Z719" s="83" t="s">
        <v>61</v>
      </c>
      <c r="AA719" s="83" t="s">
        <v>77</v>
      </c>
      <c r="AB719" s="78" t="s">
        <v>61</v>
      </c>
      <c r="AC719" s="84" t="s">
        <v>63</v>
      </c>
    </row>
    <row r="720" spans="1:29" ht="66.95" customHeight="1">
      <c r="A720" s="132"/>
      <c r="B720" s="123"/>
      <c r="C720" s="123"/>
      <c r="D720" s="122"/>
      <c r="E720" s="77" t="s">
        <v>78</v>
      </c>
      <c r="F720" s="104" t="s">
        <v>79</v>
      </c>
      <c r="G720" s="83" t="s">
        <v>80</v>
      </c>
      <c r="H720" s="78" t="s">
        <v>7</v>
      </c>
      <c r="I720" s="77" t="s">
        <v>81</v>
      </c>
      <c r="J720" s="77" t="s">
        <v>58</v>
      </c>
      <c r="K720" s="77" t="s">
        <v>58</v>
      </c>
      <c r="L720" s="77" t="s">
        <v>82</v>
      </c>
      <c r="M720" s="77">
        <v>2</v>
      </c>
      <c r="N720" s="77">
        <v>2</v>
      </c>
      <c r="O720" s="77">
        <f>M720*N720</f>
        <v>4</v>
      </c>
      <c r="P720" s="82" t="str">
        <f>+IF(AND(O720&gt;1,O720&lt;=4),"BAJO",IF(AND(O720&gt;=5,O720&lt;=8),"MEDIO",IF(AND(O720&gt;=9,O720&lt;=20),"ALTO",IF(AND(O720&gt;=21,O720&lt;=24),"MUY ALTO"))))</f>
        <v>BAJO</v>
      </c>
      <c r="Q720" s="77">
        <v>25</v>
      </c>
      <c r="R720" s="81">
        <f>O720*Q720</f>
        <v>100</v>
      </c>
      <c r="S720" s="82" t="str">
        <f>+IF(AND(R720&gt;=1,R720&lt;=20),"IV",IF(AND(R720&gt;=40,R720&lt;=120),"III",IF(AND(R720&gt;=150,R720&lt;=500),"II",IF(AND(R720&gt;=600,R720&lt;=4000),"I",0))))</f>
        <v>III</v>
      </c>
      <c r="T720" s="77" t="str">
        <f>+IF(AND(R720&gt;=1,R720&lt;=20),"Aceptable",IF(AND(R720&gt;=40,R720&lt;=120),"Mejorable",IF(AND(R720&gt;=150,R720&lt;=500),"Aceptable con control específico",IF(AND(R720&gt;=600,R720&lt;=4000),"No aceptable",0))))</f>
        <v>Mejorable</v>
      </c>
      <c r="U720" s="77">
        <v>1</v>
      </c>
      <c r="V720" s="77" t="s">
        <v>83</v>
      </c>
      <c r="W720" s="77" t="s">
        <v>7</v>
      </c>
      <c r="X720" s="77" t="s">
        <v>61</v>
      </c>
      <c r="Y720" s="77" t="s">
        <v>61</v>
      </c>
      <c r="Z720" s="77" t="s">
        <v>579</v>
      </c>
      <c r="AA720" s="77" t="s">
        <v>382</v>
      </c>
      <c r="AB720" s="83" t="s">
        <v>86</v>
      </c>
      <c r="AC720" s="84" t="s">
        <v>87</v>
      </c>
    </row>
    <row r="721" spans="1:29" ht="83.65" customHeight="1">
      <c r="A721" s="132"/>
      <c r="B721" s="123"/>
      <c r="C721" s="123"/>
      <c r="D721" s="122"/>
      <c r="E721" s="104" t="s">
        <v>64</v>
      </c>
      <c r="F721" s="104" t="s">
        <v>159</v>
      </c>
      <c r="G721" s="77" t="s">
        <v>66</v>
      </c>
      <c r="H721" s="78" t="s">
        <v>7</v>
      </c>
      <c r="I721" s="77" t="s">
        <v>67</v>
      </c>
      <c r="J721" s="83" t="s">
        <v>68</v>
      </c>
      <c r="K721" s="78" t="s">
        <v>58</v>
      </c>
      <c r="L721" s="77" t="s">
        <v>69</v>
      </c>
      <c r="M721" s="77">
        <v>2</v>
      </c>
      <c r="N721" s="77">
        <v>4</v>
      </c>
      <c r="O721" s="77">
        <f>M721*N721</f>
        <v>8</v>
      </c>
      <c r="P721" s="80" t="str">
        <f>+IF(AND(O721&gt;1,O721&lt;=4),"BAJO",IF(AND(O721&gt;=5,O721&lt;=8),"MEDIO",IF(AND(O721&gt;=9,O721&lt;=20),"ALTO",IF(AND(O721&gt;=21,O721&lt;=24),"MUY ALTO"))))</f>
        <v>MEDIO</v>
      </c>
      <c r="Q721" s="77">
        <v>25</v>
      </c>
      <c r="R721" s="81">
        <f>O721*Q721</f>
        <v>200</v>
      </c>
      <c r="S721" s="82" t="str">
        <f>+IF(AND(R721&gt;=1,R721&lt;=20),"IV",IF(AND(R721&gt;=40,R721&lt;=120),"III",IF(AND(R721&gt;=150,R721&lt;=500),"II",IF(AND(R721&gt;=600,R721&lt;=4000),"I",0))))</f>
        <v>II</v>
      </c>
      <c r="T721" s="77" t="str">
        <f>+IF(AND(R721&gt;=1,R721&lt;=20),"Aceptable",IF(AND(R721&gt;=40,R721&lt;=120),"Mejorable",IF(AND(R721&gt;=150,R721&lt;=500),"Aceptable con control específico",IF(AND(R721&gt;=600,R721&lt;=4000),"No aceptable",0))))</f>
        <v>Aceptable con control específico</v>
      </c>
      <c r="U721" s="77">
        <v>1</v>
      </c>
      <c r="V721" s="77" t="s">
        <v>70</v>
      </c>
      <c r="W721" s="77" t="s">
        <v>7</v>
      </c>
      <c r="X721" s="83" t="s">
        <v>61</v>
      </c>
      <c r="Y721" s="83" t="s">
        <v>61</v>
      </c>
      <c r="Z721" s="83" t="s">
        <v>61</v>
      </c>
      <c r="AA721" s="83" t="s">
        <v>161</v>
      </c>
      <c r="AB721" s="78" t="s">
        <v>61</v>
      </c>
      <c r="AC721" s="84" t="s">
        <v>162</v>
      </c>
    </row>
    <row r="722" spans="1:29" ht="83.65" customHeight="1">
      <c r="A722" s="132"/>
      <c r="B722" s="123"/>
      <c r="C722" s="123"/>
      <c r="D722" s="122"/>
      <c r="E722" s="77" t="s">
        <v>64</v>
      </c>
      <c r="F722" s="77" t="s">
        <v>88</v>
      </c>
      <c r="G722" s="83" t="s">
        <v>89</v>
      </c>
      <c r="H722" s="78" t="s">
        <v>7</v>
      </c>
      <c r="I722" s="77" t="s">
        <v>90</v>
      </c>
      <c r="J722" s="77" t="s">
        <v>91</v>
      </c>
      <c r="K722" s="77" t="s">
        <v>58</v>
      </c>
      <c r="L722" s="77" t="s">
        <v>58</v>
      </c>
      <c r="M722" s="77">
        <v>2</v>
      </c>
      <c r="N722" s="77">
        <v>3</v>
      </c>
      <c r="O722" s="77">
        <f>M722*N722</f>
        <v>6</v>
      </c>
      <c r="P722" s="82" t="str">
        <f>+IF(AND(O722&gt;1,O722&lt;=4),"BAJO",IF(AND(O722&gt;=5,O722&lt;=8),"MEDIO",IF(AND(O722&gt;=9,O722&lt;=20),"ALTO",IF(AND(O722&gt;=21,O722&lt;=24),"MUY ALTO"))))</f>
        <v>MEDIO</v>
      </c>
      <c r="Q722" s="77">
        <v>10</v>
      </c>
      <c r="R722" s="81">
        <f>O722*Q722</f>
        <v>60</v>
      </c>
      <c r="S722" s="82" t="str">
        <f>+IF(AND(R722&gt;=1,R722&lt;=20),"IV",IF(AND(R722&gt;=40,R722&lt;=120),"III",IF(AND(R722&gt;=150,R722&lt;=500),"II",IF(AND(R722&gt;=600,R722&lt;=4000),"I",0))))</f>
        <v>III</v>
      </c>
      <c r="T722" s="77" t="str">
        <f>+IF(AND(R722&gt;=1,R722&lt;=20),"Aceptable",IF(AND(R722&gt;=40,R722&lt;=120),"Mejorable",IF(AND(R722&gt;=150,R722&lt;=500),"Aceptable con control específico",IF(AND(R722&gt;=600,R722&lt;=4000),"No aceptable",0))))</f>
        <v>Mejorable</v>
      </c>
      <c r="U722" s="77">
        <v>1</v>
      </c>
      <c r="V722" s="77" t="s">
        <v>92</v>
      </c>
      <c r="W722" s="77" t="s">
        <v>7</v>
      </c>
      <c r="X722" s="77" t="s">
        <v>61</v>
      </c>
      <c r="Y722" s="77" t="s">
        <v>61</v>
      </c>
      <c r="Z722" s="77" t="s">
        <v>93</v>
      </c>
      <c r="AA722" s="77" t="s">
        <v>94</v>
      </c>
      <c r="AB722" s="83" t="s">
        <v>61</v>
      </c>
      <c r="AC722" s="84" t="s">
        <v>95</v>
      </c>
    </row>
    <row r="723" spans="1:29" ht="90.95" customHeight="1">
      <c r="A723" s="132"/>
      <c r="B723" s="123"/>
      <c r="C723" s="123"/>
      <c r="D723" s="122"/>
      <c r="E723" s="104" t="s">
        <v>105</v>
      </c>
      <c r="F723" s="104" t="s">
        <v>106</v>
      </c>
      <c r="G723" s="77" t="s">
        <v>107</v>
      </c>
      <c r="H723" s="86" t="s">
        <v>7</v>
      </c>
      <c r="I723" s="77" t="s">
        <v>108</v>
      </c>
      <c r="J723" s="77" t="s">
        <v>58</v>
      </c>
      <c r="K723" s="77" t="s">
        <v>58</v>
      </c>
      <c r="L723" s="77" t="s">
        <v>109</v>
      </c>
      <c r="M723" s="77">
        <v>2</v>
      </c>
      <c r="N723" s="77">
        <v>1</v>
      </c>
      <c r="O723" s="77">
        <f>M723*N723</f>
        <v>2</v>
      </c>
      <c r="P723" s="82" t="str">
        <f>+IF(AND(O723&gt;1,O723&lt;=4),"BAJO",IF(AND(O723&gt;=5,O723&lt;=8),"MEDIO",IF(AND(O723&gt;=9,O723&lt;=20),"ALTO",IF(AND(O723&gt;=21,O723&lt;=24),"MUY ALTO"))))</f>
        <v>BAJO</v>
      </c>
      <c r="Q723" s="77">
        <v>60</v>
      </c>
      <c r="R723" s="81">
        <f>O723*Q723</f>
        <v>120</v>
      </c>
      <c r="S723" s="82" t="str">
        <f>+IF(AND(R723&gt;=1,R723&lt;=20),"IV",IF(AND(R723&gt;=40,R723&lt;=120),"III",IF(AND(R723&gt;=150,R723&lt;=500),"II",IF(AND(R723&gt;=600,R723&lt;=4000),"I",0))))</f>
        <v>III</v>
      </c>
      <c r="T723" s="77" t="str">
        <f>+IF(AND(R723&gt;=1,R723&lt;=20),"Aceptable",IF(AND(R723&gt;=40,R723&lt;=120),"Mejorable",IF(AND(R723&gt;=150,R723&lt;=500),"Aceptable con control específico",IF(AND(R723&gt;=600,R723&lt;=4000),"No aceptable",0))))</f>
        <v>Mejorable</v>
      </c>
      <c r="U723" s="77">
        <v>1</v>
      </c>
      <c r="V723" s="77" t="s">
        <v>110</v>
      </c>
      <c r="W723" s="77" t="s">
        <v>7</v>
      </c>
      <c r="X723" s="77" t="s">
        <v>61</v>
      </c>
      <c r="Y723" s="77" t="s">
        <v>61</v>
      </c>
      <c r="Z723" s="77" t="s">
        <v>61</v>
      </c>
      <c r="AA723" s="77" t="s">
        <v>111</v>
      </c>
      <c r="AB723" s="78" t="s">
        <v>61</v>
      </c>
      <c r="AC723" s="84" t="s">
        <v>63</v>
      </c>
    </row>
    <row r="724" spans="1:29" ht="90.95" customHeight="1">
      <c r="A724" s="132"/>
      <c r="B724" s="123"/>
      <c r="C724" s="123"/>
      <c r="D724" s="122"/>
      <c r="E724" s="104" t="s">
        <v>125</v>
      </c>
      <c r="F724" s="77" t="s">
        <v>99</v>
      </c>
      <c r="G724" s="77" t="s">
        <v>100</v>
      </c>
      <c r="H724" s="78" t="s">
        <v>7</v>
      </c>
      <c r="I724" s="77" t="s">
        <v>101</v>
      </c>
      <c r="J724" s="86" t="s">
        <v>58</v>
      </c>
      <c r="K724" s="86" t="s">
        <v>58</v>
      </c>
      <c r="L724" s="77" t="s">
        <v>102</v>
      </c>
      <c r="M724" s="77">
        <v>2</v>
      </c>
      <c r="N724" s="77">
        <v>4</v>
      </c>
      <c r="O724" s="77">
        <f>M724*N724</f>
        <v>8</v>
      </c>
      <c r="P724" s="82" t="str">
        <f>+IF(AND(O724&gt;1,O724&lt;=4),"BAJO",IF(AND(O724&gt;=5,O724&lt;=8),"MEDIO",IF(AND(O724&gt;=9,O724&lt;=20),"ALTO",IF(AND(O724&gt;=21,O724&lt;=24),"MUY ALTO"))))</f>
        <v>MEDIO</v>
      </c>
      <c r="Q724" s="77">
        <v>10</v>
      </c>
      <c r="R724" s="81">
        <f>O724*Q724</f>
        <v>80</v>
      </c>
      <c r="S724" s="82" t="str">
        <f>+IF(AND(R724&gt;=1,R724&lt;=20),"IV",IF(AND(R724&gt;=40,R724&lt;=120),"III",IF(AND(R724&gt;=150,R724&lt;=500),"II",IF(AND(R724&gt;=600,R724&lt;=4000),"I",0))))</f>
        <v>III</v>
      </c>
      <c r="T724" s="77" t="str">
        <f>+IF(AND(R724&gt;=1,R724&lt;=20),"Aceptable",IF(AND(R724&gt;=40,R724&lt;=120),"Mejorable",IF(AND(R724&gt;=150,R724&lt;=500),"Aceptable con control específico",IF(AND(R724&gt;=600,R724&lt;=4000),"No aceptable",0))))</f>
        <v>Mejorable</v>
      </c>
      <c r="U724" s="77">
        <v>1</v>
      </c>
      <c r="V724" s="77" t="s">
        <v>103</v>
      </c>
      <c r="W724" s="77" t="s">
        <v>7</v>
      </c>
      <c r="X724" s="77" t="s">
        <v>61</v>
      </c>
      <c r="Y724" s="77" t="s">
        <v>61</v>
      </c>
      <c r="Z724" s="77" t="s">
        <v>61</v>
      </c>
      <c r="AA724" s="77" t="s">
        <v>104</v>
      </c>
      <c r="AB724" s="78" t="s">
        <v>61</v>
      </c>
      <c r="AC724" s="84" t="s">
        <v>63</v>
      </c>
    </row>
    <row r="725" spans="1:29" ht="90.95" customHeight="1">
      <c r="A725" s="132"/>
      <c r="B725" s="123"/>
      <c r="C725" s="123"/>
      <c r="D725" s="112" t="s">
        <v>580</v>
      </c>
      <c r="E725" s="104" t="s">
        <v>72</v>
      </c>
      <c r="F725" s="77" t="s">
        <v>256</v>
      </c>
      <c r="G725" s="77" t="s">
        <v>74</v>
      </c>
      <c r="H725" s="78" t="s">
        <v>7</v>
      </c>
      <c r="I725" s="77" t="s">
        <v>97</v>
      </c>
      <c r="J725" s="86" t="s">
        <v>58</v>
      </c>
      <c r="K725" s="86" t="s">
        <v>58</v>
      </c>
      <c r="L725" s="77" t="s">
        <v>76</v>
      </c>
      <c r="M725" s="77" t="s">
        <v>61</v>
      </c>
      <c r="N725" s="77" t="s">
        <v>61</v>
      </c>
      <c r="O725" s="77" t="s">
        <v>61</v>
      </c>
      <c r="P725" s="77" t="s">
        <v>61</v>
      </c>
      <c r="Q725" s="77" t="s">
        <v>61</v>
      </c>
      <c r="R725" s="77" t="s">
        <v>61</v>
      </c>
      <c r="S725" s="77" t="s">
        <v>61</v>
      </c>
      <c r="T725" s="77" t="s">
        <v>61</v>
      </c>
      <c r="U725" s="77">
        <v>1</v>
      </c>
      <c r="V725" s="77" t="s">
        <v>61</v>
      </c>
      <c r="W725" s="77" t="s">
        <v>7</v>
      </c>
      <c r="X725" s="83" t="s">
        <v>61</v>
      </c>
      <c r="Y725" s="83" t="s">
        <v>61</v>
      </c>
      <c r="Z725" s="83" t="s">
        <v>61</v>
      </c>
      <c r="AA725" s="83" t="s">
        <v>77</v>
      </c>
      <c r="AB725" s="78" t="s">
        <v>61</v>
      </c>
      <c r="AC725" s="84" t="s">
        <v>63</v>
      </c>
    </row>
    <row r="726" spans="1:29" ht="90.95" customHeight="1">
      <c r="A726" s="132"/>
      <c r="B726" s="123"/>
      <c r="C726" s="123"/>
      <c r="D726" s="112" t="s">
        <v>581</v>
      </c>
      <c r="E726" s="104" t="s">
        <v>72</v>
      </c>
      <c r="F726" s="77" t="s">
        <v>256</v>
      </c>
      <c r="G726" s="77" t="s">
        <v>74</v>
      </c>
      <c r="H726" s="78" t="s">
        <v>7</v>
      </c>
      <c r="I726" s="77" t="s">
        <v>97</v>
      </c>
      <c r="J726" s="86" t="s">
        <v>58</v>
      </c>
      <c r="K726" s="86" t="s">
        <v>58</v>
      </c>
      <c r="L726" s="77" t="s">
        <v>76</v>
      </c>
      <c r="M726" s="77" t="s">
        <v>61</v>
      </c>
      <c r="N726" s="77" t="s">
        <v>61</v>
      </c>
      <c r="O726" s="77" t="s">
        <v>61</v>
      </c>
      <c r="P726" s="77" t="s">
        <v>61</v>
      </c>
      <c r="Q726" s="77" t="s">
        <v>61</v>
      </c>
      <c r="R726" s="77" t="s">
        <v>61</v>
      </c>
      <c r="S726" s="77" t="s">
        <v>61</v>
      </c>
      <c r="T726" s="77" t="s">
        <v>61</v>
      </c>
      <c r="U726" s="77">
        <v>1</v>
      </c>
      <c r="V726" s="77" t="s">
        <v>61</v>
      </c>
      <c r="W726" s="77" t="s">
        <v>7</v>
      </c>
      <c r="X726" s="83" t="s">
        <v>61</v>
      </c>
      <c r="Y726" s="83" t="s">
        <v>61</v>
      </c>
      <c r="Z726" s="83" t="s">
        <v>61</v>
      </c>
      <c r="AA726" s="83" t="s">
        <v>77</v>
      </c>
      <c r="AB726" s="78" t="s">
        <v>61</v>
      </c>
      <c r="AC726" s="84" t="s">
        <v>63</v>
      </c>
    </row>
    <row r="727" spans="1:29" ht="90.95" customHeight="1">
      <c r="A727" s="132"/>
      <c r="B727" s="123"/>
      <c r="C727" s="123"/>
      <c r="D727" s="93" t="s">
        <v>582</v>
      </c>
      <c r="E727" s="104" t="s">
        <v>72</v>
      </c>
      <c r="F727" s="77" t="s">
        <v>256</v>
      </c>
      <c r="G727" s="77" t="s">
        <v>74</v>
      </c>
      <c r="H727" s="78" t="s">
        <v>7</v>
      </c>
      <c r="I727" s="77" t="s">
        <v>97</v>
      </c>
      <c r="J727" s="86" t="s">
        <v>58</v>
      </c>
      <c r="K727" s="86" t="s">
        <v>58</v>
      </c>
      <c r="L727" s="77" t="s">
        <v>76</v>
      </c>
      <c r="M727" s="77" t="s">
        <v>61</v>
      </c>
      <c r="N727" s="77" t="s">
        <v>61</v>
      </c>
      <c r="O727" s="77" t="s">
        <v>61</v>
      </c>
      <c r="P727" s="77" t="s">
        <v>61</v>
      </c>
      <c r="Q727" s="77" t="s">
        <v>61</v>
      </c>
      <c r="R727" s="77" t="s">
        <v>61</v>
      </c>
      <c r="S727" s="77" t="s">
        <v>61</v>
      </c>
      <c r="T727" s="77" t="s">
        <v>61</v>
      </c>
      <c r="U727" s="77">
        <v>1</v>
      </c>
      <c r="V727" s="77" t="s">
        <v>61</v>
      </c>
      <c r="W727" s="77" t="s">
        <v>7</v>
      </c>
      <c r="X727" s="83" t="s">
        <v>61</v>
      </c>
      <c r="Y727" s="83" t="s">
        <v>61</v>
      </c>
      <c r="Z727" s="83" t="s">
        <v>61</v>
      </c>
      <c r="AA727" s="83" t="s">
        <v>77</v>
      </c>
      <c r="AB727" s="78" t="s">
        <v>61</v>
      </c>
      <c r="AC727" s="84" t="s">
        <v>63</v>
      </c>
    </row>
    <row r="728" spans="1:29" ht="90.95" customHeight="1">
      <c r="A728" s="132"/>
      <c r="B728" s="123"/>
      <c r="C728" s="123"/>
      <c r="D728" s="122" t="s">
        <v>583</v>
      </c>
      <c r="E728" s="104" t="s">
        <v>72</v>
      </c>
      <c r="F728" s="77" t="s">
        <v>256</v>
      </c>
      <c r="G728" s="77" t="s">
        <v>74</v>
      </c>
      <c r="H728" s="78" t="s">
        <v>7</v>
      </c>
      <c r="I728" s="77" t="s">
        <v>97</v>
      </c>
      <c r="J728" s="86" t="s">
        <v>58</v>
      </c>
      <c r="K728" s="86" t="s">
        <v>58</v>
      </c>
      <c r="L728" s="77" t="s">
        <v>76</v>
      </c>
      <c r="M728" s="77" t="s">
        <v>61</v>
      </c>
      <c r="N728" s="77" t="s">
        <v>61</v>
      </c>
      <c r="O728" s="77" t="s">
        <v>61</v>
      </c>
      <c r="P728" s="77" t="s">
        <v>61</v>
      </c>
      <c r="Q728" s="77" t="s">
        <v>61</v>
      </c>
      <c r="R728" s="77" t="s">
        <v>61</v>
      </c>
      <c r="S728" s="77" t="s">
        <v>61</v>
      </c>
      <c r="T728" s="77" t="s">
        <v>61</v>
      </c>
      <c r="U728" s="77">
        <v>1</v>
      </c>
      <c r="V728" s="77" t="s">
        <v>61</v>
      </c>
      <c r="W728" s="77" t="s">
        <v>7</v>
      </c>
      <c r="X728" s="83" t="s">
        <v>61</v>
      </c>
      <c r="Y728" s="83" t="s">
        <v>61</v>
      </c>
      <c r="Z728" s="83" t="s">
        <v>61</v>
      </c>
      <c r="AA728" s="83" t="s">
        <v>77</v>
      </c>
      <c r="AB728" s="78" t="s">
        <v>61</v>
      </c>
      <c r="AC728" s="84" t="s">
        <v>63</v>
      </c>
    </row>
    <row r="729" spans="1:29" ht="66.95" customHeight="1">
      <c r="A729" s="132"/>
      <c r="B729" s="123"/>
      <c r="C729" s="123"/>
      <c r="D729" s="122"/>
      <c r="E729" s="77" t="s">
        <v>78</v>
      </c>
      <c r="F729" s="104" t="s">
        <v>79</v>
      </c>
      <c r="G729" s="83" t="s">
        <v>80</v>
      </c>
      <c r="H729" s="78" t="s">
        <v>7</v>
      </c>
      <c r="I729" s="77" t="s">
        <v>81</v>
      </c>
      <c r="J729" s="77" t="s">
        <v>58</v>
      </c>
      <c r="K729" s="77" t="s">
        <v>58</v>
      </c>
      <c r="L729" s="77" t="s">
        <v>82</v>
      </c>
      <c r="M729" s="77">
        <v>2</v>
      </c>
      <c r="N729" s="77">
        <v>2</v>
      </c>
      <c r="O729" s="77">
        <f>M729*N729</f>
        <v>4</v>
      </c>
      <c r="P729" s="82" t="str">
        <f>+IF(AND(O729&gt;1,O729&lt;=4),"BAJO",IF(AND(O729&gt;=5,O729&lt;=8),"MEDIO",IF(AND(O729&gt;=9,O729&lt;=20),"ALTO",IF(AND(O729&gt;=21,O729&lt;=24),"MUY ALTO"))))</f>
        <v>BAJO</v>
      </c>
      <c r="Q729" s="77">
        <v>25</v>
      </c>
      <c r="R729" s="81">
        <f>O729*Q729</f>
        <v>100</v>
      </c>
      <c r="S729" s="82" t="str">
        <f>+IF(AND(R729&gt;=1,R729&lt;=20),"IV",IF(AND(R729&gt;=40,R729&lt;=120),"III",IF(AND(R729&gt;=150,R729&lt;=500),"II",IF(AND(R729&gt;=600,R729&lt;=4000),"I",0))))</f>
        <v>III</v>
      </c>
      <c r="T729" s="77" t="str">
        <f>+IF(AND(R729&gt;=1,R729&lt;=20),"Aceptable",IF(AND(R729&gt;=40,R729&lt;=120),"Mejorable",IF(AND(R729&gt;=150,R729&lt;=500),"Aceptable con control específico",IF(AND(R729&gt;=600,R729&lt;=4000),"No aceptable",0))))</f>
        <v>Mejorable</v>
      </c>
      <c r="U729" s="77">
        <v>1</v>
      </c>
      <c r="V729" s="77" t="s">
        <v>83</v>
      </c>
      <c r="W729" s="77" t="s">
        <v>7</v>
      </c>
      <c r="X729" s="77" t="s">
        <v>61</v>
      </c>
      <c r="Y729" s="77" t="s">
        <v>61</v>
      </c>
      <c r="Z729" s="77" t="s">
        <v>84</v>
      </c>
      <c r="AA729" s="77" t="s">
        <v>382</v>
      </c>
      <c r="AB729" s="83" t="s">
        <v>86</v>
      </c>
      <c r="AC729" s="84" t="s">
        <v>87</v>
      </c>
    </row>
    <row r="730" spans="1:29" ht="90.95" customHeight="1">
      <c r="A730" s="132"/>
      <c r="B730" s="123"/>
      <c r="C730" s="123"/>
      <c r="D730" s="112" t="s">
        <v>584</v>
      </c>
      <c r="E730" s="104" t="s">
        <v>72</v>
      </c>
      <c r="F730" s="77" t="s">
        <v>256</v>
      </c>
      <c r="G730" s="77" t="s">
        <v>74</v>
      </c>
      <c r="H730" s="78" t="s">
        <v>7</v>
      </c>
      <c r="I730" s="77" t="s">
        <v>97</v>
      </c>
      <c r="J730" s="86" t="s">
        <v>58</v>
      </c>
      <c r="K730" s="86" t="s">
        <v>58</v>
      </c>
      <c r="L730" s="77" t="s">
        <v>76</v>
      </c>
      <c r="M730" s="77" t="s">
        <v>61</v>
      </c>
      <c r="N730" s="77" t="s">
        <v>61</v>
      </c>
      <c r="O730" s="77" t="s">
        <v>61</v>
      </c>
      <c r="P730" s="77" t="s">
        <v>61</v>
      </c>
      <c r="Q730" s="77" t="s">
        <v>61</v>
      </c>
      <c r="R730" s="77" t="s">
        <v>61</v>
      </c>
      <c r="S730" s="77" t="s">
        <v>61</v>
      </c>
      <c r="T730" s="77" t="s">
        <v>61</v>
      </c>
      <c r="U730" s="77">
        <v>1</v>
      </c>
      <c r="V730" s="77" t="s">
        <v>61</v>
      </c>
      <c r="W730" s="77" t="s">
        <v>7</v>
      </c>
      <c r="X730" s="83" t="s">
        <v>61</v>
      </c>
      <c r="Y730" s="83" t="s">
        <v>61</v>
      </c>
      <c r="Z730" s="83" t="s">
        <v>61</v>
      </c>
      <c r="AA730" s="83" t="s">
        <v>77</v>
      </c>
      <c r="AB730" s="78" t="s">
        <v>61</v>
      </c>
      <c r="AC730" s="84" t="s">
        <v>63</v>
      </c>
    </row>
    <row r="731" spans="1:29" ht="84.2" customHeight="1">
      <c r="A731" s="132"/>
      <c r="B731" s="123"/>
      <c r="C731" s="2" t="s">
        <v>585</v>
      </c>
      <c r="D731" s="1" t="s">
        <v>586</v>
      </c>
      <c r="E731" s="77" t="s">
        <v>72</v>
      </c>
      <c r="F731" s="77" t="s">
        <v>133</v>
      </c>
      <c r="G731" s="77" t="s">
        <v>218</v>
      </c>
      <c r="H731" s="78" t="s">
        <v>7</v>
      </c>
      <c r="I731" s="77" t="s">
        <v>97</v>
      </c>
      <c r="J731" s="86" t="s">
        <v>58</v>
      </c>
      <c r="K731" s="86" t="s">
        <v>58</v>
      </c>
      <c r="L731" s="77" t="s">
        <v>76</v>
      </c>
      <c r="M731" s="77" t="s">
        <v>61</v>
      </c>
      <c r="N731" s="77" t="s">
        <v>61</v>
      </c>
      <c r="O731" s="77" t="s">
        <v>61</v>
      </c>
      <c r="P731" s="77" t="s">
        <v>61</v>
      </c>
      <c r="Q731" s="77" t="s">
        <v>61</v>
      </c>
      <c r="R731" s="77" t="s">
        <v>61</v>
      </c>
      <c r="S731" s="77" t="s">
        <v>61</v>
      </c>
      <c r="T731" s="77" t="s">
        <v>61</v>
      </c>
      <c r="U731" s="77">
        <v>1</v>
      </c>
      <c r="V731" s="77" t="s">
        <v>61</v>
      </c>
      <c r="W731" s="77" t="s">
        <v>7</v>
      </c>
      <c r="X731" s="83" t="s">
        <v>61</v>
      </c>
      <c r="Y731" s="83" t="s">
        <v>61</v>
      </c>
      <c r="Z731" s="83" t="s">
        <v>61</v>
      </c>
      <c r="AA731" s="83" t="s">
        <v>77</v>
      </c>
      <c r="AB731" s="78" t="s">
        <v>61</v>
      </c>
      <c r="AC731" s="84" t="s">
        <v>63</v>
      </c>
    </row>
    <row r="732" spans="1:29" ht="66.95" customHeight="1">
      <c r="A732" s="132"/>
      <c r="B732" s="123"/>
      <c r="C732" s="2"/>
      <c r="D732" s="1"/>
      <c r="E732" s="77" t="s">
        <v>78</v>
      </c>
      <c r="F732" s="104" t="s">
        <v>79</v>
      </c>
      <c r="G732" s="83" t="s">
        <v>80</v>
      </c>
      <c r="H732" s="78" t="s">
        <v>7</v>
      </c>
      <c r="I732" s="77" t="s">
        <v>81</v>
      </c>
      <c r="J732" s="77" t="s">
        <v>58</v>
      </c>
      <c r="K732" s="77" t="s">
        <v>58</v>
      </c>
      <c r="L732" s="77" t="s">
        <v>82</v>
      </c>
      <c r="M732" s="77">
        <v>6</v>
      </c>
      <c r="N732" s="77">
        <v>2</v>
      </c>
      <c r="O732" s="77">
        <f>M732*N732</f>
        <v>12</v>
      </c>
      <c r="P732" s="82" t="str">
        <f>+IF(AND(O732&gt;1,O732&lt;=4),"BAJO",IF(AND(O732&gt;=5,O732&lt;=8),"MEDIO",IF(AND(O732&gt;=9,O732&lt;=20),"ALTO",IF(AND(O732&gt;=21,O732&lt;=24),"MUY ALTO"))))</f>
        <v>ALTO</v>
      </c>
      <c r="Q732" s="77">
        <v>25</v>
      </c>
      <c r="R732" s="81">
        <f>O732*Q732</f>
        <v>300</v>
      </c>
      <c r="S732" s="82" t="str">
        <f>+IF(AND(R732&gt;=1,R732&lt;=20),"IV",IF(AND(R732&gt;=40,R732&lt;=120),"III",IF(AND(R732&gt;=150,R732&lt;=500),"II",IF(AND(R732&gt;=600,R732&lt;=4000),"I",0))))</f>
        <v>II</v>
      </c>
      <c r="T732" s="77" t="str">
        <f>+IF(AND(R732&gt;=1,R732&lt;=20),"Aceptable",IF(AND(R732&gt;=40,R732&lt;=120),"Mejorable",IF(AND(R732&gt;=150,R732&lt;=500),"Aceptable con control específico",IF(AND(R732&gt;=600,R732&lt;=4000),"No aceptable",0))))</f>
        <v>Aceptable con control específico</v>
      </c>
      <c r="U732" s="77">
        <v>1</v>
      </c>
      <c r="V732" s="77" t="s">
        <v>83</v>
      </c>
      <c r="W732" s="77" t="s">
        <v>7</v>
      </c>
      <c r="X732" s="77" t="s">
        <v>61</v>
      </c>
      <c r="Y732" s="77" t="s">
        <v>61</v>
      </c>
      <c r="Z732" s="77" t="s">
        <v>61</v>
      </c>
      <c r="AA732" s="77" t="s">
        <v>382</v>
      </c>
      <c r="AB732" s="83" t="s">
        <v>86</v>
      </c>
      <c r="AC732" s="84" t="s">
        <v>87</v>
      </c>
    </row>
    <row r="733" spans="1:29" ht="84.2" customHeight="1">
      <c r="A733" s="132"/>
      <c r="B733" s="123"/>
      <c r="C733" s="2"/>
      <c r="D733" s="1"/>
      <c r="E733" s="77" t="s">
        <v>64</v>
      </c>
      <c r="F733" s="77" t="s">
        <v>184</v>
      </c>
      <c r="G733" s="77" t="s">
        <v>66</v>
      </c>
      <c r="H733" s="78" t="s">
        <v>7</v>
      </c>
      <c r="I733" s="77" t="s">
        <v>67</v>
      </c>
      <c r="J733" s="83" t="s">
        <v>68</v>
      </c>
      <c r="K733" s="78" t="s">
        <v>58</v>
      </c>
      <c r="L733" s="77" t="s">
        <v>69</v>
      </c>
      <c r="M733" s="77">
        <v>2</v>
      </c>
      <c r="N733" s="77">
        <v>3</v>
      </c>
      <c r="O733" s="77">
        <f>M733*N733</f>
        <v>6</v>
      </c>
      <c r="P733" s="80" t="str">
        <f>+IF(AND(O733&gt;1,O733&lt;=4),"BAJO",IF(AND(O733&gt;=5,O733&lt;=8),"MEDIO",IF(AND(O733&gt;=9,O733&lt;=20),"ALTO",IF(AND(O733&gt;=21,O733&lt;=24),"MUY ALTO"))))</f>
        <v>MEDIO</v>
      </c>
      <c r="Q733" s="77">
        <v>25</v>
      </c>
      <c r="R733" s="81">
        <f>O733*Q733</f>
        <v>150</v>
      </c>
      <c r="S733" s="82" t="str">
        <f>+IF(AND(R733&gt;=1,R733&lt;=20),"IV",IF(AND(R733&gt;=40,R733&lt;=120),"III",IF(AND(R733&gt;=150,R733&lt;=500),"II",IF(AND(R733&gt;=600,R733&lt;=4000),"I",0))))</f>
        <v>II</v>
      </c>
      <c r="T733" s="77" t="str">
        <f>+IF(AND(R733&gt;=1,R733&lt;=20),"Aceptable",IF(AND(R733&gt;=40,R733&lt;=120),"Mejorable",IF(AND(R733&gt;=150,R733&lt;=500),"Aceptable con control específico",IF(AND(R733&gt;=600,R733&lt;=4000),"No aceptable",0))))</f>
        <v>Aceptable con control específico</v>
      </c>
      <c r="U733" s="77">
        <v>1</v>
      </c>
      <c r="V733" s="77" t="s">
        <v>70</v>
      </c>
      <c r="W733" s="77" t="s">
        <v>7</v>
      </c>
      <c r="X733" s="77" t="s">
        <v>61</v>
      </c>
      <c r="Y733" s="77" t="s">
        <v>61</v>
      </c>
      <c r="Z733" s="77" t="s">
        <v>61</v>
      </c>
      <c r="AA733" s="83" t="s">
        <v>71</v>
      </c>
      <c r="AB733" s="78" t="s">
        <v>61</v>
      </c>
      <c r="AC733" s="84" t="s">
        <v>63</v>
      </c>
    </row>
    <row r="734" spans="1:29" ht="84.2" customHeight="1">
      <c r="A734" s="132"/>
      <c r="B734" s="123"/>
      <c r="C734" s="2"/>
      <c r="D734" s="1"/>
      <c r="E734" s="77" t="s">
        <v>64</v>
      </c>
      <c r="F734" s="77" t="s">
        <v>88</v>
      </c>
      <c r="G734" s="83" t="s">
        <v>89</v>
      </c>
      <c r="H734" s="78" t="s">
        <v>7</v>
      </c>
      <c r="I734" s="77" t="s">
        <v>90</v>
      </c>
      <c r="J734" s="77" t="s">
        <v>91</v>
      </c>
      <c r="K734" s="77" t="s">
        <v>58</v>
      </c>
      <c r="L734" s="77" t="s">
        <v>58</v>
      </c>
      <c r="M734" s="77">
        <v>2</v>
      </c>
      <c r="N734" s="77">
        <v>3</v>
      </c>
      <c r="O734" s="77">
        <f>M734*N734</f>
        <v>6</v>
      </c>
      <c r="P734" s="82" t="str">
        <f>+IF(AND(O734&gt;1,O734&lt;=4),"BAJO",IF(AND(O734&gt;=5,O734&lt;=8),"MEDIO",IF(AND(O734&gt;=9,O734&lt;=20),"ALTO",IF(AND(O734&gt;=21,O734&lt;=24),"MUY ALTO"))))</f>
        <v>MEDIO</v>
      </c>
      <c r="Q734" s="77">
        <v>10</v>
      </c>
      <c r="R734" s="81">
        <f>O734*Q734</f>
        <v>60</v>
      </c>
      <c r="S734" s="82" t="str">
        <f>+IF(AND(R734&gt;=1,R734&lt;=20),"IV",IF(AND(R734&gt;=40,R734&lt;=120),"III",IF(AND(R734&gt;=150,R734&lt;=500),"II",IF(AND(R734&gt;=600,R734&lt;=4000),"I",0))))</f>
        <v>III</v>
      </c>
      <c r="T734" s="77" t="str">
        <f>+IF(AND(R734&gt;=1,R734&lt;=20),"Aceptable",IF(AND(R734&gt;=40,R734&lt;=120),"Mejorable",IF(AND(R734&gt;=150,R734&lt;=500),"Aceptable con control específico",IF(AND(R734&gt;=600,R734&lt;=4000),"No aceptable",0))))</f>
        <v>Mejorable</v>
      </c>
      <c r="U734" s="77">
        <v>1</v>
      </c>
      <c r="V734" s="77" t="s">
        <v>92</v>
      </c>
      <c r="W734" s="77" t="s">
        <v>7</v>
      </c>
      <c r="X734" s="77" t="s">
        <v>61</v>
      </c>
      <c r="Y734" s="77" t="s">
        <v>61</v>
      </c>
      <c r="Z734" s="77" t="s">
        <v>93</v>
      </c>
      <c r="AA734" s="77" t="s">
        <v>94</v>
      </c>
      <c r="AB734" s="83" t="s">
        <v>61</v>
      </c>
      <c r="AC734" s="84" t="s">
        <v>95</v>
      </c>
    </row>
    <row r="735" spans="1:29" ht="84.2" customHeight="1">
      <c r="A735" s="132"/>
      <c r="B735" s="123"/>
      <c r="C735" s="2"/>
      <c r="D735" s="1"/>
      <c r="E735" s="77" t="s">
        <v>105</v>
      </c>
      <c r="F735" s="77" t="s">
        <v>106</v>
      </c>
      <c r="G735" s="77" t="s">
        <v>107</v>
      </c>
      <c r="H735" s="86" t="s">
        <v>7</v>
      </c>
      <c r="I735" s="77" t="s">
        <v>108</v>
      </c>
      <c r="J735" s="77" t="s">
        <v>58</v>
      </c>
      <c r="K735" s="77" t="s">
        <v>58</v>
      </c>
      <c r="L735" s="77" t="s">
        <v>109</v>
      </c>
      <c r="M735" s="77">
        <v>2</v>
      </c>
      <c r="N735" s="77">
        <v>1</v>
      </c>
      <c r="O735" s="77">
        <f>M735*N735</f>
        <v>2</v>
      </c>
      <c r="P735" s="82" t="str">
        <f>+IF(AND(O735&gt;1,O735&lt;=4),"BAJO",IF(AND(O735&gt;=5,O735&lt;=8),"MEDIO",IF(AND(O735&gt;=9,O735&lt;=20),"ALTO",IF(AND(O735&gt;=21,O735&lt;=24),"MUY ALTO"))))</f>
        <v>BAJO</v>
      </c>
      <c r="Q735" s="77">
        <v>60</v>
      </c>
      <c r="R735" s="81">
        <f>O735*Q735</f>
        <v>120</v>
      </c>
      <c r="S735" s="82" t="str">
        <f>+IF(AND(R735&gt;=1,R735&lt;=20),"IV",IF(AND(R735&gt;=40,R735&lt;=120),"III",IF(AND(R735&gt;=150,R735&lt;=500),"II",IF(AND(R735&gt;=600,R735&lt;=4000),"I",0))))</f>
        <v>III</v>
      </c>
      <c r="T735" s="77" t="str">
        <f>+IF(AND(R735&gt;=1,R735&lt;=20),"Aceptable",IF(AND(R735&gt;=40,R735&lt;=120),"Mejorable",IF(AND(R735&gt;=150,R735&lt;=500),"Aceptable con control específico",IF(AND(R735&gt;=600,R735&lt;=4000),"No aceptable",0))))</f>
        <v>Mejorable</v>
      </c>
      <c r="U735" s="77">
        <v>1</v>
      </c>
      <c r="V735" s="77" t="s">
        <v>110</v>
      </c>
      <c r="W735" s="77" t="s">
        <v>7</v>
      </c>
      <c r="X735" s="77" t="s">
        <v>61</v>
      </c>
      <c r="Y735" s="77" t="s">
        <v>61</v>
      </c>
      <c r="Z735" s="77" t="s">
        <v>61</v>
      </c>
      <c r="AA735" s="77" t="s">
        <v>111</v>
      </c>
      <c r="AB735" s="78" t="s">
        <v>61</v>
      </c>
      <c r="AC735" s="84" t="s">
        <v>63</v>
      </c>
    </row>
    <row r="736" spans="1:29" ht="96.95" customHeight="1">
      <c r="A736" s="132"/>
      <c r="B736" s="123"/>
      <c r="C736" s="2"/>
      <c r="D736" s="1" t="s">
        <v>587</v>
      </c>
      <c r="E736" s="77" t="s">
        <v>54</v>
      </c>
      <c r="F736" s="77" t="s">
        <v>55</v>
      </c>
      <c r="G736" s="77" t="s">
        <v>56</v>
      </c>
      <c r="H736" s="78" t="s">
        <v>7</v>
      </c>
      <c r="I736" s="79" t="s">
        <v>57</v>
      </c>
      <c r="J736" s="86" t="s">
        <v>58</v>
      </c>
      <c r="K736" s="86" t="s">
        <v>58</v>
      </c>
      <c r="L736" s="77" t="s">
        <v>59</v>
      </c>
      <c r="M736" s="77">
        <v>2</v>
      </c>
      <c r="N736" s="77">
        <v>4</v>
      </c>
      <c r="O736" s="77">
        <f>M736*N736</f>
        <v>8</v>
      </c>
      <c r="P736" s="80" t="str">
        <f>+IF(AND(O736&gt;1,O736&lt;=4),"BAJO",IF(AND(O736&gt;=5,O736&lt;=8),"MEDIO",IF(AND(O736&gt;=9,O736&lt;=20),"ALTO",IF(AND(O736&gt;=21,O736&lt;=24),"MUY ALTO"))))</f>
        <v>MEDIO</v>
      </c>
      <c r="Q736" s="77">
        <v>25</v>
      </c>
      <c r="R736" s="81">
        <f>O736*Q736</f>
        <v>200</v>
      </c>
      <c r="S736" s="82" t="str">
        <f>+IF(AND(R736&gt;=1,R736&lt;=20),"IV",IF(AND(R736&gt;=40,R736&lt;=120),"III",IF(AND(R736&gt;=150,R736&lt;=500),"II",IF(AND(R736&gt;=600,R736&lt;=4000),"I",0))))</f>
        <v>II</v>
      </c>
      <c r="T736" s="77" t="str">
        <f>+IF(AND(R736&gt;=1,R736&lt;=20),"Aceptable",IF(AND(R736&gt;=40,R736&lt;=120),"Mejorable",IF(AND(R736&gt;=150,R736&lt;=500),"Aceptable con control específico",IF(AND(R736&gt;=600,R736&lt;=4000),"No aceptable",0))))</f>
        <v>Aceptable con control específico</v>
      </c>
      <c r="U736" s="77">
        <v>1</v>
      </c>
      <c r="V736" s="79" t="s">
        <v>60</v>
      </c>
      <c r="W736" s="77" t="s">
        <v>7</v>
      </c>
      <c r="X736" s="77" t="s">
        <v>61</v>
      </c>
      <c r="Y736" s="77" t="s">
        <v>61</v>
      </c>
      <c r="Z736" s="77" t="s">
        <v>61</v>
      </c>
      <c r="AA736" s="83" t="s">
        <v>195</v>
      </c>
      <c r="AB736" s="78" t="s">
        <v>61</v>
      </c>
      <c r="AC736" s="84" t="s">
        <v>63</v>
      </c>
    </row>
    <row r="737" spans="1:29" ht="84.2" customHeight="1">
      <c r="A737" s="132"/>
      <c r="B737" s="123"/>
      <c r="C737" s="2"/>
      <c r="D737" s="1"/>
      <c r="E737" s="77" t="s">
        <v>72</v>
      </c>
      <c r="F737" s="77" t="s">
        <v>133</v>
      </c>
      <c r="G737" s="77" t="s">
        <v>218</v>
      </c>
      <c r="H737" s="78" t="s">
        <v>7</v>
      </c>
      <c r="I737" s="77" t="s">
        <v>97</v>
      </c>
      <c r="J737" s="86" t="s">
        <v>58</v>
      </c>
      <c r="K737" s="86" t="s">
        <v>58</v>
      </c>
      <c r="L737" s="77" t="s">
        <v>76</v>
      </c>
      <c r="M737" s="77" t="s">
        <v>61</v>
      </c>
      <c r="N737" s="77" t="s">
        <v>61</v>
      </c>
      <c r="O737" s="77" t="s">
        <v>61</v>
      </c>
      <c r="P737" s="77" t="s">
        <v>61</v>
      </c>
      <c r="Q737" s="77" t="s">
        <v>61</v>
      </c>
      <c r="R737" s="77" t="s">
        <v>61</v>
      </c>
      <c r="S737" s="77" t="s">
        <v>61</v>
      </c>
      <c r="T737" s="77" t="s">
        <v>61</v>
      </c>
      <c r="U737" s="77">
        <v>1</v>
      </c>
      <c r="V737" s="77" t="s">
        <v>61</v>
      </c>
      <c r="W737" s="77" t="s">
        <v>7</v>
      </c>
      <c r="X737" s="83" t="s">
        <v>61</v>
      </c>
      <c r="Y737" s="83" t="s">
        <v>61</v>
      </c>
      <c r="Z737" s="83" t="s">
        <v>61</v>
      </c>
      <c r="AA737" s="83" t="s">
        <v>77</v>
      </c>
      <c r="AB737" s="78" t="s">
        <v>61</v>
      </c>
      <c r="AC737" s="84" t="s">
        <v>63</v>
      </c>
    </row>
    <row r="738" spans="1:29" ht="71.849999999999994" customHeight="1">
      <c r="A738" s="132"/>
      <c r="B738" s="123"/>
      <c r="C738" s="2"/>
      <c r="D738" s="76" t="s">
        <v>588</v>
      </c>
      <c r="E738" s="77" t="s">
        <v>125</v>
      </c>
      <c r="F738" s="77" t="s">
        <v>99</v>
      </c>
      <c r="G738" s="77" t="s">
        <v>100</v>
      </c>
      <c r="H738" s="78" t="s">
        <v>7</v>
      </c>
      <c r="I738" s="77" t="s">
        <v>101</v>
      </c>
      <c r="J738" s="86" t="s">
        <v>58</v>
      </c>
      <c r="K738" s="86" t="s">
        <v>58</v>
      </c>
      <c r="L738" s="77" t="s">
        <v>102</v>
      </c>
      <c r="M738" s="77">
        <v>2</v>
      </c>
      <c r="N738" s="77">
        <v>4</v>
      </c>
      <c r="O738" s="77">
        <f t="shared" ref="O738:O748" si="140">M738*N738</f>
        <v>8</v>
      </c>
      <c r="P738" s="82" t="str">
        <f t="shared" ref="P738:P748" si="141">+IF(AND(O738&gt;1,O738&lt;=4),"BAJO",IF(AND(O738&gt;=5,O738&lt;=8),"MEDIO",IF(AND(O738&gt;=9,O738&lt;=20),"ALTO",IF(AND(O738&gt;=21,O738&lt;=24),"MUY ALTO"))))</f>
        <v>MEDIO</v>
      </c>
      <c r="Q738" s="77">
        <v>10</v>
      </c>
      <c r="R738" s="81">
        <f t="shared" ref="R738:R748" si="142">O738*Q738</f>
        <v>80</v>
      </c>
      <c r="S738" s="82" t="str">
        <f t="shared" ref="S738:S748" si="143">+IF(AND(R738&gt;=1,R738&lt;=20),"IV",IF(AND(R738&gt;=40,R738&lt;=120),"III",IF(AND(R738&gt;=150,R738&lt;=500),"II",IF(AND(R738&gt;=600,R738&lt;=4000),"I",0))))</f>
        <v>III</v>
      </c>
      <c r="T738" s="77" t="str">
        <f t="shared" ref="T738:T748" si="144">+IF(AND(R738&gt;=1,R738&lt;=20),"Aceptable",IF(AND(R738&gt;=40,R738&lt;=120),"Mejorable",IF(AND(R738&gt;=150,R738&lt;=500),"Aceptable con control específico",IF(AND(R738&gt;=600,R738&lt;=4000),"No aceptable",0))))</f>
        <v>Mejorable</v>
      </c>
      <c r="U738" s="77">
        <v>1</v>
      </c>
      <c r="V738" s="77" t="s">
        <v>103</v>
      </c>
      <c r="W738" s="77" t="s">
        <v>7</v>
      </c>
      <c r="X738" s="77" t="s">
        <v>61</v>
      </c>
      <c r="Y738" s="77" t="s">
        <v>61</v>
      </c>
      <c r="Z738" s="77" t="s">
        <v>61</v>
      </c>
      <c r="AA738" s="77" t="s">
        <v>104</v>
      </c>
      <c r="AB738" s="78" t="s">
        <v>61</v>
      </c>
      <c r="AC738" s="84" t="s">
        <v>63</v>
      </c>
    </row>
    <row r="739" spans="1:29" ht="84.2" customHeight="1">
      <c r="A739" s="132"/>
      <c r="B739" s="123"/>
      <c r="C739" s="2"/>
      <c r="D739" s="76" t="s">
        <v>589</v>
      </c>
      <c r="E739" s="77" t="s">
        <v>54</v>
      </c>
      <c r="F739" s="77" t="s">
        <v>55</v>
      </c>
      <c r="G739" s="77" t="s">
        <v>56</v>
      </c>
      <c r="H739" s="78" t="s">
        <v>7</v>
      </c>
      <c r="I739" s="79" t="s">
        <v>57</v>
      </c>
      <c r="J739" s="86" t="s">
        <v>58</v>
      </c>
      <c r="K739" s="86" t="s">
        <v>58</v>
      </c>
      <c r="L739" s="77" t="s">
        <v>59</v>
      </c>
      <c r="M739" s="77">
        <v>2</v>
      </c>
      <c r="N739" s="77">
        <v>4</v>
      </c>
      <c r="O739" s="77">
        <f t="shared" si="140"/>
        <v>8</v>
      </c>
      <c r="P739" s="80" t="str">
        <f t="shared" si="141"/>
        <v>MEDIO</v>
      </c>
      <c r="Q739" s="77">
        <v>25</v>
      </c>
      <c r="R739" s="81">
        <f t="shared" si="142"/>
        <v>200</v>
      </c>
      <c r="S739" s="82" t="str">
        <f t="shared" si="143"/>
        <v>II</v>
      </c>
      <c r="T739" s="77" t="str">
        <f t="shared" si="144"/>
        <v>Aceptable con control específico</v>
      </c>
      <c r="U739" s="77">
        <v>1</v>
      </c>
      <c r="V739" s="79" t="s">
        <v>60</v>
      </c>
      <c r="W739" s="77" t="s">
        <v>7</v>
      </c>
      <c r="X739" s="77" t="s">
        <v>61</v>
      </c>
      <c r="Y739" s="77" t="s">
        <v>61</v>
      </c>
      <c r="Z739" s="77" t="s">
        <v>61</v>
      </c>
      <c r="AA739" s="83" t="s">
        <v>195</v>
      </c>
      <c r="AB739" s="78" t="s">
        <v>61</v>
      </c>
      <c r="AC739" s="84" t="s">
        <v>63</v>
      </c>
    </row>
    <row r="740" spans="1:29" ht="84.2" customHeight="1">
      <c r="A740" s="132"/>
      <c r="B740" s="123"/>
      <c r="C740" s="2"/>
      <c r="D740" s="76" t="s">
        <v>590</v>
      </c>
      <c r="E740" s="77" t="s">
        <v>113</v>
      </c>
      <c r="F740" s="77" t="s">
        <v>114</v>
      </c>
      <c r="G740" s="83" t="s">
        <v>199</v>
      </c>
      <c r="H740" s="78" t="s">
        <v>7</v>
      </c>
      <c r="I740" s="77" t="s">
        <v>116</v>
      </c>
      <c r="J740" s="77" t="s">
        <v>58</v>
      </c>
      <c r="K740" s="77" t="s">
        <v>58</v>
      </c>
      <c r="L740" s="77" t="s">
        <v>58</v>
      </c>
      <c r="M740" s="77">
        <v>6</v>
      </c>
      <c r="N740" s="77">
        <v>1</v>
      </c>
      <c r="O740" s="77">
        <f t="shared" si="140"/>
        <v>6</v>
      </c>
      <c r="P740" s="82" t="str">
        <f t="shared" si="141"/>
        <v>MEDIO</v>
      </c>
      <c r="Q740" s="77">
        <v>60</v>
      </c>
      <c r="R740" s="81">
        <f t="shared" si="142"/>
        <v>360</v>
      </c>
      <c r="S740" s="82" t="str">
        <f t="shared" si="143"/>
        <v>II</v>
      </c>
      <c r="T740" s="77" t="str">
        <f t="shared" si="144"/>
        <v>Aceptable con control específico</v>
      </c>
      <c r="U740" s="77">
        <v>1</v>
      </c>
      <c r="V740" s="77" t="s">
        <v>83</v>
      </c>
      <c r="W740" s="77" t="s">
        <v>7</v>
      </c>
      <c r="X740" s="77" t="s">
        <v>61</v>
      </c>
      <c r="Y740" s="77" t="s">
        <v>61</v>
      </c>
      <c r="Z740" s="77" t="s">
        <v>61</v>
      </c>
      <c r="AA740" s="77" t="s">
        <v>117</v>
      </c>
      <c r="AB740" s="78" t="s">
        <v>61</v>
      </c>
      <c r="AC740" s="84" t="s">
        <v>63</v>
      </c>
    </row>
    <row r="741" spans="1:29" ht="84.2" customHeight="1">
      <c r="A741" s="132"/>
      <c r="B741" s="123"/>
      <c r="C741" s="2" t="s">
        <v>591</v>
      </c>
      <c r="D741" s="1" t="s">
        <v>592</v>
      </c>
      <c r="E741" s="77" t="s">
        <v>78</v>
      </c>
      <c r="F741" s="77" t="s">
        <v>179</v>
      </c>
      <c r="G741" s="83" t="s">
        <v>180</v>
      </c>
      <c r="H741" s="78" t="s">
        <v>7</v>
      </c>
      <c r="I741" s="77" t="s">
        <v>181</v>
      </c>
      <c r="J741" s="77" t="s">
        <v>58</v>
      </c>
      <c r="K741" s="77" t="s">
        <v>58</v>
      </c>
      <c r="L741" s="77" t="s">
        <v>229</v>
      </c>
      <c r="M741" s="77">
        <v>2</v>
      </c>
      <c r="N741" s="77">
        <v>3</v>
      </c>
      <c r="O741" s="77">
        <f t="shared" si="140"/>
        <v>6</v>
      </c>
      <c r="P741" s="82" t="str">
        <f t="shared" si="141"/>
        <v>MEDIO</v>
      </c>
      <c r="Q741" s="77">
        <v>25</v>
      </c>
      <c r="R741" s="81">
        <f t="shared" si="142"/>
        <v>150</v>
      </c>
      <c r="S741" s="82" t="str">
        <f t="shared" si="143"/>
        <v>II</v>
      </c>
      <c r="T741" s="77" t="str">
        <f t="shared" si="144"/>
        <v>Aceptable con control específico</v>
      </c>
      <c r="U741" s="77">
        <v>1</v>
      </c>
      <c r="V741" s="77" t="s">
        <v>181</v>
      </c>
      <c r="W741" s="77" t="s">
        <v>7</v>
      </c>
      <c r="X741" s="77"/>
      <c r="Y741" s="77"/>
      <c r="Z741" s="77"/>
      <c r="AA741" s="77" t="s">
        <v>182</v>
      </c>
      <c r="AB741" s="78" t="s">
        <v>230</v>
      </c>
      <c r="AC741" s="84" t="s">
        <v>183</v>
      </c>
    </row>
    <row r="742" spans="1:29" ht="66.95" customHeight="1">
      <c r="A742" s="132"/>
      <c r="B742" s="123"/>
      <c r="C742" s="2"/>
      <c r="D742" s="1"/>
      <c r="E742" s="77" t="s">
        <v>78</v>
      </c>
      <c r="F742" s="104" t="s">
        <v>79</v>
      </c>
      <c r="G742" s="83" t="s">
        <v>80</v>
      </c>
      <c r="H742" s="78" t="s">
        <v>7</v>
      </c>
      <c r="I742" s="77" t="s">
        <v>81</v>
      </c>
      <c r="J742" s="77" t="s">
        <v>58</v>
      </c>
      <c r="K742" s="77" t="s">
        <v>58</v>
      </c>
      <c r="L742" s="77" t="s">
        <v>82</v>
      </c>
      <c r="M742" s="77">
        <v>6</v>
      </c>
      <c r="N742" s="77">
        <v>2</v>
      </c>
      <c r="O742" s="77">
        <f t="shared" si="140"/>
        <v>12</v>
      </c>
      <c r="P742" s="82" t="str">
        <f t="shared" si="141"/>
        <v>ALTO</v>
      </c>
      <c r="Q742" s="77">
        <v>25</v>
      </c>
      <c r="R742" s="81">
        <f t="shared" si="142"/>
        <v>300</v>
      </c>
      <c r="S742" s="82" t="str">
        <f t="shared" si="143"/>
        <v>II</v>
      </c>
      <c r="T742" s="77" t="str">
        <f t="shared" si="144"/>
        <v>Aceptable con control específico</v>
      </c>
      <c r="U742" s="77">
        <v>1</v>
      </c>
      <c r="V742" s="77" t="s">
        <v>83</v>
      </c>
      <c r="W742" s="77" t="s">
        <v>7</v>
      </c>
      <c r="X742" s="77" t="s">
        <v>61</v>
      </c>
      <c r="Y742" s="77" t="s">
        <v>61</v>
      </c>
      <c r="Z742" s="77" t="s">
        <v>61</v>
      </c>
      <c r="AA742" s="77" t="s">
        <v>382</v>
      </c>
      <c r="AB742" s="83" t="s">
        <v>86</v>
      </c>
      <c r="AC742" s="84" t="s">
        <v>87</v>
      </c>
    </row>
    <row r="743" spans="1:29" ht="84.2" customHeight="1">
      <c r="A743" s="132"/>
      <c r="B743" s="123"/>
      <c r="C743" s="2"/>
      <c r="D743" s="1"/>
      <c r="E743" s="77" t="s">
        <v>64</v>
      </c>
      <c r="F743" s="77" t="s">
        <v>184</v>
      </c>
      <c r="G743" s="77" t="s">
        <v>66</v>
      </c>
      <c r="H743" s="78" t="s">
        <v>7</v>
      </c>
      <c r="I743" s="77" t="s">
        <v>67</v>
      </c>
      <c r="J743" s="83" t="s">
        <v>68</v>
      </c>
      <c r="K743" s="78" t="s">
        <v>58</v>
      </c>
      <c r="L743" s="77" t="s">
        <v>69</v>
      </c>
      <c r="M743" s="77">
        <v>2</v>
      </c>
      <c r="N743" s="77">
        <v>3</v>
      </c>
      <c r="O743" s="77">
        <f t="shared" si="140"/>
        <v>6</v>
      </c>
      <c r="P743" s="80" t="str">
        <f t="shared" si="141"/>
        <v>MEDIO</v>
      </c>
      <c r="Q743" s="77">
        <v>25</v>
      </c>
      <c r="R743" s="81">
        <f t="shared" si="142"/>
        <v>150</v>
      </c>
      <c r="S743" s="82" t="str">
        <f t="shared" si="143"/>
        <v>II</v>
      </c>
      <c r="T743" s="77" t="str">
        <f t="shared" si="144"/>
        <v>Aceptable con control específico</v>
      </c>
      <c r="U743" s="77">
        <v>1</v>
      </c>
      <c r="V743" s="77" t="s">
        <v>70</v>
      </c>
      <c r="W743" s="77" t="s">
        <v>7</v>
      </c>
      <c r="X743" s="77" t="s">
        <v>61</v>
      </c>
      <c r="Y743" s="77" t="s">
        <v>61</v>
      </c>
      <c r="Z743" s="77" t="s">
        <v>61</v>
      </c>
      <c r="AA743" s="83" t="s">
        <v>71</v>
      </c>
      <c r="AB743" s="83" t="s">
        <v>61</v>
      </c>
      <c r="AC743" s="84" t="s">
        <v>63</v>
      </c>
    </row>
    <row r="744" spans="1:29" ht="84.2" customHeight="1">
      <c r="A744" s="132"/>
      <c r="B744" s="123"/>
      <c r="C744" s="2"/>
      <c r="D744" s="1"/>
      <c r="E744" s="77" t="s">
        <v>64</v>
      </c>
      <c r="F744" s="77" t="s">
        <v>88</v>
      </c>
      <c r="G744" s="83" t="s">
        <v>89</v>
      </c>
      <c r="H744" s="78" t="s">
        <v>7</v>
      </c>
      <c r="I744" s="77" t="s">
        <v>90</v>
      </c>
      <c r="J744" s="77" t="s">
        <v>91</v>
      </c>
      <c r="K744" s="77" t="s">
        <v>58</v>
      </c>
      <c r="L744" s="77" t="s">
        <v>58</v>
      </c>
      <c r="M744" s="77">
        <v>2</v>
      </c>
      <c r="N744" s="77">
        <v>3</v>
      </c>
      <c r="O744" s="77">
        <f t="shared" si="140"/>
        <v>6</v>
      </c>
      <c r="P744" s="82" t="str">
        <f t="shared" si="141"/>
        <v>MEDIO</v>
      </c>
      <c r="Q744" s="77">
        <v>10</v>
      </c>
      <c r="R744" s="81">
        <f t="shared" si="142"/>
        <v>60</v>
      </c>
      <c r="S744" s="82" t="str">
        <f t="shared" si="143"/>
        <v>III</v>
      </c>
      <c r="T744" s="77" t="str">
        <f t="shared" si="144"/>
        <v>Mejorable</v>
      </c>
      <c r="U744" s="77">
        <v>1</v>
      </c>
      <c r="V744" s="77" t="s">
        <v>92</v>
      </c>
      <c r="W744" s="77" t="s">
        <v>7</v>
      </c>
      <c r="X744" s="77" t="s">
        <v>61</v>
      </c>
      <c r="Y744" s="77" t="s">
        <v>61</v>
      </c>
      <c r="Z744" s="77" t="s">
        <v>93</v>
      </c>
      <c r="AA744" s="77" t="s">
        <v>94</v>
      </c>
      <c r="AB744" s="83" t="s">
        <v>61</v>
      </c>
      <c r="AC744" s="84" t="s">
        <v>95</v>
      </c>
    </row>
    <row r="745" spans="1:29" ht="84.2" customHeight="1">
      <c r="A745" s="132"/>
      <c r="B745" s="123"/>
      <c r="C745" s="2"/>
      <c r="D745" s="1"/>
      <c r="E745" s="77" t="s">
        <v>105</v>
      </c>
      <c r="F745" s="77" t="s">
        <v>106</v>
      </c>
      <c r="G745" s="77" t="s">
        <v>107</v>
      </c>
      <c r="H745" s="86" t="s">
        <v>7</v>
      </c>
      <c r="I745" s="77" t="s">
        <v>108</v>
      </c>
      <c r="J745" s="77" t="s">
        <v>58</v>
      </c>
      <c r="K745" s="77" t="s">
        <v>58</v>
      </c>
      <c r="L745" s="77" t="s">
        <v>109</v>
      </c>
      <c r="M745" s="77">
        <v>2</v>
      </c>
      <c r="N745" s="77">
        <v>1</v>
      </c>
      <c r="O745" s="77">
        <f t="shared" si="140"/>
        <v>2</v>
      </c>
      <c r="P745" s="82" t="str">
        <f t="shared" si="141"/>
        <v>BAJO</v>
      </c>
      <c r="Q745" s="77">
        <v>60</v>
      </c>
      <c r="R745" s="81">
        <f t="shared" si="142"/>
        <v>120</v>
      </c>
      <c r="S745" s="82" t="str">
        <f t="shared" si="143"/>
        <v>III</v>
      </c>
      <c r="T745" s="77" t="str">
        <f t="shared" si="144"/>
        <v>Mejorable</v>
      </c>
      <c r="U745" s="77">
        <v>1</v>
      </c>
      <c r="V745" s="77" t="s">
        <v>110</v>
      </c>
      <c r="W745" s="77" t="s">
        <v>7</v>
      </c>
      <c r="X745" s="77" t="s">
        <v>61</v>
      </c>
      <c r="Y745" s="77" t="s">
        <v>61</v>
      </c>
      <c r="Z745" s="77" t="s">
        <v>61</v>
      </c>
      <c r="AA745" s="77" t="s">
        <v>111</v>
      </c>
      <c r="AB745" s="83" t="s">
        <v>61</v>
      </c>
      <c r="AC745" s="84" t="s">
        <v>63</v>
      </c>
    </row>
    <row r="746" spans="1:29" ht="84.2" customHeight="1">
      <c r="A746" s="132"/>
      <c r="B746" s="123"/>
      <c r="C746" s="2"/>
      <c r="D746" s="1" t="s">
        <v>593</v>
      </c>
      <c r="E746" s="77" t="s">
        <v>64</v>
      </c>
      <c r="F746" s="77" t="s">
        <v>184</v>
      </c>
      <c r="G746" s="77" t="s">
        <v>66</v>
      </c>
      <c r="H746" s="78" t="s">
        <v>7</v>
      </c>
      <c r="I746" s="77" t="s">
        <v>67</v>
      </c>
      <c r="J746" s="83" t="s">
        <v>68</v>
      </c>
      <c r="K746" s="78" t="s">
        <v>58</v>
      </c>
      <c r="L746" s="77" t="s">
        <v>69</v>
      </c>
      <c r="M746" s="77">
        <v>2</v>
      </c>
      <c r="N746" s="77">
        <v>3</v>
      </c>
      <c r="O746" s="77">
        <f t="shared" si="140"/>
        <v>6</v>
      </c>
      <c r="P746" s="80" t="str">
        <f t="shared" si="141"/>
        <v>MEDIO</v>
      </c>
      <c r="Q746" s="77">
        <v>25</v>
      </c>
      <c r="R746" s="81">
        <f t="shared" si="142"/>
        <v>150</v>
      </c>
      <c r="S746" s="82" t="str">
        <f t="shared" si="143"/>
        <v>II</v>
      </c>
      <c r="T746" s="77" t="str">
        <f t="shared" si="144"/>
        <v>Aceptable con control específico</v>
      </c>
      <c r="U746" s="77">
        <v>1</v>
      </c>
      <c r="V746" s="77" t="s">
        <v>70</v>
      </c>
      <c r="W746" s="77" t="s">
        <v>7</v>
      </c>
      <c r="X746" s="77" t="s">
        <v>61</v>
      </c>
      <c r="Y746" s="77" t="s">
        <v>61</v>
      </c>
      <c r="Z746" s="77" t="s">
        <v>61</v>
      </c>
      <c r="AA746" s="83" t="s">
        <v>71</v>
      </c>
      <c r="AB746" s="83" t="s">
        <v>61</v>
      </c>
      <c r="AC746" s="84" t="s">
        <v>63</v>
      </c>
    </row>
    <row r="747" spans="1:29" ht="84.2" customHeight="1">
      <c r="A747" s="132"/>
      <c r="B747" s="123"/>
      <c r="C747" s="2"/>
      <c r="D747" s="1"/>
      <c r="E747" s="77" t="s">
        <v>125</v>
      </c>
      <c r="F747" s="77" t="s">
        <v>99</v>
      </c>
      <c r="G747" s="77" t="s">
        <v>100</v>
      </c>
      <c r="H747" s="78" t="s">
        <v>7</v>
      </c>
      <c r="I747" s="77" t="s">
        <v>101</v>
      </c>
      <c r="J747" s="86" t="s">
        <v>58</v>
      </c>
      <c r="K747" s="86" t="s">
        <v>58</v>
      </c>
      <c r="L747" s="77" t="s">
        <v>102</v>
      </c>
      <c r="M747" s="77">
        <v>2</v>
      </c>
      <c r="N747" s="77">
        <v>4</v>
      </c>
      <c r="O747" s="77">
        <f t="shared" si="140"/>
        <v>8</v>
      </c>
      <c r="P747" s="82" t="str">
        <f t="shared" si="141"/>
        <v>MEDIO</v>
      </c>
      <c r="Q747" s="77">
        <v>10</v>
      </c>
      <c r="R747" s="81">
        <f t="shared" si="142"/>
        <v>80</v>
      </c>
      <c r="S747" s="82" t="str">
        <f t="shared" si="143"/>
        <v>III</v>
      </c>
      <c r="T747" s="77" t="str">
        <f t="shared" si="144"/>
        <v>Mejorable</v>
      </c>
      <c r="U747" s="77">
        <v>1</v>
      </c>
      <c r="V747" s="77" t="s">
        <v>103</v>
      </c>
      <c r="W747" s="77" t="s">
        <v>7</v>
      </c>
      <c r="X747" s="77" t="s">
        <v>61</v>
      </c>
      <c r="Y747" s="77" t="s">
        <v>61</v>
      </c>
      <c r="Z747" s="77" t="s">
        <v>61</v>
      </c>
      <c r="AA747" s="77" t="s">
        <v>104</v>
      </c>
      <c r="AB747" s="83" t="s">
        <v>61</v>
      </c>
      <c r="AC747" s="84" t="s">
        <v>63</v>
      </c>
    </row>
    <row r="748" spans="1:29" ht="84.2" customHeight="1">
      <c r="A748" s="132"/>
      <c r="B748" s="123"/>
      <c r="C748" s="2"/>
      <c r="D748" s="1" t="s">
        <v>594</v>
      </c>
      <c r="E748" s="77" t="s">
        <v>54</v>
      </c>
      <c r="F748" s="77" t="s">
        <v>55</v>
      </c>
      <c r="G748" s="77" t="s">
        <v>56</v>
      </c>
      <c r="H748" s="78" t="s">
        <v>7</v>
      </c>
      <c r="I748" s="79" t="s">
        <v>57</v>
      </c>
      <c r="J748" s="86" t="s">
        <v>58</v>
      </c>
      <c r="K748" s="86" t="s">
        <v>58</v>
      </c>
      <c r="L748" s="77" t="s">
        <v>59</v>
      </c>
      <c r="M748" s="77">
        <v>2</v>
      </c>
      <c r="N748" s="77">
        <v>4</v>
      </c>
      <c r="O748" s="77">
        <f t="shared" si="140"/>
        <v>8</v>
      </c>
      <c r="P748" s="80" t="str">
        <f t="shared" si="141"/>
        <v>MEDIO</v>
      </c>
      <c r="Q748" s="77">
        <v>25</v>
      </c>
      <c r="R748" s="81">
        <f t="shared" si="142"/>
        <v>200</v>
      </c>
      <c r="S748" s="82" t="str">
        <f t="shared" si="143"/>
        <v>II</v>
      </c>
      <c r="T748" s="77" t="str">
        <f t="shared" si="144"/>
        <v>Aceptable con control específico</v>
      </c>
      <c r="U748" s="77">
        <v>1</v>
      </c>
      <c r="V748" s="79" t="s">
        <v>60</v>
      </c>
      <c r="W748" s="77" t="s">
        <v>7</v>
      </c>
      <c r="X748" s="77" t="s">
        <v>61</v>
      </c>
      <c r="Y748" s="77" t="s">
        <v>61</v>
      </c>
      <c r="Z748" s="77" t="s">
        <v>61</v>
      </c>
      <c r="AA748" s="83" t="s">
        <v>195</v>
      </c>
      <c r="AB748" s="83" t="s">
        <v>61</v>
      </c>
      <c r="AC748" s="84" t="s">
        <v>63</v>
      </c>
    </row>
    <row r="749" spans="1:29" ht="84.2" customHeight="1">
      <c r="A749" s="132"/>
      <c r="B749" s="123"/>
      <c r="C749" s="2"/>
      <c r="D749" s="1"/>
      <c r="E749" s="77" t="s">
        <v>72</v>
      </c>
      <c r="F749" s="77" t="s">
        <v>133</v>
      </c>
      <c r="G749" s="77" t="s">
        <v>218</v>
      </c>
      <c r="H749" s="78" t="s">
        <v>7</v>
      </c>
      <c r="I749" s="77" t="s">
        <v>97</v>
      </c>
      <c r="J749" s="86" t="s">
        <v>58</v>
      </c>
      <c r="K749" s="86" t="s">
        <v>58</v>
      </c>
      <c r="L749" s="77" t="s">
        <v>76</v>
      </c>
      <c r="M749" s="77" t="s">
        <v>61</v>
      </c>
      <c r="N749" s="77" t="s">
        <v>61</v>
      </c>
      <c r="O749" s="77" t="s">
        <v>61</v>
      </c>
      <c r="P749" s="77" t="s">
        <v>61</v>
      </c>
      <c r="Q749" s="77" t="s">
        <v>61</v>
      </c>
      <c r="R749" s="77" t="s">
        <v>61</v>
      </c>
      <c r="S749" s="77" t="s">
        <v>61</v>
      </c>
      <c r="T749" s="77" t="s">
        <v>61</v>
      </c>
      <c r="U749" s="77">
        <v>1</v>
      </c>
      <c r="V749" s="77" t="s">
        <v>61</v>
      </c>
      <c r="W749" s="77" t="s">
        <v>7</v>
      </c>
      <c r="X749" s="83" t="s">
        <v>61</v>
      </c>
      <c r="Y749" s="83" t="s">
        <v>61</v>
      </c>
      <c r="Z749" s="83" t="s">
        <v>61</v>
      </c>
      <c r="AA749" s="83" t="s">
        <v>77</v>
      </c>
      <c r="AB749" s="78" t="s">
        <v>61</v>
      </c>
      <c r="AC749" s="84" t="s">
        <v>63</v>
      </c>
    </row>
    <row r="750" spans="1:29" ht="84.2" customHeight="1">
      <c r="A750" s="132"/>
      <c r="B750" s="123"/>
      <c r="C750" s="2"/>
      <c r="D750" s="1" t="s">
        <v>595</v>
      </c>
      <c r="E750" s="77" t="s">
        <v>78</v>
      </c>
      <c r="F750" s="77" t="s">
        <v>179</v>
      </c>
      <c r="G750" s="83" t="s">
        <v>180</v>
      </c>
      <c r="H750" s="78" t="s">
        <v>7</v>
      </c>
      <c r="I750" s="77" t="s">
        <v>181</v>
      </c>
      <c r="J750" s="77" t="s">
        <v>58</v>
      </c>
      <c r="K750" s="77" t="s">
        <v>58</v>
      </c>
      <c r="L750" s="77" t="s">
        <v>229</v>
      </c>
      <c r="M750" s="77">
        <v>2</v>
      </c>
      <c r="N750" s="77">
        <v>3</v>
      </c>
      <c r="O750" s="77">
        <f>M750*N750</f>
        <v>6</v>
      </c>
      <c r="P750" s="82" t="str">
        <f>+IF(AND(O750&gt;1,O750&lt;=4),"BAJO",IF(AND(O750&gt;=5,O750&lt;=8),"MEDIO",IF(AND(O750&gt;=9,O750&lt;=20),"ALTO",IF(AND(O750&gt;=21,O750&lt;=24),"MUY ALTO"))))</f>
        <v>MEDIO</v>
      </c>
      <c r="Q750" s="77">
        <v>25</v>
      </c>
      <c r="R750" s="81">
        <f>O750*Q750</f>
        <v>150</v>
      </c>
      <c r="S750" s="82" t="str">
        <f>+IF(AND(R750&gt;=1,R750&lt;=20),"IV",IF(AND(R750&gt;=40,R750&lt;=120),"III",IF(AND(R750&gt;=150,R750&lt;=500),"II",IF(AND(R750&gt;=600,R750&lt;=4000),"I",0))))</f>
        <v>II</v>
      </c>
      <c r="T750" s="77" t="str">
        <f>+IF(AND(R750&gt;=1,R750&lt;=20),"Aceptable",IF(AND(R750&gt;=40,R750&lt;=120),"Mejorable",IF(AND(R750&gt;=150,R750&lt;=500),"Aceptable con control específico",IF(AND(R750&gt;=600,R750&lt;=4000),"No aceptable",0))))</f>
        <v>Aceptable con control específico</v>
      </c>
      <c r="U750" s="77">
        <v>1</v>
      </c>
      <c r="V750" s="77" t="s">
        <v>181</v>
      </c>
      <c r="W750" s="77" t="s">
        <v>7</v>
      </c>
      <c r="X750" s="77"/>
      <c r="Y750" s="77"/>
      <c r="Z750" s="77"/>
      <c r="AA750" s="77" t="s">
        <v>182</v>
      </c>
      <c r="AB750" s="78" t="s">
        <v>230</v>
      </c>
      <c r="AC750" s="84" t="s">
        <v>183</v>
      </c>
    </row>
    <row r="751" spans="1:29" ht="84.2" customHeight="1">
      <c r="A751" s="132"/>
      <c r="B751" s="123"/>
      <c r="C751" s="2"/>
      <c r="D751" s="1"/>
      <c r="E751" s="77" t="s">
        <v>78</v>
      </c>
      <c r="F751" s="77" t="s">
        <v>79</v>
      </c>
      <c r="G751" s="83" t="s">
        <v>80</v>
      </c>
      <c r="H751" s="78" t="s">
        <v>7</v>
      </c>
      <c r="I751" s="77" t="s">
        <v>81</v>
      </c>
      <c r="J751" s="77" t="s">
        <v>58</v>
      </c>
      <c r="K751" s="77" t="s">
        <v>58</v>
      </c>
      <c r="L751" s="77" t="s">
        <v>229</v>
      </c>
      <c r="M751" s="77">
        <v>6</v>
      </c>
      <c r="N751" s="77">
        <v>3</v>
      </c>
      <c r="O751" s="77">
        <f>M751*N751</f>
        <v>18</v>
      </c>
      <c r="P751" s="82" t="str">
        <f>+IF(AND(O751&gt;1,O751&lt;=4),"BAJO",IF(AND(O751&gt;=5,O751&lt;=8),"MEDIO",IF(AND(O751&gt;=9,O751&lt;=20),"ALTO",IF(AND(O751&gt;=21,O751&lt;=24),"MUY ALTO"))))</f>
        <v>ALTO</v>
      </c>
      <c r="Q751" s="77">
        <v>25</v>
      </c>
      <c r="R751" s="81">
        <f>O751*Q751</f>
        <v>450</v>
      </c>
      <c r="S751" s="82" t="str">
        <f>+IF(AND(R751&gt;=1,R751&lt;=20),"IV",IF(AND(R751&gt;=40,R751&lt;=120),"III",IF(AND(R751&gt;=150,R751&lt;=500),"II",IF(AND(R751&gt;=600,R751&lt;=4000),"I",0))))</f>
        <v>II</v>
      </c>
      <c r="T751" s="77" t="str">
        <f>+IF(AND(R751&gt;=1,R751&lt;=20),"Aceptable",IF(AND(R751&gt;=40,R751&lt;=120),"Mejorable",IF(AND(R751&gt;=150,R751&lt;=500),"Aceptable con control específico",IF(AND(R751&gt;=600,R751&lt;=4000),"No aceptable",0))))</f>
        <v>Aceptable con control específico</v>
      </c>
      <c r="U751" s="77">
        <v>1</v>
      </c>
      <c r="V751" s="77" t="s">
        <v>83</v>
      </c>
      <c r="W751" s="77" t="s">
        <v>7</v>
      </c>
      <c r="X751" s="77" t="s">
        <v>61</v>
      </c>
      <c r="Y751" s="77" t="s">
        <v>61</v>
      </c>
      <c r="Z751" s="77" t="s">
        <v>231</v>
      </c>
      <c r="AA751" s="77" t="s">
        <v>85</v>
      </c>
      <c r="AB751" s="83" t="s">
        <v>232</v>
      </c>
      <c r="AC751" s="84" t="s">
        <v>87</v>
      </c>
    </row>
    <row r="752" spans="1:29" ht="84.2" customHeight="1">
      <c r="A752" s="132"/>
      <c r="B752" s="123"/>
      <c r="C752" s="2"/>
      <c r="D752" s="1"/>
      <c r="E752" s="77" t="s">
        <v>169</v>
      </c>
      <c r="F752" s="77" t="s">
        <v>206</v>
      </c>
      <c r="G752" s="77" t="s">
        <v>207</v>
      </c>
      <c r="H752" s="78" t="s">
        <v>7</v>
      </c>
      <c r="I752" s="77" t="s">
        <v>208</v>
      </c>
      <c r="J752" s="83" t="s">
        <v>58</v>
      </c>
      <c r="K752" s="78" t="s">
        <v>58</v>
      </c>
      <c r="L752" s="77" t="s">
        <v>58</v>
      </c>
      <c r="M752" s="77">
        <v>2</v>
      </c>
      <c r="N752" s="77">
        <v>2</v>
      </c>
      <c r="O752" s="77">
        <f>M752*N752</f>
        <v>4</v>
      </c>
      <c r="P752" s="80" t="str">
        <f>+IF(AND(O752&gt;1,O752&lt;=4),"BAJO",IF(AND(O752&gt;=5,O752&lt;=8),"MEDIO",IF(AND(O752&gt;=9,O752&lt;=20),"ALTO",IF(AND(O752&gt;=21,O752&lt;=24),"MUY ALTO"))))</f>
        <v>BAJO</v>
      </c>
      <c r="Q752" s="77">
        <v>25</v>
      </c>
      <c r="R752" s="81">
        <f>O752*Q752</f>
        <v>100</v>
      </c>
      <c r="S752" s="82" t="str">
        <f>+IF(AND(R752&gt;=1,R752&lt;=20),"IV",IF(AND(R752&gt;=40,R752&lt;=120),"III",IF(AND(R752&gt;=150,R752&lt;=500),"II",IF(AND(R752&gt;=600,R752&lt;=4000),"I",0))))</f>
        <v>III</v>
      </c>
      <c r="T752" s="77" t="str">
        <f>+IF(AND(R752&gt;=1,R752&lt;=20),"Aceptable",IF(AND(R752&gt;=40,R752&lt;=120),"Mejorable",IF(AND(R752&gt;=150,R752&lt;=500),"Aceptable con control específico",IF(AND(R752&gt;=600,R752&lt;=4000),"No aceptable",0))))</f>
        <v>Mejorable</v>
      </c>
      <c r="U752" s="77">
        <v>1</v>
      </c>
      <c r="V752" s="77" t="s">
        <v>209</v>
      </c>
      <c r="W752" s="77" t="s">
        <v>7</v>
      </c>
      <c r="X752" s="77" t="s">
        <v>61</v>
      </c>
      <c r="Y752" s="77" t="s">
        <v>61</v>
      </c>
      <c r="Z752" s="77" t="s">
        <v>61</v>
      </c>
      <c r="AA752" s="83" t="s">
        <v>210</v>
      </c>
      <c r="AB752" s="83" t="s">
        <v>61</v>
      </c>
      <c r="AC752" s="84" t="s">
        <v>63</v>
      </c>
    </row>
    <row r="753" spans="1:29" ht="84.2" customHeight="1">
      <c r="A753" s="132"/>
      <c r="B753" s="123"/>
      <c r="C753" s="2"/>
      <c r="D753" s="76" t="s">
        <v>596</v>
      </c>
      <c r="E753" s="77" t="s">
        <v>64</v>
      </c>
      <c r="F753" s="77" t="s">
        <v>184</v>
      </c>
      <c r="G753" s="77" t="s">
        <v>66</v>
      </c>
      <c r="H753" s="78" t="s">
        <v>7</v>
      </c>
      <c r="I753" s="77" t="s">
        <v>67</v>
      </c>
      <c r="J753" s="83" t="s">
        <v>68</v>
      </c>
      <c r="K753" s="78" t="s">
        <v>58</v>
      </c>
      <c r="L753" s="77" t="s">
        <v>69</v>
      </c>
      <c r="M753" s="77">
        <v>2</v>
      </c>
      <c r="N753" s="77">
        <v>3</v>
      </c>
      <c r="O753" s="77">
        <f>M753*N753</f>
        <v>6</v>
      </c>
      <c r="P753" s="80" t="str">
        <f>+IF(AND(O753&gt;1,O753&lt;=4),"BAJO",IF(AND(O753&gt;=5,O753&lt;=8),"MEDIO",IF(AND(O753&gt;=9,O753&lt;=20),"ALTO",IF(AND(O753&gt;=21,O753&lt;=24),"MUY ALTO"))))</f>
        <v>MEDIO</v>
      </c>
      <c r="Q753" s="77">
        <v>25</v>
      </c>
      <c r="R753" s="81">
        <f>O753*Q753</f>
        <v>150</v>
      </c>
      <c r="S753" s="82" t="str">
        <f>+IF(AND(R753&gt;=1,R753&lt;=20),"IV",IF(AND(R753&gt;=40,R753&lt;=120),"III",IF(AND(R753&gt;=150,R753&lt;=500),"II",IF(AND(R753&gt;=600,R753&lt;=4000),"I",0))))</f>
        <v>II</v>
      </c>
      <c r="T753" s="77" t="str">
        <f>+IF(AND(R753&gt;=1,R753&lt;=20),"Aceptable",IF(AND(R753&gt;=40,R753&lt;=120),"Mejorable",IF(AND(R753&gt;=150,R753&lt;=500),"Aceptable con control específico",IF(AND(R753&gt;=600,R753&lt;=4000),"No aceptable",0))))</f>
        <v>Aceptable con control específico</v>
      </c>
      <c r="U753" s="77">
        <v>1</v>
      </c>
      <c r="V753" s="77" t="s">
        <v>70</v>
      </c>
      <c r="W753" s="77" t="s">
        <v>7</v>
      </c>
      <c r="X753" s="77" t="s">
        <v>61</v>
      </c>
      <c r="Y753" s="77" t="s">
        <v>61</v>
      </c>
      <c r="Z753" s="77" t="s">
        <v>61</v>
      </c>
      <c r="AA753" s="83" t="s">
        <v>71</v>
      </c>
      <c r="AB753" s="83" t="s">
        <v>61</v>
      </c>
      <c r="AC753" s="84" t="s">
        <v>63</v>
      </c>
    </row>
    <row r="754" spans="1:29" ht="99.6" customHeight="1">
      <c r="A754" s="132"/>
      <c r="B754" s="123"/>
      <c r="C754" s="2"/>
      <c r="D754" s="1" t="s">
        <v>587</v>
      </c>
      <c r="E754" s="77" t="s">
        <v>54</v>
      </c>
      <c r="F754" s="77" t="s">
        <v>55</v>
      </c>
      <c r="G754" s="77" t="s">
        <v>56</v>
      </c>
      <c r="H754" s="78" t="s">
        <v>7</v>
      </c>
      <c r="I754" s="79" t="s">
        <v>57</v>
      </c>
      <c r="J754" s="86" t="s">
        <v>58</v>
      </c>
      <c r="K754" s="86" t="s">
        <v>58</v>
      </c>
      <c r="L754" s="77" t="s">
        <v>59</v>
      </c>
      <c r="M754" s="77">
        <v>2</v>
      </c>
      <c r="N754" s="77">
        <v>4</v>
      </c>
      <c r="O754" s="77">
        <f>M754*N754</f>
        <v>8</v>
      </c>
      <c r="P754" s="80" t="str">
        <f>+IF(AND(O754&gt;1,O754&lt;=4),"BAJO",IF(AND(O754&gt;=5,O754&lt;=8),"MEDIO",IF(AND(O754&gt;=9,O754&lt;=20),"ALTO",IF(AND(O754&gt;=21,O754&lt;=24),"MUY ALTO"))))</f>
        <v>MEDIO</v>
      </c>
      <c r="Q754" s="77">
        <v>25</v>
      </c>
      <c r="R754" s="81">
        <f>O754*Q754</f>
        <v>200</v>
      </c>
      <c r="S754" s="82" t="str">
        <f>+IF(AND(R754&gt;=1,R754&lt;=20),"IV",IF(AND(R754&gt;=40,R754&lt;=120),"III",IF(AND(R754&gt;=150,R754&lt;=500),"II",IF(AND(R754&gt;=600,R754&lt;=4000),"I",0))))</f>
        <v>II</v>
      </c>
      <c r="T754" s="77" t="str">
        <f>+IF(AND(R754&gt;=1,R754&lt;=20),"Aceptable",IF(AND(R754&gt;=40,R754&lt;=120),"Mejorable",IF(AND(R754&gt;=150,R754&lt;=500),"Aceptable con control específico",IF(AND(R754&gt;=600,R754&lt;=4000),"No aceptable",0))))</f>
        <v>Aceptable con control específico</v>
      </c>
      <c r="U754" s="77">
        <v>1</v>
      </c>
      <c r="V754" s="79" t="s">
        <v>60</v>
      </c>
      <c r="W754" s="77" t="s">
        <v>7</v>
      </c>
      <c r="X754" s="77" t="s">
        <v>61</v>
      </c>
      <c r="Y754" s="77" t="s">
        <v>61</v>
      </c>
      <c r="Z754" s="77" t="s">
        <v>61</v>
      </c>
      <c r="AA754" s="83" t="s">
        <v>195</v>
      </c>
      <c r="AB754" s="83" t="s">
        <v>61</v>
      </c>
      <c r="AC754" s="84" t="s">
        <v>63</v>
      </c>
    </row>
    <row r="755" spans="1:29" ht="84.2" customHeight="1">
      <c r="A755" s="132"/>
      <c r="B755" s="123"/>
      <c r="C755" s="2"/>
      <c r="D755" s="1"/>
      <c r="E755" s="77" t="s">
        <v>72</v>
      </c>
      <c r="F755" s="77" t="s">
        <v>133</v>
      </c>
      <c r="G755" s="77" t="s">
        <v>218</v>
      </c>
      <c r="H755" s="78" t="s">
        <v>7</v>
      </c>
      <c r="I755" s="77" t="s">
        <v>97</v>
      </c>
      <c r="J755" s="86" t="s">
        <v>58</v>
      </c>
      <c r="K755" s="86" t="s">
        <v>58</v>
      </c>
      <c r="L755" s="77" t="s">
        <v>76</v>
      </c>
      <c r="M755" s="77" t="s">
        <v>61</v>
      </c>
      <c r="N755" s="77" t="s">
        <v>61</v>
      </c>
      <c r="O755" s="77" t="s">
        <v>61</v>
      </c>
      <c r="P755" s="77" t="s">
        <v>61</v>
      </c>
      <c r="Q755" s="77" t="s">
        <v>61</v>
      </c>
      <c r="R755" s="77" t="s">
        <v>61</v>
      </c>
      <c r="S755" s="77" t="s">
        <v>61</v>
      </c>
      <c r="T755" s="77" t="s">
        <v>61</v>
      </c>
      <c r="U755" s="77">
        <v>1</v>
      </c>
      <c r="V755" s="77" t="s">
        <v>61</v>
      </c>
      <c r="W755" s="77" t="s">
        <v>7</v>
      </c>
      <c r="X755" s="83" t="s">
        <v>61</v>
      </c>
      <c r="Y755" s="83" t="s">
        <v>61</v>
      </c>
      <c r="Z755" s="83" t="s">
        <v>61</v>
      </c>
      <c r="AA755" s="83" t="s">
        <v>77</v>
      </c>
      <c r="AB755" s="83" t="s">
        <v>61</v>
      </c>
      <c r="AC755" s="84" t="s">
        <v>63</v>
      </c>
    </row>
    <row r="756" spans="1:29" ht="90.95" customHeight="1">
      <c r="A756" s="132" t="s">
        <v>252</v>
      </c>
      <c r="B756" s="123" t="s">
        <v>597</v>
      </c>
      <c r="C756" s="123" t="s">
        <v>598</v>
      </c>
      <c r="D756" s="122" t="s">
        <v>599</v>
      </c>
      <c r="E756" s="77" t="s">
        <v>54</v>
      </c>
      <c r="F756" s="104" t="s">
        <v>235</v>
      </c>
      <c r="G756" s="77" t="s">
        <v>56</v>
      </c>
      <c r="H756" s="78" t="s">
        <v>7</v>
      </c>
      <c r="I756" s="79" t="s">
        <v>57</v>
      </c>
      <c r="J756" s="86" t="s">
        <v>58</v>
      </c>
      <c r="K756" s="86" t="s">
        <v>58</v>
      </c>
      <c r="L756" s="77" t="s">
        <v>59</v>
      </c>
      <c r="M756" s="77">
        <v>2</v>
      </c>
      <c r="N756" s="77">
        <v>4</v>
      </c>
      <c r="O756" s="77">
        <f>M756*N756</f>
        <v>8</v>
      </c>
      <c r="P756" s="80" t="str">
        <f>+IF(AND(O756&gt;1,O756&lt;=4),"BAJO",IF(AND(O756&gt;=5,O756&lt;=8),"MEDIO",IF(AND(O756&gt;=9,O756&lt;=20),"ALTO",IF(AND(O756&gt;=21,O756&lt;=24),"MUY ALTO"))))</f>
        <v>MEDIO</v>
      </c>
      <c r="Q756" s="77">
        <v>25</v>
      </c>
      <c r="R756" s="81">
        <f>O756*Q756</f>
        <v>200</v>
      </c>
      <c r="S756" s="82" t="str">
        <f>+IF(AND(R756&gt;=1,R756&lt;=20),"IV",IF(AND(R756&gt;=40,R756&lt;=120),"III",IF(AND(R756&gt;=150,R756&lt;=500),"II",IF(AND(R756&gt;=600,R756&lt;=4000),"I",0))))</f>
        <v>II</v>
      </c>
      <c r="T756" s="77" t="str">
        <f>+IF(AND(R756&gt;=1,R756&lt;=20),"Aceptable",IF(AND(R756&gt;=40,R756&lt;=120),"Mejorable",IF(AND(R756&gt;=150,R756&lt;=500),"Aceptable con control específico",IF(AND(R756&gt;=600,R756&lt;=4000),"No aceptable",0))))</f>
        <v>Aceptable con control específico</v>
      </c>
      <c r="U756" s="77">
        <v>1</v>
      </c>
      <c r="V756" s="79" t="s">
        <v>60</v>
      </c>
      <c r="W756" s="77" t="s">
        <v>7</v>
      </c>
      <c r="X756" s="77" t="s">
        <v>61</v>
      </c>
      <c r="Y756" s="77" t="s">
        <v>61</v>
      </c>
      <c r="Z756" s="77" t="s">
        <v>61</v>
      </c>
      <c r="AA756" s="83" t="s">
        <v>195</v>
      </c>
      <c r="AB756" s="78" t="s">
        <v>61</v>
      </c>
      <c r="AC756" s="84" t="s">
        <v>63</v>
      </c>
    </row>
    <row r="757" spans="1:29" ht="83.1" customHeight="1">
      <c r="A757" s="132"/>
      <c r="B757" s="123"/>
      <c r="C757" s="123"/>
      <c r="D757" s="122"/>
      <c r="E757" s="77" t="s">
        <v>72</v>
      </c>
      <c r="F757" s="104" t="s">
        <v>256</v>
      </c>
      <c r="G757" s="77" t="s">
        <v>74</v>
      </c>
      <c r="H757" s="78" t="s">
        <v>7</v>
      </c>
      <c r="I757" s="77" t="s">
        <v>97</v>
      </c>
      <c r="J757" s="86" t="s">
        <v>58</v>
      </c>
      <c r="K757" s="86" t="s">
        <v>58</v>
      </c>
      <c r="L757" s="77" t="s">
        <v>76</v>
      </c>
      <c r="M757" s="77" t="s">
        <v>61</v>
      </c>
      <c r="N757" s="77" t="s">
        <v>61</v>
      </c>
      <c r="O757" s="77" t="s">
        <v>61</v>
      </c>
      <c r="P757" s="77" t="s">
        <v>61</v>
      </c>
      <c r="Q757" s="77" t="s">
        <v>61</v>
      </c>
      <c r="R757" s="77" t="s">
        <v>61</v>
      </c>
      <c r="S757" s="77" t="s">
        <v>61</v>
      </c>
      <c r="T757" s="77" t="s">
        <v>61</v>
      </c>
      <c r="U757" s="77">
        <v>1</v>
      </c>
      <c r="V757" s="77" t="s">
        <v>61</v>
      </c>
      <c r="W757" s="77" t="s">
        <v>7</v>
      </c>
      <c r="X757" s="83" t="s">
        <v>61</v>
      </c>
      <c r="Y757" s="83" t="s">
        <v>61</v>
      </c>
      <c r="Z757" s="83" t="s">
        <v>61</v>
      </c>
      <c r="AA757" s="83" t="s">
        <v>77</v>
      </c>
      <c r="AB757" s="78" t="s">
        <v>61</v>
      </c>
      <c r="AC757" s="84" t="s">
        <v>63</v>
      </c>
    </row>
    <row r="758" spans="1:29" ht="81" customHeight="1">
      <c r="A758" s="132"/>
      <c r="B758" s="123"/>
      <c r="C758" s="123"/>
      <c r="D758" s="122"/>
      <c r="E758" s="77" t="s">
        <v>64</v>
      </c>
      <c r="F758" s="104" t="s">
        <v>159</v>
      </c>
      <c r="G758" s="77" t="s">
        <v>66</v>
      </c>
      <c r="H758" s="78" t="s">
        <v>7</v>
      </c>
      <c r="I758" s="77" t="s">
        <v>67</v>
      </c>
      <c r="J758" s="83" t="s">
        <v>68</v>
      </c>
      <c r="K758" s="78" t="s">
        <v>58</v>
      </c>
      <c r="L758" s="77" t="s">
        <v>69</v>
      </c>
      <c r="M758" s="77">
        <v>2</v>
      </c>
      <c r="N758" s="77">
        <v>4</v>
      </c>
      <c r="O758" s="77">
        <f>M758*N758</f>
        <v>8</v>
      </c>
      <c r="P758" s="80" t="str">
        <f>+IF(AND(O758&gt;1,O758&lt;=4),"BAJO",IF(AND(O758&gt;=5,O758&lt;=8),"MEDIO",IF(AND(O758&gt;=9,O758&lt;=20),"ALTO",IF(AND(O758&gt;=21,O758&lt;=24),"MUY ALTO"))))</f>
        <v>MEDIO</v>
      </c>
      <c r="Q758" s="77">
        <v>25</v>
      </c>
      <c r="R758" s="81">
        <f>O758*Q758</f>
        <v>200</v>
      </c>
      <c r="S758" s="82" t="str">
        <f>+IF(AND(R758&gt;=1,R758&lt;=20),"IV",IF(AND(R758&gt;=40,R758&lt;=120),"III",IF(AND(R758&gt;=150,R758&lt;=500),"II",IF(AND(R758&gt;=600,R758&lt;=4000),"I",0))))</f>
        <v>II</v>
      </c>
      <c r="T758" s="77" t="str">
        <f>+IF(AND(R758&gt;=1,R758&lt;=20),"Aceptable",IF(AND(R758&gt;=40,R758&lt;=120),"Mejorable",IF(AND(R758&gt;=150,R758&lt;=500),"Aceptable con control específico",IF(AND(R758&gt;=600,R758&lt;=4000),"No aceptable",0))))</f>
        <v>Aceptable con control específico</v>
      </c>
      <c r="U758" s="77">
        <v>1</v>
      </c>
      <c r="V758" s="77" t="s">
        <v>70</v>
      </c>
      <c r="W758" s="77" t="s">
        <v>7</v>
      </c>
      <c r="X758" s="83" t="s">
        <v>61</v>
      </c>
      <c r="Y758" s="83" t="s">
        <v>61</v>
      </c>
      <c r="Z758" s="83" t="s">
        <v>61</v>
      </c>
      <c r="AA758" s="83" t="s">
        <v>161</v>
      </c>
      <c r="AB758" s="78" t="s">
        <v>61</v>
      </c>
      <c r="AC758" s="84" t="s">
        <v>162</v>
      </c>
    </row>
    <row r="759" spans="1:29" ht="81" customHeight="1">
      <c r="A759" s="132"/>
      <c r="B759" s="123"/>
      <c r="C759" s="123"/>
      <c r="D759" s="122"/>
      <c r="E759" s="77" t="s">
        <v>64</v>
      </c>
      <c r="F759" s="77" t="s">
        <v>88</v>
      </c>
      <c r="G759" s="83" t="s">
        <v>89</v>
      </c>
      <c r="H759" s="78" t="s">
        <v>7</v>
      </c>
      <c r="I759" s="77" t="s">
        <v>90</v>
      </c>
      <c r="J759" s="77" t="s">
        <v>91</v>
      </c>
      <c r="K759" s="77" t="s">
        <v>58</v>
      </c>
      <c r="L759" s="77" t="s">
        <v>58</v>
      </c>
      <c r="M759" s="77">
        <v>2</v>
      </c>
      <c r="N759" s="77">
        <v>3</v>
      </c>
      <c r="O759" s="77">
        <f>M759*N759</f>
        <v>6</v>
      </c>
      <c r="P759" s="82" t="str">
        <f>+IF(AND(O759&gt;1,O759&lt;=4),"BAJO",IF(AND(O759&gt;=5,O759&lt;=8),"MEDIO",IF(AND(O759&gt;=9,O759&lt;=20),"ALTO",IF(AND(O759&gt;=21,O759&lt;=24),"MUY ALTO"))))</f>
        <v>MEDIO</v>
      </c>
      <c r="Q759" s="77">
        <v>10</v>
      </c>
      <c r="R759" s="81">
        <f>O759*Q759</f>
        <v>60</v>
      </c>
      <c r="S759" s="82" t="str">
        <f>+IF(AND(R759&gt;=1,R759&lt;=20),"IV",IF(AND(R759&gt;=40,R759&lt;=120),"III",IF(AND(R759&gt;=150,R759&lt;=500),"II",IF(AND(R759&gt;=600,R759&lt;=4000),"I",0))))</f>
        <v>III</v>
      </c>
      <c r="T759" s="77" t="str">
        <f>+IF(AND(R759&gt;=1,R759&lt;=20),"Aceptable",IF(AND(R759&gt;=40,R759&lt;=120),"Mejorable",IF(AND(R759&gt;=150,R759&lt;=500),"Aceptable con control específico",IF(AND(R759&gt;=600,R759&lt;=4000),"No aceptable",0))))</f>
        <v>Mejorable</v>
      </c>
      <c r="U759" s="77">
        <v>1</v>
      </c>
      <c r="V759" s="77" t="s">
        <v>92</v>
      </c>
      <c r="W759" s="77" t="s">
        <v>7</v>
      </c>
      <c r="X759" s="77" t="s">
        <v>61</v>
      </c>
      <c r="Y759" s="77" t="s">
        <v>61</v>
      </c>
      <c r="Z759" s="77" t="s">
        <v>93</v>
      </c>
      <c r="AA759" s="77" t="s">
        <v>94</v>
      </c>
      <c r="AB759" s="83" t="s">
        <v>61</v>
      </c>
      <c r="AC759" s="84" t="s">
        <v>95</v>
      </c>
    </row>
    <row r="760" spans="1:29" ht="78" customHeight="1">
      <c r="A760" s="132"/>
      <c r="B760" s="123"/>
      <c r="C760" s="123"/>
      <c r="D760" s="122"/>
      <c r="E760" s="77" t="s">
        <v>105</v>
      </c>
      <c r="F760" s="104" t="s">
        <v>106</v>
      </c>
      <c r="G760" s="77" t="s">
        <v>107</v>
      </c>
      <c r="H760" s="86" t="s">
        <v>7</v>
      </c>
      <c r="I760" s="77" t="s">
        <v>108</v>
      </c>
      <c r="J760" s="77" t="s">
        <v>58</v>
      </c>
      <c r="K760" s="77" t="s">
        <v>58</v>
      </c>
      <c r="L760" s="77" t="s">
        <v>109</v>
      </c>
      <c r="M760" s="77">
        <v>2</v>
      </c>
      <c r="N760" s="77">
        <v>1</v>
      </c>
      <c r="O760" s="77">
        <f>M760*N760</f>
        <v>2</v>
      </c>
      <c r="P760" s="82" t="str">
        <f>+IF(AND(O760&gt;1,O760&lt;=4),"BAJO",IF(AND(O760&gt;=5,O760&lt;=8),"MEDIO",IF(AND(O760&gt;=9,O760&lt;=20),"ALTO",IF(AND(O760&gt;=21,O760&lt;=24),"MUY ALTO"))))</f>
        <v>BAJO</v>
      </c>
      <c r="Q760" s="77">
        <v>60</v>
      </c>
      <c r="R760" s="81">
        <f>O760*Q760</f>
        <v>120</v>
      </c>
      <c r="S760" s="82" t="str">
        <f>+IF(AND(R760&gt;=1,R760&lt;=20),"IV",IF(AND(R760&gt;=40,R760&lt;=120),"III",IF(AND(R760&gt;=150,R760&lt;=500),"II",IF(AND(R760&gt;=600,R760&lt;=4000),"I",0))))</f>
        <v>III</v>
      </c>
      <c r="T760" s="77" t="str">
        <f>+IF(AND(R760&gt;=1,R760&lt;=20),"Aceptable",IF(AND(R760&gt;=40,R760&lt;=120),"Mejorable",IF(AND(R760&gt;=150,R760&lt;=500),"Aceptable con control específico",IF(AND(R760&gt;=600,R760&lt;=4000),"No aceptable",0))))</f>
        <v>Mejorable</v>
      </c>
      <c r="U760" s="77">
        <v>1</v>
      </c>
      <c r="V760" s="77" t="s">
        <v>110</v>
      </c>
      <c r="W760" s="77" t="s">
        <v>7</v>
      </c>
      <c r="X760" s="77" t="s">
        <v>61</v>
      </c>
      <c r="Y760" s="77" t="s">
        <v>61</v>
      </c>
      <c r="Z760" s="77" t="s">
        <v>61</v>
      </c>
      <c r="AA760" s="77" t="s">
        <v>111</v>
      </c>
      <c r="AB760" s="78" t="s">
        <v>61</v>
      </c>
      <c r="AC760" s="84" t="s">
        <v>63</v>
      </c>
    </row>
    <row r="761" spans="1:29" ht="81.95" customHeight="1">
      <c r="A761" s="132"/>
      <c r="B761" s="123"/>
      <c r="C761" s="123"/>
      <c r="D761" s="122"/>
      <c r="E761" s="77" t="s">
        <v>125</v>
      </c>
      <c r="F761" s="104" t="s">
        <v>99</v>
      </c>
      <c r="G761" s="77" t="s">
        <v>100</v>
      </c>
      <c r="H761" s="78" t="s">
        <v>7</v>
      </c>
      <c r="I761" s="77" t="s">
        <v>101</v>
      </c>
      <c r="J761" s="86" t="s">
        <v>58</v>
      </c>
      <c r="K761" s="86" t="s">
        <v>58</v>
      </c>
      <c r="L761" s="77" t="s">
        <v>102</v>
      </c>
      <c r="M761" s="77">
        <v>2</v>
      </c>
      <c r="N761" s="77">
        <v>4</v>
      </c>
      <c r="O761" s="77">
        <f>M761*N761</f>
        <v>8</v>
      </c>
      <c r="P761" s="82" t="str">
        <f>+IF(AND(O761&gt;1,O761&lt;=4),"BAJO",IF(AND(O761&gt;=5,O761&lt;=8),"MEDIO",IF(AND(O761&gt;=9,O761&lt;=20),"ALTO",IF(AND(O761&gt;=21,O761&lt;=24),"MUY ALTO"))))</f>
        <v>MEDIO</v>
      </c>
      <c r="Q761" s="77">
        <v>10</v>
      </c>
      <c r="R761" s="81">
        <f>O761*Q761</f>
        <v>80</v>
      </c>
      <c r="S761" s="82" t="str">
        <f>+IF(AND(R761&gt;=1,R761&lt;=20),"IV",IF(AND(R761&gt;=40,R761&lt;=120),"III",IF(AND(R761&gt;=150,R761&lt;=500),"II",IF(AND(R761&gt;=600,R761&lt;=4000),"I",0))))</f>
        <v>III</v>
      </c>
      <c r="T761" s="77" t="str">
        <f>+IF(AND(R761&gt;=1,R761&lt;=20),"Aceptable",IF(AND(R761&gt;=40,R761&lt;=120),"Mejorable",IF(AND(R761&gt;=150,R761&lt;=500),"Aceptable con control específico",IF(AND(R761&gt;=600,R761&lt;=4000),"No aceptable",0))))</f>
        <v>Mejorable</v>
      </c>
      <c r="U761" s="77">
        <v>1</v>
      </c>
      <c r="V761" s="77" t="s">
        <v>103</v>
      </c>
      <c r="W761" s="77" t="s">
        <v>7</v>
      </c>
      <c r="X761" s="77" t="s">
        <v>61</v>
      </c>
      <c r="Y761" s="77" t="s">
        <v>61</v>
      </c>
      <c r="Z761" s="77" t="s">
        <v>61</v>
      </c>
      <c r="AA761" s="77" t="s">
        <v>104</v>
      </c>
      <c r="AB761" s="78" t="s">
        <v>61</v>
      </c>
      <c r="AC761" s="84" t="s">
        <v>63</v>
      </c>
    </row>
    <row r="762" spans="1:29" ht="81.95" customHeight="1">
      <c r="A762" s="132"/>
      <c r="B762" s="123"/>
      <c r="C762" s="123"/>
      <c r="D762" s="122" t="s">
        <v>600</v>
      </c>
      <c r="E762" s="77" t="s">
        <v>72</v>
      </c>
      <c r="F762" s="104" t="s">
        <v>256</v>
      </c>
      <c r="G762" s="77" t="s">
        <v>74</v>
      </c>
      <c r="H762" s="78" t="s">
        <v>7</v>
      </c>
      <c r="I762" s="77" t="s">
        <v>97</v>
      </c>
      <c r="J762" s="86" t="s">
        <v>58</v>
      </c>
      <c r="K762" s="86" t="s">
        <v>58</v>
      </c>
      <c r="L762" s="77" t="s">
        <v>76</v>
      </c>
      <c r="M762" s="77" t="s">
        <v>61</v>
      </c>
      <c r="N762" s="77" t="s">
        <v>61</v>
      </c>
      <c r="O762" s="77" t="s">
        <v>61</v>
      </c>
      <c r="P762" s="77" t="s">
        <v>61</v>
      </c>
      <c r="Q762" s="77" t="s">
        <v>61</v>
      </c>
      <c r="R762" s="77" t="s">
        <v>61</v>
      </c>
      <c r="S762" s="77" t="s">
        <v>61</v>
      </c>
      <c r="T762" s="77" t="s">
        <v>61</v>
      </c>
      <c r="U762" s="77">
        <v>1</v>
      </c>
      <c r="V762" s="77" t="s">
        <v>61</v>
      </c>
      <c r="W762" s="77" t="s">
        <v>7</v>
      </c>
      <c r="X762" s="83" t="s">
        <v>61</v>
      </c>
      <c r="Y762" s="83" t="s">
        <v>61</v>
      </c>
      <c r="Z762" s="83" t="s">
        <v>61</v>
      </c>
      <c r="AA762" s="83" t="s">
        <v>77</v>
      </c>
      <c r="AB762" s="78" t="s">
        <v>61</v>
      </c>
      <c r="AC762" s="84" t="s">
        <v>63</v>
      </c>
    </row>
    <row r="763" spans="1:29" ht="75" customHeight="1">
      <c r="A763" s="132"/>
      <c r="B763" s="123"/>
      <c r="C763" s="123"/>
      <c r="D763" s="122"/>
      <c r="E763" s="77" t="s">
        <v>64</v>
      </c>
      <c r="F763" s="104" t="s">
        <v>159</v>
      </c>
      <c r="G763" s="77" t="s">
        <v>66</v>
      </c>
      <c r="H763" s="78" t="s">
        <v>7</v>
      </c>
      <c r="I763" s="77" t="s">
        <v>67</v>
      </c>
      <c r="J763" s="83" t="s">
        <v>68</v>
      </c>
      <c r="K763" s="78" t="s">
        <v>58</v>
      </c>
      <c r="L763" s="77" t="s">
        <v>69</v>
      </c>
      <c r="M763" s="77">
        <v>2</v>
      </c>
      <c r="N763" s="77">
        <v>4</v>
      </c>
      <c r="O763" s="77">
        <f>M763*N763</f>
        <v>8</v>
      </c>
      <c r="P763" s="80" t="str">
        <f>+IF(AND(O763&gt;1,O763&lt;=4),"BAJO",IF(AND(O763&gt;=5,O763&lt;=8),"MEDIO",IF(AND(O763&gt;=9,O763&lt;=20),"ALTO",IF(AND(O763&gt;=21,O763&lt;=24),"MUY ALTO"))))</f>
        <v>MEDIO</v>
      </c>
      <c r="Q763" s="77">
        <v>25</v>
      </c>
      <c r="R763" s="81">
        <f>O763*Q763</f>
        <v>200</v>
      </c>
      <c r="S763" s="82" t="str">
        <f>+IF(AND(R763&gt;=1,R763&lt;=20),"IV",IF(AND(R763&gt;=40,R763&lt;=120),"III",IF(AND(R763&gt;=150,R763&lt;=500),"II",IF(AND(R763&gt;=600,R763&lt;=4000),"I",0))))</f>
        <v>II</v>
      </c>
      <c r="T763" s="77" t="str">
        <f>+IF(AND(R763&gt;=1,R763&lt;=20),"Aceptable",IF(AND(R763&gt;=40,R763&lt;=120),"Mejorable",IF(AND(R763&gt;=150,R763&lt;=500),"Aceptable con control específico",IF(AND(R763&gt;=600,R763&lt;=4000),"No aceptable",0))))</f>
        <v>Aceptable con control específico</v>
      </c>
      <c r="U763" s="77">
        <v>1</v>
      </c>
      <c r="V763" s="77" t="s">
        <v>70</v>
      </c>
      <c r="W763" s="77" t="s">
        <v>7</v>
      </c>
      <c r="X763" s="83" t="s">
        <v>61</v>
      </c>
      <c r="Y763" s="83" t="s">
        <v>61</v>
      </c>
      <c r="Z763" s="83" t="s">
        <v>61</v>
      </c>
      <c r="AA763" s="83" t="s">
        <v>161</v>
      </c>
      <c r="AB763" s="78" t="s">
        <v>61</v>
      </c>
      <c r="AC763" s="84" t="s">
        <v>162</v>
      </c>
    </row>
    <row r="764" spans="1:29" ht="75" customHeight="1">
      <c r="A764" s="132"/>
      <c r="B764" s="123"/>
      <c r="C764" s="123"/>
      <c r="D764" s="122"/>
      <c r="E764" s="77" t="s">
        <v>78</v>
      </c>
      <c r="F764" s="104" t="s">
        <v>79</v>
      </c>
      <c r="G764" s="83" t="s">
        <v>80</v>
      </c>
      <c r="H764" s="78" t="s">
        <v>7</v>
      </c>
      <c r="I764" s="77" t="s">
        <v>81</v>
      </c>
      <c r="J764" s="77" t="s">
        <v>58</v>
      </c>
      <c r="K764" s="77" t="s">
        <v>58</v>
      </c>
      <c r="L764" s="77" t="s">
        <v>82</v>
      </c>
      <c r="M764" s="77">
        <v>6</v>
      </c>
      <c r="N764" s="77">
        <v>3</v>
      </c>
      <c r="O764" s="77">
        <f>M764*N764</f>
        <v>18</v>
      </c>
      <c r="P764" s="82" t="str">
        <f>+IF(AND(O764&gt;1,O764&lt;=4),"BAJO",IF(AND(O764&gt;=5,O764&lt;=8),"MEDIO",IF(AND(O764&gt;=9,O764&lt;=20),"ALTO",IF(AND(O764&gt;=21,O764&lt;=24),"MUY ALTO"))))</f>
        <v>ALTO</v>
      </c>
      <c r="Q764" s="77">
        <v>25</v>
      </c>
      <c r="R764" s="81">
        <f>O764*Q764</f>
        <v>450</v>
      </c>
      <c r="S764" s="82" t="str">
        <f>+IF(AND(R764&gt;=1,R764&lt;=20),"IV",IF(AND(R764&gt;=40,R764&lt;=120),"III",IF(AND(R764&gt;=150,R764&lt;=500),"II",IF(AND(R764&gt;=600,R764&lt;=4000),"I",0))))</f>
        <v>II</v>
      </c>
      <c r="T764" s="77" t="str">
        <f>+IF(AND(R764&gt;=1,R764&lt;=20),"Aceptable",IF(AND(R764&gt;=40,R764&lt;=120),"Mejorable",IF(AND(R764&gt;=150,R764&lt;=500),"Aceptable con control específico",IF(AND(R764&gt;=600,R764&lt;=4000),"No aceptable",0))))</f>
        <v>Aceptable con control específico</v>
      </c>
      <c r="U764" s="77">
        <v>1</v>
      </c>
      <c r="V764" s="77" t="s">
        <v>83</v>
      </c>
      <c r="W764" s="77" t="s">
        <v>7</v>
      </c>
      <c r="X764" s="77" t="s">
        <v>61</v>
      </c>
      <c r="Y764" s="77" t="s">
        <v>61</v>
      </c>
      <c r="Z764" s="77" t="s">
        <v>61</v>
      </c>
      <c r="AA764" s="77" t="s">
        <v>382</v>
      </c>
      <c r="AB764" s="83" t="s">
        <v>86</v>
      </c>
      <c r="AC764" s="84" t="s">
        <v>87</v>
      </c>
    </row>
    <row r="765" spans="1:29" ht="75" customHeight="1">
      <c r="A765" s="132"/>
      <c r="B765" s="123"/>
      <c r="C765" s="123"/>
      <c r="D765" s="122"/>
      <c r="E765" s="77" t="s">
        <v>113</v>
      </c>
      <c r="F765" s="104" t="s">
        <v>114</v>
      </c>
      <c r="G765" s="77" t="s">
        <v>258</v>
      </c>
      <c r="H765" s="78" t="s">
        <v>7</v>
      </c>
      <c r="I765" s="77" t="s">
        <v>116</v>
      </c>
      <c r="J765" s="77" t="s">
        <v>58</v>
      </c>
      <c r="K765" s="77" t="s">
        <v>58</v>
      </c>
      <c r="L765" s="77" t="s">
        <v>58</v>
      </c>
      <c r="M765" s="77">
        <v>6</v>
      </c>
      <c r="N765" s="77">
        <v>1</v>
      </c>
      <c r="O765" s="77">
        <f>M765*N765</f>
        <v>6</v>
      </c>
      <c r="P765" s="82" t="str">
        <f>+IF(AND(O765&gt;1,O765&lt;=4),"BAJO",IF(AND(O765&gt;=5,O765&lt;=8),"MEDIO",IF(AND(O765&gt;=9,O765&lt;=20),"ALTO",IF(AND(O765&gt;=21,O765&lt;=24),"MUY ALTO"))))</f>
        <v>MEDIO</v>
      </c>
      <c r="Q765" s="77">
        <v>60</v>
      </c>
      <c r="R765" s="81">
        <f>O765*Q765</f>
        <v>360</v>
      </c>
      <c r="S765" s="82" t="str">
        <f>+IF(AND(R765&gt;=1,R765&lt;=20),"IV",IF(AND(R765&gt;=40,R765&lt;=120),"III",IF(AND(R765&gt;=150,R765&lt;=500),"II",IF(AND(R765&gt;=600,R765&lt;=4000),"I",0))))</f>
        <v>II</v>
      </c>
      <c r="T765" s="77" t="str">
        <f>+IF(AND(R765&gt;=1,R765&lt;=20),"Aceptable",IF(AND(R765&gt;=40,R765&lt;=120),"Mejorable",IF(AND(R765&gt;=150,R765&lt;=500),"Aceptable con control específico",IF(AND(R765&gt;=600,R765&lt;=4000),"No aceptable",0))))</f>
        <v>Aceptable con control específico</v>
      </c>
      <c r="U765" s="77">
        <v>1</v>
      </c>
      <c r="V765" s="77" t="s">
        <v>83</v>
      </c>
      <c r="W765" s="77" t="s">
        <v>7</v>
      </c>
      <c r="X765" s="77" t="s">
        <v>61</v>
      </c>
      <c r="Y765" s="77" t="s">
        <v>61</v>
      </c>
      <c r="Z765" s="77" t="s">
        <v>61</v>
      </c>
      <c r="AA765" s="77" t="s">
        <v>117</v>
      </c>
      <c r="AB765" s="78" t="s">
        <v>61</v>
      </c>
      <c r="AC765" s="84" t="s">
        <v>63</v>
      </c>
    </row>
    <row r="766" spans="1:29" ht="90.95" customHeight="1">
      <c r="A766" s="132"/>
      <c r="B766" s="123"/>
      <c r="C766" s="123"/>
      <c r="D766" s="112" t="s">
        <v>601</v>
      </c>
      <c r="E766" s="77" t="s">
        <v>72</v>
      </c>
      <c r="F766" s="104" t="s">
        <v>256</v>
      </c>
      <c r="G766" s="77" t="s">
        <v>74</v>
      </c>
      <c r="H766" s="78" t="s">
        <v>7</v>
      </c>
      <c r="I766" s="77" t="s">
        <v>97</v>
      </c>
      <c r="J766" s="86" t="s">
        <v>58</v>
      </c>
      <c r="K766" s="86" t="s">
        <v>58</v>
      </c>
      <c r="L766" s="77" t="s">
        <v>76</v>
      </c>
      <c r="M766" s="77" t="s">
        <v>61</v>
      </c>
      <c r="N766" s="77" t="s">
        <v>61</v>
      </c>
      <c r="O766" s="77" t="s">
        <v>61</v>
      </c>
      <c r="P766" s="77" t="s">
        <v>61</v>
      </c>
      <c r="Q766" s="77" t="s">
        <v>61</v>
      </c>
      <c r="R766" s="77" t="s">
        <v>61</v>
      </c>
      <c r="S766" s="77" t="s">
        <v>61</v>
      </c>
      <c r="T766" s="77" t="s">
        <v>61</v>
      </c>
      <c r="U766" s="77">
        <v>1</v>
      </c>
      <c r="V766" s="77" t="s">
        <v>61</v>
      </c>
      <c r="W766" s="77" t="s">
        <v>7</v>
      </c>
      <c r="X766" s="83" t="s">
        <v>61</v>
      </c>
      <c r="Y766" s="83" t="s">
        <v>61</v>
      </c>
      <c r="Z766" s="83" t="s">
        <v>61</v>
      </c>
      <c r="AA766" s="83" t="s">
        <v>77</v>
      </c>
      <c r="AB766" s="78" t="s">
        <v>61</v>
      </c>
      <c r="AC766" s="84" t="s">
        <v>63</v>
      </c>
    </row>
    <row r="767" spans="1:29" ht="90.95" customHeight="1">
      <c r="A767" s="132"/>
      <c r="B767" s="123"/>
      <c r="C767" s="123"/>
      <c r="D767" s="112" t="s">
        <v>602</v>
      </c>
      <c r="E767" s="77" t="s">
        <v>72</v>
      </c>
      <c r="F767" s="104" t="s">
        <v>256</v>
      </c>
      <c r="G767" s="77" t="s">
        <v>74</v>
      </c>
      <c r="H767" s="78" t="s">
        <v>7</v>
      </c>
      <c r="I767" s="77" t="s">
        <v>97</v>
      </c>
      <c r="J767" s="86" t="s">
        <v>58</v>
      </c>
      <c r="K767" s="86" t="s">
        <v>58</v>
      </c>
      <c r="L767" s="77" t="s">
        <v>76</v>
      </c>
      <c r="M767" s="77" t="s">
        <v>61</v>
      </c>
      <c r="N767" s="77" t="s">
        <v>61</v>
      </c>
      <c r="O767" s="77" t="s">
        <v>61</v>
      </c>
      <c r="P767" s="77" t="s">
        <v>61</v>
      </c>
      <c r="Q767" s="77" t="s">
        <v>61</v>
      </c>
      <c r="R767" s="77" t="s">
        <v>61</v>
      </c>
      <c r="S767" s="77" t="s">
        <v>61</v>
      </c>
      <c r="T767" s="77" t="s">
        <v>61</v>
      </c>
      <c r="U767" s="77">
        <v>1</v>
      </c>
      <c r="V767" s="77" t="s">
        <v>61</v>
      </c>
      <c r="W767" s="77" t="s">
        <v>7</v>
      </c>
      <c r="X767" s="83" t="s">
        <v>61</v>
      </c>
      <c r="Y767" s="83" t="s">
        <v>61</v>
      </c>
      <c r="Z767" s="83" t="s">
        <v>61</v>
      </c>
      <c r="AA767" s="83" t="s">
        <v>77</v>
      </c>
      <c r="AB767" s="78" t="s">
        <v>61</v>
      </c>
      <c r="AC767" s="84" t="s">
        <v>63</v>
      </c>
    </row>
    <row r="768" spans="1:29" ht="90.95" customHeight="1">
      <c r="A768" s="132"/>
      <c r="B768" s="123"/>
      <c r="C768" s="123"/>
      <c r="D768" s="133" t="s">
        <v>603</v>
      </c>
      <c r="E768" s="77" t="s">
        <v>54</v>
      </c>
      <c r="F768" s="104" t="s">
        <v>235</v>
      </c>
      <c r="G768" s="77" t="s">
        <v>56</v>
      </c>
      <c r="H768" s="78" t="s">
        <v>7</v>
      </c>
      <c r="I768" s="79" t="s">
        <v>57</v>
      </c>
      <c r="J768" s="86" t="s">
        <v>58</v>
      </c>
      <c r="K768" s="86" t="s">
        <v>58</v>
      </c>
      <c r="L768" s="77" t="s">
        <v>59</v>
      </c>
      <c r="M768" s="77">
        <v>2</v>
      </c>
      <c r="N768" s="77">
        <v>4</v>
      </c>
      <c r="O768" s="77">
        <f>M768*N768</f>
        <v>8</v>
      </c>
      <c r="P768" s="80" t="str">
        <f>+IF(AND(O768&gt;1,O768&lt;=4),"BAJO",IF(AND(O768&gt;=5,O768&lt;=8),"MEDIO",IF(AND(O768&gt;=9,O768&lt;=20),"ALTO",IF(AND(O768&gt;=21,O768&lt;=24),"MUY ALTO"))))</f>
        <v>MEDIO</v>
      </c>
      <c r="Q768" s="77">
        <v>25</v>
      </c>
      <c r="R768" s="81">
        <f>O768*Q768</f>
        <v>200</v>
      </c>
      <c r="S768" s="82" t="str">
        <f>+IF(AND(R768&gt;=1,R768&lt;=20),"IV",IF(AND(R768&gt;=40,R768&lt;=120),"III",IF(AND(R768&gt;=150,R768&lt;=500),"II",IF(AND(R768&gt;=600,R768&lt;=4000),"I",0))))</f>
        <v>II</v>
      </c>
      <c r="T768" s="77" t="str">
        <f>+IF(AND(R768&gt;=1,R768&lt;=20),"Aceptable",IF(AND(R768&gt;=40,R768&lt;=120),"Mejorable",IF(AND(R768&gt;=150,R768&lt;=500),"Aceptable con control específico",IF(AND(R768&gt;=600,R768&lt;=4000),"No aceptable",0))))</f>
        <v>Aceptable con control específico</v>
      </c>
      <c r="U768" s="77">
        <v>1</v>
      </c>
      <c r="V768" s="79" t="s">
        <v>60</v>
      </c>
      <c r="W768" s="77" t="s">
        <v>7</v>
      </c>
      <c r="X768" s="77" t="s">
        <v>61</v>
      </c>
      <c r="Y768" s="77" t="s">
        <v>61</v>
      </c>
      <c r="Z768" s="77" t="s">
        <v>61</v>
      </c>
      <c r="AA768" s="83" t="s">
        <v>195</v>
      </c>
      <c r="AB768" s="78" t="s">
        <v>61</v>
      </c>
      <c r="AC768" s="84" t="s">
        <v>63</v>
      </c>
    </row>
    <row r="769" spans="1:29" ht="81.95" customHeight="1">
      <c r="A769" s="132"/>
      <c r="B769" s="123"/>
      <c r="C769" s="123"/>
      <c r="D769" s="133"/>
      <c r="E769" s="77" t="s">
        <v>72</v>
      </c>
      <c r="F769" s="104" t="s">
        <v>256</v>
      </c>
      <c r="G769" s="77" t="s">
        <v>74</v>
      </c>
      <c r="H769" s="78" t="s">
        <v>7</v>
      </c>
      <c r="I769" s="77" t="s">
        <v>97</v>
      </c>
      <c r="J769" s="86" t="s">
        <v>58</v>
      </c>
      <c r="K769" s="86" t="s">
        <v>58</v>
      </c>
      <c r="L769" s="77" t="s">
        <v>76</v>
      </c>
      <c r="M769" s="77" t="s">
        <v>61</v>
      </c>
      <c r="N769" s="77" t="s">
        <v>61</v>
      </c>
      <c r="O769" s="77" t="s">
        <v>61</v>
      </c>
      <c r="P769" s="77" t="s">
        <v>61</v>
      </c>
      <c r="Q769" s="77" t="s">
        <v>61</v>
      </c>
      <c r="R769" s="77" t="s">
        <v>61</v>
      </c>
      <c r="S769" s="77" t="s">
        <v>61</v>
      </c>
      <c r="T769" s="77" t="s">
        <v>61</v>
      </c>
      <c r="U769" s="77">
        <v>1</v>
      </c>
      <c r="V769" s="77" t="s">
        <v>61</v>
      </c>
      <c r="W769" s="77" t="s">
        <v>7</v>
      </c>
      <c r="X769" s="83" t="s">
        <v>61</v>
      </c>
      <c r="Y769" s="83" t="s">
        <v>61</v>
      </c>
      <c r="Z769" s="83" t="s">
        <v>61</v>
      </c>
      <c r="AA769" s="83" t="s">
        <v>77</v>
      </c>
      <c r="AB769" s="78" t="s">
        <v>61</v>
      </c>
      <c r="AC769" s="84" t="s">
        <v>63</v>
      </c>
    </row>
    <row r="770" spans="1:29" ht="78" customHeight="1">
      <c r="A770" s="132"/>
      <c r="B770" s="123"/>
      <c r="C770" s="123"/>
      <c r="D770" s="133"/>
      <c r="E770" s="77" t="s">
        <v>64</v>
      </c>
      <c r="F770" s="104" t="s">
        <v>159</v>
      </c>
      <c r="G770" s="77" t="s">
        <v>66</v>
      </c>
      <c r="H770" s="78" t="s">
        <v>7</v>
      </c>
      <c r="I770" s="77" t="s">
        <v>67</v>
      </c>
      <c r="J770" s="83" t="s">
        <v>68</v>
      </c>
      <c r="K770" s="78" t="s">
        <v>58</v>
      </c>
      <c r="L770" s="77" t="s">
        <v>69</v>
      </c>
      <c r="M770" s="77">
        <v>2</v>
      </c>
      <c r="N770" s="77">
        <v>4</v>
      </c>
      <c r="O770" s="77">
        <f>M770*N770</f>
        <v>8</v>
      </c>
      <c r="P770" s="80" t="str">
        <f>+IF(AND(O770&gt;1,O770&lt;=4),"BAJO",IF(AND(O770&gt;=5,O770&lt;=8),"MEDIO",IF(AND(O770&gt;=9,O770&lt;=20),"ALTO",IF(AND(O770&gt;=21,O770&lt;=24),"MUY ALTO"))))</f>
        <v>MEDIO</v>
      </c>
      <c r="Q770" s="77">
        <v>25</v>
      </c>
      <c r="R770" s="81">
        <f>O770*Q770</f>
        <v>200</v>
      </c>
      <c r="S770" s="82" t="str">
        <f>+IF(AND(R770&gt;=1,R770&lt;=20),"IV",IF(AND(R770&gt;=40,R770&lt;=120),"III",IF(AND(R770&gt;=150,R770&lt;=500),"II",IF(AND(R770&gt;=600,R770&lt;=4000),"I",0))))</f>
        <v>II</v>
      </c>
      <c r="T770" s="77" t="str">
        <f>+IF(AND(R770&gt;=1,R770&lt;=20),"Aceptable",IF(AND(R770&gt;=40,R770&lt;=120),"Mejorable",IF(AND(R770&gt;=150,R770&lt;=500),"Aceptable con control específico",IF(AND(R770&gt;=600,R770&lt;=4000),"No aceptable",0))))</f>
        <v>Aceptable con control específico</v>
      </c>
      <c r="U770" s="77">
        <v>1</v>
      </c>
      <c r="V770" s="77" t="s">
        <v>70</v>
      </c>
      <c r="W770" s="77" t="s">
        <v>7</v>
      </c>
      <c r="X770" s="83" t="s">
        <v>61</v>
      </c>
      <c r="Y770" s="83" t="s">
        <v>61</v>
      </c>
      <c r="Z770" s="83" t="s">
        <v>61</v>
      </c>
      <c r="AA770" s="83" t="s">
        <v>161</v>
      </c>
      <c r="AB770" s="78" t="s">
        <v>61</v>
      </c>
      <c r="AC770" s="84" t="s">
        <v>162</v>
      </c>
    </row>
    <row r="771" spans="1:29" ht="75" customHeight="1">
      <c r="A771" s="132"/>
      <c r="B771" s="123"/>
      <c r="C771" s="123"/>
      <c r="D771" s="133"/>
      <c r="E771" s="77" t="s">
        <v>113</v>
      </c>
      <c r="F771" s="104" t="s">
        <v>114</v>
      </c>
      <c r="G771" s="77" t="s">
        <v>258</v>
      </c>
      <c r="H771" s="78" t="s">
        <v>7</v>
      </c>
      <c r="I771" s="77" t="s">
        <v>116</v>
      </c>
      <c r="J771" s="77" t="s">
        <v>58</v>
      </c>
      <c r="K771" s="77" t="s">
        <v>58</v>
      </c>
      <c r="L771" s="77" t="s">
        <v>58</v>
      </c>
      <c r="M771" s="77">
        <v>6</v>
      </c>
      <c r="N771" s="77">
        <v>1</v>
      </c>
      <c r="O771" s="77">
        <f>M771*N771</f>
        <v>6</v>
      </c>
      <c r="P771" s="82" t="str">
        <f>+IF(AND(O771&gt;1,O771&lt;=4),"BAJO",IF(AND(O771&gt;=5,O771&lt;=8),"MEDIO",IF(AND(O771&gt;=9,O771&lt;=20),"ALTO",IF(AND(O771&gt;=21,O771&lt;=24),"MUY ALTO"))))</f>
        <v>MEDIO</v>
      </c>
      <c r="Q771" s="77">
        <v>60</v>
      </c>
      <c r="R771" s="81">
        <f>O771*Q771</f>
        <v>360</v>
      </c>
      <c r="S771" s="82" t="str">
        <f>+IF(AND(R771&gt;=1,R771&lt;=20),"IV",IF(AND(R771&gt;=40,R771&lt;=120),"III",IF(AND(R771&gt;=150,R771&lt;=500),"II",IF(AND(R771&gt;=600,R771&lt;=4000),"I",0))))</f>
        <v>II</v>
      </c>
      <c r="T771" s="77" t="str">
        <f>+IF(AND(R771&gt;=1,R771&lt;=20),"Aceptable",IF(AND(R771&gt;=40,R771&lt;=120),"Mejorable",IF(AND(R771&gt;=150,R771&lt;=500),"Aceptable con control específico",IF(AND(R771&gt;=600,R771&lt;=4000),"No aceptable",0))))</f>
        <v>Aceptable con control específico</v>
      </c>
      <c r="U771" s="77">
        <v>1</v>
      </c>
      <c r="V771" s="77" t="s">
        <v>83</v>
      </c>
      <c r="W771" s="77" t="s">
        <v>7</v>
      </c>
      <c r="X771" s="77" t="s">
        <v>61</v>
      </c>
      <c r="Y771" s="77" t="s">
        <v>61</v>
      </c>
      <c r="Z771" s="77" t="s">
        <v>61</v>
      </c>
      <c r="AA771" s="77" t="s">
        <v>117</v>
      </c>
      <c r="AB771" s="78" t="s">
        <v>61</v>
      </c>
      <c r="AC771" s="84" t="s">
        <v>63</v>
      </c>
    </row>
    <row r="772" spans="1:29" ht="90.95" customHeight="1">
      <c r="A772" s="132"/>
      <c r="B772" s="123"/>
      <c r="C772" s="123"/>
      <c r="D772" s="112" t="s">
        <v>604</v>
      </c>
      <c r="E772" s="77" t="s">
        <v>72</v>
      </c>
      <c r="F772" s="104" t="s">
        <v>256</v>
      </c>
      <c r="G772" s="77" t="s">
        <v>74</v>
      </c>
      <c r="H772" s="78" t="s">
        <v>7</v>
      </c>
      <c r="I772" s="77" t="s">
        <v>97</v>
      </c>
      <c r="J772" s="86" t="s">
        <v>58</v>
      </c>
      <c r="K772" s="86" t="s">
        <v>58</v>
      </c>
      <c r="L772" s="77" t="s">
        <v>76</v>
      </c>
      <c r="M772" s="77" t="s">
        <v>61</v>
      </c>
      <c r="N772" s="77" t="s">
        <v>61</v>
      </c>
      <c r="O772" s="77" t="s">
        <v>61</v>
      </c>
      <c r="P772" s="77" t="s">
        <v>61</v>
      </c>
      <c r="Q772" s="77" t="s">
        <v>61</v>
      </c>
      <c r="R772" s="77" t="s">
        <v>61</v>
      </c>
      <c r="S772" s="77" t="s">
        <v>61</v>
      </c>
      <c r="T772" s="77" t="s">
        <v>61</v>
      </c>
      <c r="U772" s="77">
        <v>1</v>
      </c>
      <c r="V772" s="77" t="s">
        <v>61</v>
      </c>
      <c r="W772" s="77" t="s">
        <v>7</v>
      </c>
      <c r="X772" s="83" t="s">
        <v>61</v>
      </c>
      <c r="Y772" s="83" t="s">
        <v>61</v>
      </c>
      <c r="Z772" s="83" t="s">
        <v>61</v>
      </c>
      <c r="AA772" s="83" t="s">
        <v>77</v>
      </c>
      <c r="AB772" s="78" t="s">
        <v>61</v>
      </c>
      <c r="AC772" s="84" t="s">
        <v>63</v>
      </c>
    </row>
    <row r="773" spans="1:29" ht="90.95" customHeight="1">
      <c r="A773" s="132"/>
      <c r="B773" s="123"/>
      <c r="C773" s="123" t="s">
        <v>605</v>
      </c>
      <c r="D773" s="122" t="s">
        <v>606</v>
      </c>
      <c r="E773" s="77" t="s">
        <v>54</v>
      </c>
      <c r="F773" s="104" t="s">
        <v>235</v>
      </c>
      <c r="G773" s="77" t="s">
        <v>56</v>
      </c>
      <c r="H773" s="78" t="s">
        <v>7</v>
      </c>
      <c r="I773" s="79" t="s">
        <v>57</v>
      </c>
      <c r="J773" s="86" t="s">
        <v>58</v>
      </c>
      <c r="K773" s="86" t="s">
        <v>58</v>
      </c>
      <c r="L773" s="77" t="s">
        <v>59</v>
      </c>
      <c r="M773" s="77">
        <v>2</v>
      </c>
      <c r="N773" s="77">
        <v>4</v>
      </c>
      <c r="O773" s="77">
        <f>M773*N773</f>
        <v>8</v>
      </c>
      <c r="P773" s="80" t="str">
        <f>+IF(AND(O773&gt;1,O773&lt;=4),"BAJO",IF(AND(O773&gt;=5,O773&lt;=8),"MEDIO",IF(AND(O773&gt;=9,O773&lt;=20),"ALTO",IF(AND(O773&gt;=21,O773&lt;=24),"MUY ALTO"))))</f>
        <v>MEDIO</v>
      </c>
      <c r="Q773" s="77">
        <v>25</v>
      </c>
      <c r="R773" s="81">
        <f>O773*Q773</f>
        <v>200</v>
      </c>
      <c r="S773" s="82" t="str">
        <f>+IF(AND(R773&gt;=1,R773&lt;=20),"IV",IF(AND(R773&gt;=40,R773&lt;=120),"III",IF(AND(R773&gt;=150,R773&lt;=500),"II",IF(AND(R773&gt;=600,R773&lt;=4000),"I",0))))</f>
        <v>II</v>
      </c>
      <c r="T773" s="77" t="str">
        <f>+IF(AND(R773&gt;=1,R773&lt;=20),"Aceptable",IF(AND(R773&gt;=40,R773&lt;=120),"Mejorable",IF(AND(R773&gt;=150,R773&lt;=500),"Aceptable con control específico",IF(AND(R773&gt;=600,R773&lt;=4000),"No aceptable",0))))</f>
        <v>Aceptable con control específico</v>
      </c>
      <c r="U773" s="77">
        <v>1</v>
      </c>
      <c r="V773" s="79" t="s">
        <v>60</v>
      </c>
      <c r="W773" s="77" t="s">
        <v>7</v>
      </c>
      <c r="X773" s="77" t="s">
        <v>61</v>
      </c>
      <c r="Y773" s="77" t="s">
        <v>61</v>
      </c>
      <c r="Z773" s="77" t="s">
        <v>61</v>
      </c>
      <c r="AA773" s="83" t="s">
        <v>195</v>
      </c>
      <c r="AB773" s="78" t="s">
        <v>61</v>
      </c>
      <c r="AC773" s="84" t="s">
        <v>63</v>
      </c>
    </row>
    <row r="774" spans="1:29" ht="86.1" customHeight="1">
      <c r="A774" s="132"/>
      <c r="B774" s="123"/>
      <c r="C774" s="123"/>
      <c r="D774" s="122"/>
      <c r="E774" s="77" t="s">
        <v>72</v>
      </c>
      <c r="F774" s="104" t="s">
        <v>256</v>
      </c>
      <c r="G774" s="77" t="s">
        <v>74</v>
      </c>
      <c r="H774" s="78" t="s">
        <v>7</v>
      </c>
      <c r="I774" s="77" t="s">
        <v>97</v>
      </c>
      <c r="J774" s="86" t="s">
        <v>58</v>
      </c>
      <c r="K774" s="86" t="s">
        <v>58</v>
      </c>
      <c r="L774" s="77" t="s">
        <v>76</v>
      </c>
      <c r="M774" s="77" t="s">
        <v>61</v>
      </c>
      <c r="N774" s="77" t="s">
        <v>61</v>
      </c>
      <c r="O774" s="77" t="s">
        <v>61</v>
      </c>
      <c r="P774" s="77" t="s">
        <v>61</v>
      </c>
      <c r="Q774" s="77" t="s">
        <v>61</v>
      </c>
      <c r="R774" s="77" t="s">
        <v>61</v>
      </c>
      <c r="S774" s="77" t="s">
        <v>61</v>
      </c>
      <c r="T774" s="77" t="s">
        <v>61</v>
      </c>
      <c r="U774" s="77">
        <v>1</v>
      </c>
      <c r="V774" s="77" t="s">
        <v>61</v>
      </c>
      <c r="W774" s="77" t="s">
        <v>7</v>
      </c>
      <c r="X774" s="83" t="s">
        <v>61</v>
      </c>
      <c r="Y774" s="83" t="s">
        <v>61</v>
      </c>
      <c r="Z774" s="83" t="s">
        <v>61</v>
      </c>
      <c r="AA774" s="83" t="s">
        <v>77</v>
      </c>
      <c r="AB774" s="78" t="s">
        <v>61</v>
      </c>
      <c r="AC774" s="84" t="s">
        <v>63</v>
      </c>
    </row>
    <row r="775" spans="1:29" ht="83.1" customHeight="1">
      <c r="A775" s="132"/>
      <c r="B775" s="123"/>
      <c r="C775" s="123"/>
      <c r="D775" s="122"/>
      <c r="E775" s="77" t="s">
        <v>64</v>
      </c>
      <c r="F775" s="104" t="s">
        <v>159</v>
      </c>
      <c r="G775" s="77" t="s">
        <v>66</v>
      </c>
      <c r="H775" s="78" t="s">
        <v>7</v>
      </c>
      <c r="I775" s="77" t="s">
        <v>67</v>
      </c>
      <c r="J775" s="83" t="s">
        <v>68</v>
      </c>
      <c r="K775" s="78" t="s">
        <v>58</v>
      </c>
      <c r="L775" s="77" t="s">
        <v>69</v>
      </c>
      <c r="M775" s="77">
        <v>2</v>
      </c>
      <c r="N775" s="77">
        <v>4</v>
      </c>
      <c r="O775" s="77">
        <f>M775*N775</f>
        <v>8</v>
      </c>
      <c r="P775" s="80" t="str">
        <f>+IF(AND(O775&gt;1,O775&lt;=4),"BAJO",IF(AND(O775&gt;=5,O775&lt;=8),"MEDIO",IF(AND(O775&gt;=9,O775&lt;=20),"ALTO",IF(AND(O775&gt;=21,O775&lt;=24),"MUY ALTO"))))</f>
        <v>MEDIO</v>
      </c>
      <c r="Q775" s="77">
        <v>25</v>
      </c>
      <c r="R775" s="81">
        <f>O775*Q775</f>
        <v>200</v>
      </c>
      <c r="S775" s="82" t="str">
        <f>+IF(AND(R775&gt;=1,R775&lt;=20),"IV",IF(AND(R775&gt;=40,R775&lt;=120),"III",IF(AND(R775&gt;=150,R775&lt;=500),"II",IF(AND(R775&gt;=600,R775&lt;=4000),"I",0))))</f>
        <v>II</v>
      </c>
      <c r="T775" s="77" t="str">
        <f>+IF(AND(R775&gt;=1,R775&lt;=20),"Aceptable",IF(AND(R775&gt;=40,R775&lt;=120),"Mejorable",IF(AND(R775&gt;=150,R775&lt;=500),"Aceptable con control específico",IF(AND(R775&gt;=600,R775&lt;=4000),"No aceptable",0))))</f>
        <v>Aceptable con control específico</v>
      </c>
      <c r="U775" s="77">
        <v>1</v>
      </c>
      <c r="V775" s="77" t="s">
        <v>70</v>
      </c>
      <c r="W775" s="77" t="s">
        <v>7</v>
      </c>
      <c r="X775" s="83" t="s">
        <v>61</v>
      </c>
      <c r="Y775" s="83" t="s">
        <v>61</v>
      </c>
      <c r="Z775" s="83" t="s">
        <v>61</v>
      </c>
      <c r="AA775" s="83" t="s">
        <v>161</v>
      </c>
      <c r="AB775" s="78" t="s">
        <v>61</v>
      </c>
      <c r="AC775" s="84" t="s">
        <v>162</v>
      </c>
    </row>
    <row r="776" spans="1:29" ht="83.1" customHeight="1">
      <c r="A776" s="132"/>
      <c r="B776" s="123"/>
      <c r="C776" s="123"/>
      <c r="D776" s="122"/>
      <c r="E776" s="77" t="s">
        <v>64</v>
      </c>
      <c r="F776" s="77" t="s">
        <v>88</v>
      </c>
      <c r="G776" s="83" t="s">
        <v>89</v>
      </c>
      <c r="H776" s="78" t="s">
        <v>7</v>
      </c>
      <c r="I776" s="77" t="s">
        <v>90</v>
      </c>
      <c r="J776" s="77" t="s">
        <v>91</v>
      </c>
      <c r="K776" s="77" t="s">
        <v>58</v>
      </c>
      <c r="L776" s="77" t="s">
        <v>58</v>
      </c>
      <c r="M776" s="77">
        <v>2</v>
      </c>
      <c r="N776" s="77">
        <v>3</v>
      </c>
      <c r="O776" s="77">
        <f>M776*N776</f>
        <v>6</v>
      </c>
      <c r="P776" s="82" t="str">
        <f>+IF(AND(O776&gt;1,O776&lt;=4),"BAJO",IF(AND(O776&gt;=5,O776&lt;=8),"MEDIO",IF(AND(O776&gt;=9,O776&lt;=20),"ALTO",IF(AND(O776&gt;=21,O776&lt;=24),"MUY ALTO"))))</f>
        <v>MEDIO</v>
      </c>
      <c r="Q776" s="77">
        <v>10</v>
      </c>
      <c r="R776" s="81">
        <f>O776*Q776</f>
        <v>60</v>
      </c>
      <c r="S776" s="82" t="str">
        <f>+IF(AND(R776&gt;=1,R776&lt;=20),"IV",IF(AND(R776&gt;=40,R776&lt;=120),"III",IF(AND(R776&gt;=150,R776&lt;=500),"II",IF(AND(R776&gt;=600,R776&lt;=4000),"I",0))))</f>
        <v>III</v>
      </c>
      <c r="T776" s="77" t="str">
        <f>+IF(AND(R776&gt;=1,R776&lt;=20),"Aceptable",IF(AND(R776&gt;=40,R776&lt;=120),"Mejorable",IF(AND(R776&gt;=150,R776&lt;=500),"Aceptable con control específico",IF(AND(R776&gt;=600,R776&lt;=4000),"No aceptable",0))))</f>
        <v>Mejorable</v>
      </c>
      <c r="U776" s="77">
        <v>1</v>
      </c>
      <c r="V776" s="77" t="s">
        <v>92</v>
      </c>
      <c r="W776" s="77" t="s">
        <v>7</v>
      </c>
      <c r="X776" s="77" t="s">
        <v>61</v>
      </c>
      <c r="Y776" s="77" t="s">
        <v>61</v>
      </c>
      <c r="Z776" s="77" t="s">
        <v>93</v>
      </c>
      <c r="AA776" s="77" t="s">
        <v>94</v>
      </c>
      <c r="AB776" s="83" t="s">
        <v>61</v>
      </c>
      <c r="AC776" s="84" t="s">
        <v>95</v>
      </c>
    </row>
    <row r="777" spans="1:29" ht="86.1" customHeight="1">
      <c r="A777" s="132"/>
      <c r="B777" s="123"/>
      <c r="C777" s="123"/>
      <c r="D777" s="122"/>
      <c r="E777" s="77" t="s">
        <v>105</v>
      </c>
      <c r="F777" s="104" t="s">
        <v>106</v>
      </c>
      <c r="G777" s="77" t="s">
        <v>107</v>
      </c>
      <c r="H777" s="86" t="s">
        <v>7</v>
      </c>
      <c r="I777" s="77" t="s">
        <v>108</v>
      </c>
      <c r="J777" s="77" t="s">
        <v>58</v>
      </c>
      <c r="K777" s="77" t="s">
        <v>58</v>
      </c>
      <c r="L777" s="77" t="s">
        <v>109</v>
      </c>
      <c r="M777" s="77">
        <v>2</v>
      </c>
      <c r="N777" s="77">
        <v>1</v>
      </c>
      <c r="O777" s="77">
        <f>M777*N777</f>
        <v>2</v>
      </c>
      <c r="P777" s="82" t="str">
        <f>+IF(AND(O777&gt;1,O777&lt;=4),"BAJO",IF(AND(O777&gt;=5,O777&lt;=8),"MEDIO",IF(AND(O777&gt;=9,O777&lt;=20),"ALTO",IF(AND(O777&gt;=21,O777&lt;=24),"MUY ALTO"))))</f>
        <v>BAJO</v>
      </c>
      <c r="Q777" s="77">
        <v>60</v>
      </c>
      <c r="R777" s="81">
        <f>O777*Q777</f>
        <v>120</v>
      </c>
      <c r="S777" s="82" t="str">
        <f>+IF(AND(R777&gt;=1,R777&lt;=20),"IV",IF(AND(R777&gt;=40,R777&lt;=120),"III",IF(AND(R777&gt;=150,R777&lt;=500),"II",IF(AND(R777&gt;=600,R777&lt;=4000),"I",0))))</f>
        <v>III</v>
      </c>
      <c r="T777" s="77" t="str">
        <f>+IF(AND(R777&gt;=1,R777&lt;=20),"Aceptable",IF(AND(R777&gt;=40,R777&lt;=120),"Mejorable",IF(AND(R777&gt;=150,R777&lt;=500),"Aceptable con control específico",IF(AND(R777&gt;=600,R777&lt;=4000),"No aceptable",0))))</f>
        <v>Mejorable</v>
      </c>
      <c r="U777" s="77">
        <v>1</v>
      </c>
      <c r="V777" s="77" t="s">
        <v>110</v>
      </c>
      <c r="W777" s="77" t="s">
        <v>7</v>
      </c>
      <c r="X777" s="77" t="s">
        <v>61</v>
      </c>
      <c r="Y777" s="77" t="s">
        <v>61</v>
      </c>
      <c r="Z777" s="77" t="s">
        <v>61</v>
      </c>
      <c r="AA777" s="77" t="s">
        <v>111</v>
      </c>
      <c r="AB777" s="78" t="s">
        <v>61</v>
      </c>
      <c r="AC777" s="84" t="s">
        <v>63</v>
      </c>
    </row>
    <row r="778" spans="1:29" ht="83.1" customHeight="1">
      <c r="A778" s="132"/>
      <c r="B778" s="123"/>
      <c r="C778" s="123"/>
      <c r="D778" s="122"/>
      <c r="E778" s="77" t="s">
        <v>125</v>
      </c>
      <c r="F778" s="104" t="s">
        <v>99</v>
      </c>
      <c r="G778" s="77" t="s">
        <v>100</v>
      </c>
      <c r="H778" s="78" t="s">
        <v>7</v>
      </c>
      <c r="I778" s="77" t="s">
        <v>101</v>
      </c>
      <c r="J778" s="86" t="s">
        <v>58</v>
      </c>
      <c r="K778" s="86" t="s">
        <v>58</v>
      </c>
      <c r="L778" s="77" t="s">
        <v>102</v>
      </c>
      <c r="M778" s="77">
        <v>2</v>
      </c>
      <c r="N778" s="77">
        <v>4</v>
      </c>
      <c r="O778" s="77">
        <f>M778*N778</f>
        <v>8</v>
      </c>
      <c r="P778" s="82" t="str">
        <f>+IF(AND(O778&gt;1,O778&lt;=4),"BAJO",IF(AND(O778&gt;=5,O778&lt;=8),"MEDIO",IF(AND(O778&gt;=9,O778&lt;=20),"ALTO",IF(AND(O778&gt;=21,O778&lt;=24),"MUY ALTO"))))</f>
        <v>MEDIO</v>
      </c>
      <c r="Q778" s="77">
        <v>10</v>
      </c>
      <c r="R778" s="81">
        <f>O778*Q778</f>
        <v>80</v>
      </c>
      <c r="S778" s="82" t="str">
        <f>+IF(AND(R778&gt;=1,R778&lt;=20),"IV",IF(AND(R778&gt;=40,R778&lt;=120),"III",IF(AND(R778&gt;=150,R778&lt;=500),"II",IF(AND(R778&gt;=600,R778&lt;=4000),"I",0))))</f>
        <v>III</v>
      </c>
      <c r="T778" s="77" t="str">
        <f>+IF(AND(R778&gt;=1,R778&lt;=20),"Aceptable",IF(AND(R778&gt;=40,R778&lt;=120),"Mejorable",IF(AND(R778&gt;=150,R778&lt;=500),"Aceptable con control específico",IF(AND(R778&gt;=600,R778&lt;=4000),"No aceptable",0))))</f>
        <v>Mejorable</v>
      </c>
      <c r="U778" s="77">
        <v>1</v>
      </c>
      <c r="V778" s="77" t="s">
        <v>103</v>
      </c>
      <c r="W778" s="77" t="s">
        <v>7</v>
      </c>
      <c r="X778" s="77" t="s">
        <v>61</v>
      </c>
      <c r="Y778" s="77" t="s">
        <v>61</v>
      </c>
      <c r="Z778" s="77" t="s">
        <v>61</v>
      </c>
      <c r="AA778" s="77" t="s">
        <v>104</v>
      </c>
      <c r="AB778" s="78" t="s">
        <v>61</v>
      </c>
      <c r="AC778" s="84" t="s">
        <v>63</v>
      </c>
    </row>
    <row r="779" spans="1:29" ht="90.95" customHeight="1">
      <c r="A779" s="132"/>
      <c r="B779" s="123"/>
      <c r="C779" s="123"/>
      <c r="D779" s="112" t="s">
        <v>607</v>
      </c>
      <c r="E779" s="77" t="s">
        <v>72</v>
      </c>
      <c r="F779" s="104" t="s">
        <v>256</v>
      </c>
      <c r="G779" s="77" t="s">
        <v>74</v>
      </c>
      <c r="H779" s="78" t="s">
        <v>7</v>
      </c>
      <c r="I779" s="77" t="s">
        <v>97</v>
      </c>
      <c r="J779" s="86" t="s">
        <v>58</v>
      </c>
      <c r="K779" s="86" t="s">
        <v>58</v>
      </c>
      <c r="L779" s="77" t="s">
        <v>76</v>
      </c>
      <c r="M779" s="77" t="s">
        <v>61</v>
      </c>
      <c r="N779" s="77" t="s">
        <v>61</v>
      </c>
      <c r="O779" s="77" t="s">
        <v>61</v>
      </c>
      <c r="P779" s="77" t="s">
        <v>61</v>
      </c>
      <c r="Q779" s="77" t="s">
        <v>61</v>
      </c>
      <c r="R779" s="77" t="s">
        <v>61</v>
      </c>
      <c r="S779" s="77" t="s">
        <v>61</v>
      </c>
      <c r="T779" s="77" t="s">
        <v>61</v>
      </c>
      <c r="U779" s="77">
        <v>1</v>
      </c>
      <c r="V779" s="77" t="s">
        <v>61</v>
      </c>
      <c r="W779" s="77" t="s">
        <v>7</v>
      </c>
      <c r="X779" s="83" t="s">
        <v>61</v>
      </c>
      <c r="Y779" s="83" t="s">
        <v>61</v>
      </c>
      <c r="Z779" s="83" t="s">
        <v>61</v>
      </c>
      <c r="AA779" s="83" t="s">
        <v>77</v>
      </c>
      <c r="AB779" s="78" t="s">
        <v>61</v>
      </c>
      <c r="AC779" s="84" t="s">
        <v>63</v>
      </c>
    </row>
    <row r="780" spans="1:29" ht="90.95" customHeight="1">
      <c r="A780" s="132"/>
      <c r="B780" s="123"/>
      <c r="C780" s="123"/>
      <c r="D780" s="93" t="s">
        <v>608</v>
      </c>
      <c r="E780" s="77" t="s">
        <v>72</v>
      </c>
      <c r="F780" s="104" t="s">
        <v>256</v>
      </c>
      <c r="G780" s="77" t="s">
        <v>74</v>
      </c>
      <c r="H780" s="78" t="s">
        <v>7</v>
      </c>
      <c r="I780" s="77" t="s">
        <v>97</v>
      </c>
      <c r="J780" s="86" t="s">
        <v>58</v>
      </c>
      <c r="K780" s="86" t="s">
        <v>58</v>
      </c>
      <c r="L780" s="77" t="s">
        <v>76</v>
      </c>
      <c r="M780" s="77" t="s">
        <v>61</v>
      </c>
      <c r="N780" s="77" t="s">
        <v>61</v>
      </c>
      <c r="O780" s="77" t="s">
        <v>61</v>
      </c>
      <c r="P780" s="77" t="s">
        <v>61</v>
      </c>
      <c r="Q780" s="77" t="s">
        <v>61</v>
      </c>
      <c r="R780" s="77" t="s">
        <v>61</v>
      </c>
      <c r="S780" s="77" t="s">
        <v>61</v>
      </c>
      <c r="T780" s="77" t="s">
        <v>61</v>
      </c>
      <c r="U780" s="77">
        <v>1</v>
      </c>
      <c r="V780" s="77" t="s">
        <v>61</v>
      </c>
      <c r="W780" s="77" t="s">
        <v>7</v>
      </c>
      <c r="X780" s="83" t="s">
        <v>61</v>
      </c>
      <c r="Y780" s="83" t="s">
        <v>61</v>
      </c>
      <c r="Z780" s="83" t="s">
        <v>61</v>
      </c>
      <c r="AA780" s="83" t="s">
        <v>77</v>
      </c>
      <c r="AB780" s="78" t="s">
        <v>61</v>
      </c>
      <c r="AC780" s="84" t="s">
        <v>63</v>
      </c>
    </row>
    <row r="781" spans="1:29" ht="90.95" customHeight="1">
      <c r="A781" s="132"/>
      <c r="B781" s="123"/>
      <c r="C781" s="123"/>
      <c r="D781" s="122" t="s">
        <v>609</v>
      </c>
      <c r="E781" s="77" t="s">
        <v>54</v>
      </c>
      <c r="F781" s="104" t="s">
        <v>235</v>
      </c>
      <c r="G781" s="77" t="s">
        <v>56</v>
      </c>
      <c r="H781" s="78" t="s">
        <v>7</v>
      </c>
      <c r="I781" s="79" t="s">
        <v>57</v>
      </c>
      <c r="J781" s="86" t="s">
        <v>58</v>
      </c>
      <c r="K781" s="86" t="s">
        <v>58</v>
      </c>
      <c r="L781" s="77" t="s">
        <v>59</v>
      </c>
      <c r="M781" s="77">
        <v>2</v>
      </c>
      <c r="N781" s="77">
        <v>4</v>
      </c>
      <c r="O781" s="77">
        <f>M781*N781</f>
        <v>8</v>
      </c>
      <c r="P781" s="80" t="str">
        <f>+IF(AND(O781&gt;1,O781&lt;=4),"BAJO",IF(AND(O781&gt;=5,O781&lt;=8),"MEDIO",IF(AND(O781&gt;=9,O781&lt;=20),"ALTO",IF(AND(O781&gt;=21,O781&lt;=24),"MUY ALTO"))))</f>
        <v>MEDIO</v>
      </c>
      <c r="Q781" s="77">
        <v>25</v>
      </c>
      <c r="R781" s="81">
        <f>O781*Q781</f>
        <v>200</v>
      </c>
      <c r="S781" s="82" t="str">
        <f>+IF(AND(R781&gt;=1,R781&lt;=20),"IV",IF(AND(R781&gt;=40,R781&lt;=120),"III",IF(AND(R781&gt;=150,R781&lt;=500),"II",IF(AND(R781&gt;=600,R781&lt;=4000),"I",0))))</f>
        <v>II</v>
      </c>
      <c r="T781" s="77" t="str">
        <f>+IF(AND(R781&gt;=1,R781&lt;=20),"Aceptable",IF(AND(R781&gt;=40,R781&lt;=120),"Mejorable",IF(AND(R781&gt;=150,R781&lt;=500),"Aceptable con control específico",IF(AND(R781&gt;=600,R781&lt;=4000),"No aceptable",0))))</f>
        <v>Aceptable con control específico</v>
      </c>
      <c r="U781" s="77">
        <v>1</v>
      </c>
      <c r="V781" s="79" t="s">
        <v>60</v>
      </c>
      <c r="W781" s="77" t="s">
        <v>7</v>
      </c>
      <c r="X781" s="77" t="s">
        <v>61</v>
      </c>
      <c r="Y781" s="77" t="s">
        <v>61</v>
      </c>
      <c r="Z781" s="77" t="s">
        <v>61</v>
      </c>
      <c r="AA781" s="83" t="s">
        <v>195</v>
      </c>
      <c r="AB781" s="78" t="s">
        <v>61</v>
      </c>
      <c r="AC781" s="84" t="s">
        <v>63</v>
      </c>
    </row>
    <row r="782" spans="1:29" ht="78.95" customHeight="1">
      <c r="A782" s="132"/>
      <c r="B782" s="123"/>
      <c r="C782" s="123"/>
      <c r="D782" s="122"/>
      <c r="E782" s="77" t="s">
        <v>72</v>
      </c>
      <c r="F782" s="104" t="s">
        <v>256</v>
      </c>
      <c r="G782" s="77" t="s">
        <v>74</v>
      </c>
      <c r="H782" s="78" t="s">
        <v>7</v>
      </c>
      <c r="I782" s="77" t="s">
        <v>97</v>
      </c>
      <c r="J782" s="86" t="s">
        <v>58</v>
      </c>
      <c r="K782" s="86" t="s">
        <v>58</v>
      </c>
      <c r="L782" s="77" t="s">
        <v>76</v>
      </c>
      <c r="M782" s="77" t="s">
        <v>61</v>
      </c>
      <c r="N782" s="77" t="s">
        <v>61</v>
      </c>
      <c r="O782" s="77" t="s">
        <v>61</v>
      </c>
      <c r="P782" s="77" t="s">
        <v>61</v>
      </c>
      <c r="Q782" s="77" t="s">
        <v>61</v>
      </c>
      <c r="R782" s="77" t="s">
        <v>61</v>
      </c>
      <c r="S782" s="77" t="s">
        <v>61</v>
      </c>
      <c r="T782" s="77" t="s">
        <v>61</v>
      </c>
      <c r="U782" s="77">
        <v>1</v>
      </c>
      <c r="V782" s="77" t="s">
        <v>61</v>
      </c>
      <c r="W782" s="77" t="s">
        <v>7</v>
      </c>
      <c r="X782" s="83" t="s">
        <v>61</v>
      </c>
      <c r="Y782" s="83" t="s">
        <v>61</v>
      </c>
      <c r="Z782" s="83" t="s">
        <v>61</v>
      </c>
      <c r="AA782" s="83" t="s">
        <v>77</v>
      </c>
      <c r="AB782" s="78" t="s">
        <v>61</v>
      </c>
      <c r="AC782" s="84" t="s">
        <v>63</v>
      </c>
    </row>
    <row r="783" spans="1:29" ht="80.099999999999994" customHeight="1">
      <c r="A783" s="132"/>
      <c r="B783" s="123"/>
      <c r="C783" s="123"/>
      <c r="D783" s="122"/>
      <c r="E783" s="77" t="s">
        <v>125</v>
      </c>
      <c r="F783" s="104" t="s">
        <v>99</v>
      </c>
      <c r="G783" s="77" t="s">
        <v>100</v>
      </c>
      <c r="H783" s="78" t="s">
        <v>7</v>
      </c>
      <c r="I783" s="77" t="s">
        <v>101</v>
      </c>
      <c r="J783" s="86" t="s">
        <v>58</v>
      </c>
      <c r="K783" s="86" t="s">
        <v>58</v>
      </c>
      <c r="L783" s="77" t="s">
        <v>102</v>
      </c>
      <c r="M783" s="77">
        <v>2</v>
      </c>
      <c r="N783" s="77">
        <v>4</v>
      </c>
      <c r="O783" s="77">
        <f>M783*N783</f>
        <v>8</v>
      </c>
      <c r="P783" s="82" t="str">
        <f>+IF(AND(O783&gt;1,O783&lt;=4),"BAJO",IF(AND(O783&gt;=5,O783&lt;=8),"MEDIO",IF(AND(O783&gt;=9,O783&lt;=20),"ALTO",IF(AND(O783&gt;=21,O783&lt;=24),"MUY ALTO"))))</f>
        <v>MEDIO</v>
      </c>
      <c r="Q783" s="77">
        <v>10</v>
      </c>
      <c r="R783" s="81">
        <f>O783*Q783</f>
        <v>80</v>
      </c>
      <c r="S783" s="82" t="str">
        <f>+IF(AND(R783&gt;=1,R783&lt;=20),"IV",IF(AND(R783&gt;=40,R783&lt;=120),"III",IF(AND(R783&gt;=150,R783&lt;=500),"II",IF(AND(R783&gt;=600,R783&lt;=4000),"I",0))))</f>
        <v>III</v>
      </c>
      <c r="T783" s="77" t="str">
        <f>+IF(AND(R783&gt;=1,R783&lt;=20),"Aceptable",IF(AND(R783&gt;=40,R783&lt;=120),"Mejorable",IF(AND(R783&gt;=150,R783&lt;=500),"Aceptable con control específico",IF(AND(R783&gt;=600,R783&lt;=4000),"No aceptable",0))))</f>
        <v>Mejorable</v>
      </c>
      <c r="U783" s="77">
        <v>1</v>
      </c>
      <c r="V783" s="77" t="s">
        <v>103</v>
      </c>
      <c r="W783" s="77" t="s">
        <v>7</v>
      </c>
      <c r="X783" s="77" t="s">
        <v>61</v>
      </c>
      <c r="Y783" s="77" t="s">
        <v>61</v>
      </c>
      <c r="Z783" s="77" t="s">
        <v>61</v>
      </c>
      <c r="AA783" s="77" t="s">
        <v>104</v>
      </c>
      <c r="AB783" s="78" t="s">
        <v>61</v>
      </c>
      <c r="AC783" s="84" t="s">
        <v>63</v>
      </c>
    </row>
    <row r="784" spans="1:29" ht="90.95" customHeight="1">
      <c r="A784" s="132"/>
      <c r="B784" s="123"/>
      <c r="C784" s="123"/>
      <c r="D784" s="122" t="s">
        <v>610</v>
      </c>
      <c r="E784" s="77" t="s">
        <v>72</v>
      </c>
      <c r="F784" s="104" t="s">
        <v>256</v>
      </c>
      <c r="G784" s="77" t="s">
        <v>74</v>
      </c>
      <c r="H784" s="78" t="s">
        <v>7</v>
      </c>
      <c r="I784" s="77" t="s">
        <v>97</v>
      </c>
      <c r="J784" s="86" t="s">
        <v>58</v>
      </c>
      <c r="K784" s="86" t="s">
        <v>58</v>
      </c>
      <c r="L784" s="77" t="s">
        <v>76</v>
      </c>
      <c r="M784" s="77" t="s">
        <v>61</v>
      </c>
      <c r="N784" s="77" t="s">
        <v>61</v>
      </c>
      <c r="O784" s="77" t="s">
        <v>61</v>
      </c>
      <c r="P784" s="77" t="s">
        <v>61</v>
      </c>
      <c r="Q784" s="77" t="s">
        <v>61</v>
      </c>
      <c r="R784" s="77" t="s">
        <v>61</v>
      </c>
      <c r="S784" s="77" t="s">
        <v>61</v>
      </c>
      <c r="T784" s="77" t="s">
        <v>61</v>
      </c>
      <c r="U784" s="77">
        <v>1</v>
      </c>
      <c r="V784" s="77" t="s">
        <v>61</v>
      </c>
      <c r="W784" s="77" t="s">
        <v>7</v>
      </c>
      <c r="X784" s="83" t="s">
        <v>61</v>
      </c>
      <c r="Y784" s="83" t="s">
        <v>61</v>
      </c>
      <c r="Z784" s="83" t="s">
        <v>61</v>
      </c>
      <c r="AA784" s="83" t="s">
        <v>77</v>
      </c>
      <c r="AB784" s="78" t="s">
        <v>61</v>
      </c>
      <c r="AC784" s="84" t="s">
        <v>63</v>
      </c>
    </row>
    <row r="785" spans="1:29" ht="90.95" customHeight="1">
      <c r="A785" s="132"/>
      <c r="B785" s="123"/>
      <c r="C785" s="123"/>
      <c r="D785" s="122"/>
      <c r="E785" s="77" t="s">
        <v>64</v>
      </c>
      <c r="F785" s="104" t="s">
        <v>159</v>
      </c>
      <c r="G785" s="77" t="s">
        <v>66</v>
      </c>
      <c r="H785" s="78" t="s">
        <v>7</v>
      </c>
      <c r="I785" s="77" t="s">
        <v>67</v>
      </c>
      <c r="J785" s="83" t="s">
        <v>68</v>
      </c>
      <c r="K785" s="78" t="s">
        <v>58</v>
      </c>
      <c r="L785" s="77" t="s">
        <v>69</v>
      </c>
      <c r="M785" s="77">
        <v>2</v>
      </c>
      <c r="N785" s="77">
        <v>2</v>
      </c>
      <c r="O785" s="77">
        <f>M785*N785</f>
        <v>4</v>
      </c>
      <c r="P785" s="80" t="str">
        <f>+IF(AND(O785&gt;1,O785&lt;=4),"BAJO",IF(AND(O785&gt;=5,O785&lt;=8),"MEDIO",IF(AND(O785&gt;=9,O785&lt;=20),"ALTO",IF(AND(O785&gt;=21,O785&lt;=24),"MUY ALTO"))))</f>
        <v>BAJO</v>
      </c>
      <c r="Q785" s="77">
        <v>25</v>
      </c>
      <c r="R785" s="81">
        <f>O785*Q785</f>
        <v>100</v>
      </c>
      <c r="S785" s="82" t="str">
        <f>+IF(AND(R785&gt;=1,R785&lt;=20),"IV",IF(AND(R785&gt;=40,R785&lt;=120),"III",IF(AND(R785&gt;=150,R785&lt;=500),"II",IF(AND(R785&gt;=600,R785&lt;=4000),"I",0))))</f>
        <v>III</v>
      </c>
      <c r="T785" s="77" t="str">
        <f>+IF(AND(R785&gt;=1,R785&lt;=20),"Aceptable",IF(AND(R785&gt;=40,R785&lt;=120),"Mejorable",IF(AND(R785&gt;=150,R785&lt;=500),"Aceptable con control específico",IF(AND(R785&gt;=600,R785&lt;=4000),"No aceptable",0))))</f>
        <v>Mejorable</v>
      </c>
      <c r="U785" s="77">
        <v>1</v>
      </c>
      <c r="V785" s="77" t="s">
        <v>70</v>
      </c>
      <c r="W785" s="77" t="s">
        <v>7</v>
      </c>
      <c r="X785" s="83" t="s">
        <v>61</v>
      </c>
      <c r="Y785" s="83" t="s">
        <v>61</v>
      </c>
      <c r="Z785" s="83" t="s">
        <v>61</v>
      </c>
      <c r="AA785" s="83" t="s">
        <v>161</v>
      </c>
      <c r="AB785" s="78" t="s">
        <v>61</v>
      </c>
      <c r="AC785" s="84" t="s">
        <v>162</v>
      </c>
    </row>
    <row r="786" spans="1:29" ht="80.099999999999994" customHeight="1">
      <c r="A786" s="132"/>
      <c r="B786" s="123"/>
      <c r="C786" s="123"/>
      <c r="D786" s="99" t="s">
        <v>611</v>
      </c>
      <c r="E786" s="77" t="s">
        <v>113</v>
      </c>
      <c r="F786" s="104" t="s">
        <v>114</v>
      </c>
      <c r="G786" s="77" t="s">
        <v>258</v>
      </c>
      <c r="H786" s="78" t="s">
        <v>7</v>
      </c>
      <c r="I786" s="77" t="s">
        <v>116</v>
      </c>
      <c r="J786" s="77" t="s">
        <v>58</v>
      </c>
      <c r="K786" s="77" t="s">
        <v>58</v>
      </c>
      <c r="L786" s="77" t="s">
        <v>58</v>
      </c>
      <c r="M786" s="77">
        <v>6</v>
      </c>
      <c r="N786" s="77">
        <v>1</v>
      </c>
      <c r="O786" s="77">
        <f>M786*N786</f>
        <v>6</v>
      </c>
      <c r="P786" s="82" t="str">
        <f>+IF(AND(O786&gt;1,O786&lt;=4),"BAJO",IF(AND(O786&gt;=5,O786&lt;=8),"MEDIO",IF(AND(O786&gt;=9,O786&lt;=20),"ALTO",IF(AND(O786&gt;=21,O786&lt;=24),"MUY ALTO"))))</f>
        <v>MEDIO</v>
      </c>
      <c r="Q786" s="77">
        <v>60</v>
      </c>
      <c r="R786" s="81">
        <f>O786*Q786</f>
        <v>360</v>
      </c>
      <c r="S786" s="82" t="str">
        <f>+IF(AND(R786&gt;=1,R786&lt;=20),"IV",IF(AND(R786&gt;=40,R786&lt;=120),"III",IF(AND(R786&gt;=150,R786&lt;=500),"II",IF(AND(R786&gt;=600,R786&lt;=4000),"I",0))))</f>
        <v>II</v>
      </c>
      <c r="T786" s="77" t="str">
        <f>+IF(AND(R786&gt;=1,R786&lt;=20),"Aceptable",IF(AND(R786&gt;=40,R786&lt;=120),"Mejorable",IF(AND(R786&gt;=150,R786&lt;=500),"Aceptable con control específico",IF(AND(R786&gt;=600,R786&lt;=4000),"No aceptable",0))))</f>
        <v>Aceptable con control específico</v>
      </c>
      <c r="U786" s="77">
        <v>1</v>
      </c>
      <c r="V786" s="77" t="s">
        <v>83</v>
      </c>
      <c r="W786" s="77" t="s">
        <v>7</v>
      </c>
      <c r="X786" s="77" t="s">
        <v>61</v>
      </c>
      <c r="Y786" s="77" t="s">
        <v>61</v>
      </c>
      <c r="Z786" s="77" t="s">
        <v>61</v>
      </c>
      <c r="AA786" s="77" t="s">
        <v>117</v>
      </c>
      <c r="AB786" s="78" t="s">
        <v>61</v>
      </c>
      <c r="AC786" s="84" t="s">
        <v>63</v>
      </c>
    </row>
    <row r="787" spans="1:29" ht="80.099999999999994" customHeight="1">
      <c r="A787" s="132"/>
      <c r="B787" s="123"/>
      <c r="C787" s="123"/>
      <c r="D787" s="122" t="s">
        <v>612</v>
      </c>
      <c r="E787" s="77" t="s">
        <v>78</v>
      </c>
      <c r="F787" s="104" t="s">
        <v>79</v>
      </c>
      <c r="G787" s="83" t="s">
        <v>80</v>
      </c>
      <c r="H787" s="78" t="s">
        <v>7</v>
      </c>
      <c r="I787" s="77" t="s">
        <v>81</v>
      </c>
      <c r="J787" s="77" t="s">
        <v>58</v>
      </c>
      <c r="K787" s="77" t="s">
        <v>58</v>
      </c>
      <c r="L787" s="77" t="s">
        <v>82</v>
      </c>
      <c r="M787" s="77">
        <v>6</v>
      </c>
      <c r="N787" s="77">
        <v>3</v>
      </c>
      <c r="O787" s="77">
        <f>M787*N787</f>
        <v>18</v>
      </c>
      <c r="P787" s="82" t="str">
        <f>+IF(AND(O787&gt;1,O787&lt;=4),"BAJO",IF(AND(O787&gt;=5,O787&lt;=8),"MEDIO",IF(AND(O787&gt;=9,O787&lt;=20),"ALTO",IF(AND(O787&gt;=21,O787&lt;=24),"MUY ALTO"))))</f>
        <v>ALTO</v>
      </c>
      <c r="Q787" s="77">
        <v>25</v>
      </c>
      <c r="R787" s="81">
        <f>O787*Q787</f>
        <v>450</v>
      </c>
      <c r="S787" s="82" t="str">
        <f>+IF(AND(R787&gt;=1,R787&lt;=20),"IV",IF(AND(R787&gt;=40,R787&lt;=120),"III",IF(AND(R787&gt;=150,R787&lt;=500),"II",IF(AND(R787&gt;=600,R787&lt;=4000),"I",0))))</f>
        <v>II</v>
      </c>
      <c r="T787" s="77" t="str">
        <f>+IF(AND(R787&gt;=1,R787&lt;=20),"Aceptable",IF(AND(R787&gt;=40,R787&lt;=120),"Mejorable",IF(AND(R787&gt;=150,R787&lt;=500),"Aceptable con control específico",IF(AND(R787&gt;=600,R787&lt;=4000),"No aceptable",0))))</f>
        <v>Aceptable con control específico</v>
      </c>
      <c r="U787" s="77">
        <v>1</v>
      </c>
      <c r="V787" s="77" t="s">
        <v>83</v>
      </c>
      <c r="W787" s="77" t="s">
        <v>7</v>
      </c>
      <c r="X787" s="77" t="s">
        <v>61</v>
      </c>
      <c r="Y787" s="77" t="s">
        <v>61</v>
      </c>
      <c r="Z787" s="77" t="s">
        <v>61</v>
      </c>
      <c r="AA787" s="77" t="s">
        <v>382</v>
      </c>
      <c r="AB787" s="83" t="s">
        <v>86</v>
      </c>
      <c r="AC787" s="84" t="s">
        <v>87</v>
      </c>
    </row>
    <row r="788" spans="1:29" ht="77.099999999999994" customHeight="1">
      <c r="A788" s="132"/>
      <c r="B788" s="123"/>
      <c r="C788" s="123"/>
      <c r="D788" s="122"/>
      <c r="E788" s="77" t="s">
        <v>72</v>
      </c>
      <c r="F788" s="104" t="s">
        <v>256</v>
      </c>
      <c r="G788" s="77" t="s">
        <v>74</v>
      </c>
      <c r="H788" s="78" t="s">
        <v>7</v>
      </c>
      <c r="I788" s="77" t="s">
        <v>97</v>
      </c>
      <c r="J788" s="86" t="s">
        <v>58</v>
      </c>
      <c r="K788" s="86" t="s">
        <v>58</v>
      </c>
      <c r="L788" s="77" t="s">
        <v>76</v>
      </c>
      <c r="M788" s="77" t="s">
        <v>61</v>
      </c>
      <c r="N788" s="77" t="s">
        <v>61</v>
      </c>
      <c r="O788" s="77" t="s">
        <v>61</v>
      </c>
      <c r="P788" s="77" t="s">
        <v>61</v>
      </c>
      <c r="Q788" s="77" t="s">
        <v>61</v>
      </c>
      <c r="R788" s="77" t="s">
        <v>61</v>
      </c>
      <c r="S788" s="77" t="s">
        <v>61</v>
      </c>
      <c r="T788" s="77" t="s">
        <v>61</v>
      </c>
      <c r="U788" s="77">
        <v>1</v>
      </c>
      <c r="V788" s="77" t="s">
        <v>61</v>
      </c>
      <c r="W788" s="77" t="s">
        <v>7</v>
      </c>
      <c r="X788" s="83" t="s">
        <v>61</v>
      </c>
      <c r="Y788" s="83" t="s">
        <v>61</v>
      </c>
      <c r="Z788" s="83" t="s">
        <v>61</v>
      </c>
      <c r="AA788" s="83" t="s">
        <v>77</v>
      </c>
      <c r="AB788" s="78" t="s">
        <v>61</v>
      </c>
      <c r="AC788" s="84" t="s">
        <v>63</v>
      </c>
    </row>
    <row r="789" spans="1:29" ht="90.95" customHeight="1">
      <c r="A789" s="132"/>
      <c r="B789" s="123"/>
      <c r="C789" s="123" t="s">
        <v>613</v>
      </c>
      <c r="D789" s="122" t="s">
        <v>600</v>
      </c>
      <c r="E789" s="77" t="s">
        <v>54</v>
      </c>
      <c r="F789" s="104" t="s">
        <v>235</v>
      </c>
      <c r="G789" s="77" t="s">
        <v>56</v>
      </c>
      <c r="H789" s="78" t="s">
        <v>7</v>
      </c>
      <c r="I789" s="79" t="s">
        <v>57</v>
      </c>
      <c r="J789" s="86" t="s">
        <v>58</v>
      </c>
      <c r="K789" s="86" t="s">
        <v>58</v>
      </c>
      <c r="L789" s="77" t="s">
        <v>59</v>
      </c>
      <c r="M789" s="77">
        <v>2</v>
      </c>
      <c r="N789" s="77">
        <v>4</v>
      </c>
      <c r="O789" s="77">
        <f>M789*N789</f>
        <v>8</v>
      </c>
      <c r="P789" s="80" t="str">
        <f>+IF(AND(O789&gt;1,O789&lt;=4),"BAJO",IF(AND(O789&gt;=5,O789&lt;=8),"MEDIO",IF(AND(O789&gt;=9,O789&lt;=20),"ALTO",IF(AND(O789&gt;=21,O789&lt;=24),"MUY ALTO"))))</f>
        <v>MEDIO</v>
      </c>
      <c r="Q789" s="77">
        <v>25</v>
      </c>
      <c r="R789" s="81">
        <f>O789*Q789</f>
        <v>200</v>
      </c>
      <c r="S789" s="82" t="str">
        <f>+IF(AND(R789&gt;=1,R789&lt;=20),"IV",IF(AND(R789&gt;=40,R789&lt;=120),"III",IF(AND(R789&gt;=150,R789&lt;=500),"II",IF(AND(R789&gt;=600,R789&lt;=4000),"I",0))))</f>
        <v>II</v>
      </c>
      <c r="T789" s="77" t="str">
        <f>+IF(AND(R789&gt;=1,R789&lt;=20),"Aceptable",IF(AND(R789&gt;=40,R789&lt;=120),"Mejorable",IF(AND(R789&gt;=150,R789&lt;=500),"Aceptable con control específico",IF(AND(R789&gt;=600,R789&lt;=4000),"No aceptable",0))))</f>
        <v>Aceptable con control específico</v>
      </c>
      <c r="U789" s="77">
        <v>1</v>
      </c>
      <c r="V789" s="79" t="s">
        <v>60</v>
      </c>
      <c r="W789" s="77" t="s">
        <v>7</v>
      </c>
      <c r="X789" s="77" t="s">
        <v>61</v>
      </c>
      <c r="Y789" s="77" t="s">
        <v>61</v>
      </c>
      <c r="Z789" s="77" t="s">
        <v>61</v>
      </c>
      <c r="AA789" s="83" t="s">
        <v>195</v>
      </c>
      <c r="AB789" s="78" t="s">
        <v>61</v>
      </c>
      <c r="AC789" s="84" t="s">
        <v>63</v>
      </c>
    </row>
    <row r="790" spans="1:29" ht="81" customHeight="1">
      <c r="A790" s="132"/>
      <c r="B790" s="123"/>
      <c r="C790" s="123"/>
      <c r="D790" s="122"/>
      <c r="E790" s="77" t="s">
        <v>72</v>
      </c>
      <c r="F790" s="104" t="s">
        <v>256</v>
      </c>
      <c r="G790" s="77" t="s">
        <v>74</v>
      </c>
      <c r="H790" s="78" t="s">
        <v>7</v>
      </c>
      <c r="I790" s="77" t="s">
        <v>97</v>
      </c>
      <c r="J790" s="86" t="s">
        <v>58</v>
      </c>
      <c r="K790" s="86" t="s">
        <v>58</v>
      </c>
      <c r="L790" s="77" t="s">
        <v>76</v>
      </c>
      <c r="M790" s="77" t="s">
        <v>61</v>
      </c>
      <c r="N790" s="77" t="s">
        <v>61</v>
      </c>
      <c r="O790" s="77" t="s">
        <v>61</v>
      </c>
      <c r="P790" s="77" t="s">
        <v>61</v>
      </c>
      <c r="Q790" s="77" t="s">
        <v>61</v>
      </c>
      <c r="R790" s="77" t="s">
        <v>61</v>
      </c>
      <c r="S790" s="77" t="s">
        <v>61</v>
      </c>
      <c r="T790" s="77" t="s">
        <v>61</v>
      </c>
      <c r="U790" s="77">
        <v>1</v>
      </c>
      <c r="V790" s="77" t="s">
        <v>61</v>
      </c>
      <c r="W790" s="77" t="s">
        <v>7</v>
      </c>
      <c r="X790" s="83" t="s">
        <v>61</v>
      </c>
      <c r="Y790" s="83" t="s">
        <v>61</v>
      </c>
      <c r="Z790" s="83" t="s">
        <v>61</v>
      </c>
      <c r="AA790" s="83" t="s">
        <v>77</v>
      </c>
      <c r="AB790" s="78" t="s">
        <v>61</v>
      </c>
      <c r="AC790" s="84" t="s">
        <v>63</v>
      </c>
    </row>
    <row r="791" spans="1:29" ht="75.95" customHeight="1">
      <c r="A791" s="132"/>
      <c r="B791" s="123"/>
      <c r="C791" s="123"/>
      <c r="D791" s="122"/>
      <c r="E791" s="77" t="s">
        <v>64</v>
      </c>
      <c r="F791" s="104" t="s">
        <v>159</v>
      </c>
      <c r="G791" s="77" t="s">
        <v>66</v>
      </c>
      <c r="H791" s="78" t="s">
        <v>7</v>
      </c>
      <c r="I791" s="77" t="s">
        <v>67</v>
      </c>
      <c r="J791" s="83" t="s">
        <v>68</v>
      </c>
      <c r="K791" s="78" t="s">
        <v>58</v>
      </c>
      <c r="L791" s="77" t="s">
        <v>69</v>
      </c>
      <c r="M791" s="77">
        <v>2</v>
      </c>
      <c r="N791" s="77">
        <v>4</v>
      </c>
      <c r="O791" s="77">
        <f>M791*N791</f>
        <v>8</v>
      </c>
      <c r="P791" s="80" t="str">
        <f>+IF(AND(O791&gt;1,O791&lt;=4),"BAJO",IF(AND(O791&gt;=5,O791&lt;=8),"MEDIO",IF(AND(O791&gt;=9,O791&lt;=20),"ALTO",IF(AND(O791&gt;=21,O791&lt;=24),"MUY ALTO"))))</f>
        <v>MEDIO</v>
      </c>
      <c r="Q791" s="77">
        <v>25</v>
      </c>
      <c r="R791" s="81">
        <f>O791*Q791</f>
        <v>200</v>
      </c>
      <c r="S791" s="82" t="str">
        <f>+IF(AND(R791&gt;=1,R791&lt;=20),"IV",IF(AND(R791&gt;=40,R791&lt;=120),"III",IF(AND(R791&gt;=150,R791&lt;=500),"II",IF(AND(R791&gt;=600,R791&lt;=4000),"I",0))))</f>
        <v>II</v>
      </c>
      <c r="T791" s="77" t="str">
        <f>+IF(AND(R791&gt;=1,R791&lt;=20),"Aceptable",IF(AND(R791&gt;=40,R791&lt;=120),"Mejorable",IF(AND(R791&gt;=150,R791&lt;=500),"Aceptable con control específico",IF(AND(R791&gt;=600,R791&lt;=4000),"No aceptable",0))))</f>
        <v>Aceptable con control específico</v>
      </c>
      <c r="U791" s="77">
        <v>1</v>
      </c>
      <c r="V791" s="77" t="s">
        <v>70</v>
      </c>
      <c r="W791" s="77" t="s">
        <v>7</v>
      </c>
      <c r="X791" s="83" t="s">
        <v>61</v>
      </c>
      <c r="Y791" s="83" t="s">
        <v>61</v>
      </c>
      <c r="Z791" s="83" t="s">
        <v>61</v>
      </c>
      <c r="AA791" s="83" t="s">
        <v>161</v>
      </c>
      <c r="AB791" s="78" t="s">
        <v>61</v>
      </c>
      <c r="AC791" s="84" t="s">
        <v>162</v>
      </c>
    </row>
    <row r="792" spans="1:29" ht="75.95" customHeight="1">
      <c r="A792" s="132"/>
      <c r="B792" s="123"/>
      <c r="C792" s="123"/>
      <c r="D792" s="122"/>
      <c r="E792" s="77" t="s">
        <v>64</v>
      </c>
      <c r="F792" s="77" t="s">
        <v>88</v>
      </c>
      <c r="G792" s="83" t="s">
        <v>89</v>
      </c>
      <c r="H792" s="78" t="s">
        <v>7</v>
      </c>
      <c r="I792" s="77" t="s">
        <v>90</v>
      </c>
      <c r="J792" s="77" t="s">
        <v>91</v>
      </c>
      <c r="K792" s="77" t="s">
        <v>58</v>
      </c>
      <c r="L792" s="77" t="s">
        <v>58</v>
      </c>
      <c r="M792" s="77">
        <v>2</v>
      </c>
      <c r="N792" s="77">
        <v>3</v>
      </c>
      <c r="O792" s="77">
        <f>M792*N792</f>
        <v>6</v>
      </c>
      <c r="P792" s="82" t="str">
        <f>+IF(AND(O792&gt;1,O792&lt;=4),"BAJO",IF(AND(O792&gt;=5,O792&lt;=8),"MEDIO",IF(AND(O792&gt;=9,O792&lt;=20),"ALTO",IF(AND(O792&gt;=21,O792&lt;=24),"MUY ALTO"))))</f>
        <v>MEDIO</v>
      </c>
      <c r="Q792" s="77">
        <v>10</v>
      </c>
      <c r="R792" s="81">
        <f>O792*Q792</f>
        <v>60</v>
      </c>
      <c r="S792" s="82" t="str">
        <f>+IF(AND(R792&gt;=1,R792&lt;=20),"IV",IF(AND(R792&gt;=40,R792&lt;=120),"III",IF(AND(R792&gt;=150,R792&lt;=500),"II",IF(AND(R792&gt;=600,R792&lt;=4000),"I",0))))</f>
        <v>III</v>
      </c>
      <c r="T792" s="77" t="str">
        <f>+IF(AND(R792&gt;=1,R792&lt;=20),"Aceptable",IF(AND(R792&gt;=40,R792&lt;=120),"Mejorable",IF(AND(R792&gt;=150,R792&lt;=500),"Aceptable con control específico",IF(AND(R792&gt;=600,R792&lt;=4000),"No aceptable",0))))</f>
        <v>Mejorable</v>
      </c>
      <c r="U792" s="77">
        <v>1</v>
      </c>
      <c r="V792" s="77" t="s">
        <v>92</v>
      </c>
      <c r="W792" s="77" t="s">
        <v>7</v>
      </c>
      <c r="X792" s="77" t="s">
        <v>61</v>
      </c>
      <c r="Y792" s="77" t="s">
        <v>61</v>
      </c>
      <c r="Z792" s="77" t="s">
        <v>93</v>
      </c>
      <c r="AA792" s="77" t="s">
        <v>94</v>
      </c>
      <c r="AB792" s="83" t="s">
        <v>61</v>
      </c>
      <c r="AC792" s="84" t="s">
        <v>95</v>
      </c>
    </row>
    <row r="793" spans="1:29" ht="75.95" customHeight="1">
      <c r="A793" s="132"/>
      <c r="B793" s="123"/>
      <c r="C793" s="123"/>
      <c r="D793" s="122"/>
      <c r="E793" s="77" t="s">
        <v>78</v>
      </c>
      <c r="F793" s="104" t="s">
        <v>79</v>
      </c>
      <c r="G793" s="83" t="s">
        <v>80</v>
      </c>
      <c r="H793" s="78" t="s">
        <v>7</v>
      </c>
      <c r="I793" s="77" t="s">
        <v>81</v>
      </c>
      <c r="J793" s="77" t="s">
        <v>58</v>
      </c>
      <c r="K793" s="77" t="s">
        <v>58</v>
      </c>
      <c r="L793" s="77" t="s">
        <v>82</v>
      </c>
      <c r="M793" s="77">
        <v>6</v>
      </c>
      <c r="N793" s="77">
        <v>2</v>
      </c>
      <c r="O793" s="77">
        <f>M793*N793</f>
        <v>12</v>
      </c>
      <c r="P793" s="82" t="str">
        <f>+IF(AND(O793&gt;1,O793&lt;=4),"BAJO",IF(AND(O793&gt;=5,O793&lt;=8),"MEDIO",IF(AND(O793&gt;=9,O793&lt;=20),"ALTO",IF(AND(O793&gt;=21,O793&lt;=24),"MUY ALTO"))))</f>
        <v>ALTO</v>
      </c>
      <c r="Q793" s="77">
        <v>25</v>
      </c>
      <c r="R793" s="81">
        <f>O793*Q793</f>
        <v>300</v>
      </c>
      <c r="S793" s="82" t="str">
        <f>+IF(AND(R793&gt;=1,R793&lt;=20),"IV",IF(AND(R793&gt;=40,R793&lt;=120),"III",IF(AND(R793&gt;=150,R793&lt;=500),"II",IF(AND(R793&gt;=600,R793&lt;=4000),"I",0))))</f>
        <v>II</v>
      </c>
      <c r="T793" s="77" t="str">
        <f>+IF(AND(R793&gt;=1,R793&lt;=20),"Aceptable",IF(AND(R793&gt;=40,R793&lt;=120),"Mejorable",IF(AND(R793&gt;=150,R793&lt;=500),"Aceptable con control específico",IF(AND(R793&gt;=600,R793&lt;=4000),"No aceptable",0))))</f>
        <v>Aceptable con control específico</v>
      </c>
      <c r="U793" s="77">
        <v>1</v>
      </c>
      <c r="V793" s="77" t="s">
        <v>83</v>
      </c>
      <c r="W793" s="77" t="s">
        <v>7</v>
      </c>
      <c r="X793" s="77" t="s">
        <v>61</v>
      </c>
      <c r="Y793" s="77" t="s">
        <v>61</v>
      </c>
      <c r="Z793" s="77" t="s">
        <v>61</v>
      </c>
      <c r="AA793" s="77" t="s">
        <v>382</v>
      </c>
      <c r="AB793" s="83" t="s">
        <v>86</v>
      </c>
      <c r="AC793" s="84" t="s">
        <v>87</v>
      </c>
    </row>
    <row r="794" spans="1:29" ht="80.099999999999994" customHeight="1">
      <c r="A794" s="132"/>
      <c r="B794" s="123"/>
      <c r="C794" s="123"/>
      <c r="D794" s="122"/>
      <c r="E794" s="77" t="s">
        <v>105</v>
      </c>
      <c r="F794" s="104" t="s">
        <v>106</v>
      </c>
      <c r="G794" s="77" t="s">
        <v>107</v>
      </c>
      <c r="H794" s="86" t="s">
        <v>7</v>
      </c>
      <c r="I794" s="77" t="s">
        <v>108</v>
      </c>
      <c r="J794" s="77" t="s">
        <v>58</v>
      </c>
      <c r="K794" s="77" t="s">
        <v>58</v>
      </c>
      <c r="L794" s="77" t="s">
        <v>109</v>
      </c>
      <c r="M794" s="77">
        <v>2</v>
      </c>
      <c r="N794" s="77">
        <v>1</v>
      </c>
      <c r="O794" s="77">
        <f>M794*N794</f>
        <v>2</v>
      </c>
      <c r="P794" s="82" t="str">
        <f>+IF(AND(O794&gt;1,O794&lt;=4),"BAJO",IF(AND(O794&gt;=5,O794&lt;=8),"MEDIO",IF(AND(O794&gt;=9,O794&lt;=20),"ALTO",IF(AND(O794&gt;=21,O794&lt;=24),"MUY ALTO"))))</f>
        <v>BAJO</v>
      </c>
      <c r="Q794" s="77">
        <v>60</v>
      </c>
      <c r="R794" s="81">
        <f>O794*Q794</f>
        <v>120</v>
      </c>
      <c r="S794" s="82" t="str">
        <f>+IF(AND(R794&gt;=1,R794&lt;=20),"IV",IF(AND(R794&gt;=40,R794&lt;=120),"III",IF(AND(R794&gt;=150,R794&lt;=500),"II",IF(AND(R794&gt;=600,R794&lt;=4000),"I",0))))</f>
        <v>III</v>
      </c>
      <c r="T794" s="77" t="str">
        <f>+IF(AND(R794&gt;=1,R794&lt;=20),"Aceptable",IF(AND(R794&gt;=40,R794&lt;=120),"Mejorable",IF(AND(R794&gt;=150,R794&lt;=500),"Aceptable con control específico",IF(AND(R794&gt;=600,R794&lt;=4000),"No aceptable",0))))</f>
        <v>Mejorable</v>
      </c>
      <c r="U794" s="77">
        <v>1</v>
      </c>
      <c r="V794" s="77" t="s">
        <v>110</v>
      </c>
      <c r="W794" s="77" t="s">
        <v>7</v>
      </c>
      <c r="X794" s="77" t="s">
        <v>61</v>
      </c>
      <c r="Y794" s="77" t="s">
        <v>61</v>
      </c>
      <c r="Z794" s="77" t="s">
        <v>61</v>
      </c>
      <c r="AA794" s="77" t="s">
        <v>111</v>
      </c>
      <c r="AB794" s="78" t="s">
        <v>61</v>
      </c>
      <c r="AC794" s="84" t="s">
        <v>63</v>
      </c>
    </row>
    <row r="795" spans="1:29" ht="71.099999999999994" customHeight="1">
      <c r="A795" s="132"/>
      <c r="B795" s="123"/>
      <c r="C795" s="123"/>
      <c r="D795" s="122"/>
      <c r="E795" s="77" t="s">
        <v>125</v>
      </c>
      <c r="F795" s="104" t="s">
        <v>99</v>
      </c>
      <c r="G795" s="77" t="s">
        <v>100</v>
      </c>
      <c r="H795" s="78" t="s">
        <v>7</v>
      </c>
      <c r="I795" s="77" t="s">
        <v>101</v>
      </c>
      <c r="J795" s="86" t="s">
        <v>58</v>
      </c>
      <c r="K795" s="86" t="s">
        <v>58</v>
      </c>
      <c r="L795" s="77" t="s">
        <v>102</v>
      </c>
      <c r="M795" s="77">
        <v>2</v>
      </c>
      <c r="N795" s="77">
        <v>4</v>
      </c>
      <c r="O795" s="77">
        <f>M795*N795</f>
        <v>8</v>
      </c>
      <c r="P795" s="82" t="str">
        <f>+IF(AND(O795&gt;1,O795&lt;=4),"BAJO",IF(AND(O795&gt;=5,O795&lt;=8),"MEDIO",IF(AND(O795&gt;=9,O795&lt;=20),"ALTO",IF(AND(O795&gt;=21,O795&lt;=24),"MUY ALTO"))))</f>
        <v>MEDIO</v>
      </c>
      <c r="Q795" s="77">
        <v>10</v>
      </c>
      <c r="R795" s="81">
        <f>O795*Q795</f>
        <v>80</v>
      </c>
      <c r="S795" s="82" t="str">
        <f>+IF(AND(R795&gt;=1,R795&lt;=20),"IV",IF(AND(R795&gt;=40,R795&lt;=120),"III",IF(AND(R795&gt;=150,R795&lt;=500),"II",IF(AND(R795&gt;=600,R795&lt;=4000),"I",0))))</f>
        <v>III</v>
      </c>
      <c r="T795" s="77" t="str">
        <f>+IF(AND(R795&gt;=1,R795&lt;=20),"Aceptable",IF(AND(R795&gt;=40,R795&lt;=120),"Mejorable",IF(AND(R795&gt;=150,R795&lt;=500),"Aceptable con control específico",IF(AND(R795&gt;=600,R795&lt;=4000),"No aceptable",0))))</f>
        <v>Mejorable</v>
      </c>
      <c r="U795" s="77">
        <v>1</v>
      </c>
      <c r="V795" s="77" t="s">
        <v>103</v>
      </c>
      <c r="W795" s="77" t="s">
        <v>7</v>
      </c>
      <c r="X795" s="77" t="s">
        <v>61</v>
      </c>
      <c r="Y795" s="77" t="s">
        <v>61</v>
      </c>
      <c r="Z795" s="77" t="s">
        <v>61</v>
      </c>
      <c r="AA795" s="77" t="s">
        <v>104</v>
      </c>
      <c r="AB795" s="78" t="s">
        <v>61</v>
      </c>
      <c r="AC795" s="84" t="s">
        <v>63</v>
      </c>
    </row>
    <row r="796" spans="1:29" ht="90.95" customHeight="1">
      <c r="A796" s="132"/>
      <c r="B796" s="123"/>
      <c r="C796" s="123"/>
      <c r="D796" s="112" t="s">
        <v>614</v>
      </c>
      <c r="E796" s="77" t="s">
        <v>72</v>
      </c>
      <c r="F796" s="104" t="s">
        <v>256</v>
      </c>
      <c r="G796" s="77" t="s">
        <v>74</v>
      </c>
      <c r="H796" s="78" t="s">
        <v>7</v>
      </c>
      <c r="I796" s="77" t="s">
        <v>97</v>
      </c>
      <c r="J796" s="86" t="s">
        <v>58</v>
      </c>
      <c r="K796" s="86" t="s">
        <v>58</v>
      </c>
      <c r="L796" s="77" t="s">
        <v>76</v>
      </c>
      <c r="M796" s="77" t="s">
        <v>61</v>
      </c>
      <c r="N796" s="77" t="s">
        <v>61</v>
      </c>
      <c r="O796" s="77" t="s">
        <v>61</v>
      </c>
      <c r="P796" s="77" t="s">
        <v>61</v>
      </c>
      <c r="Q796" s="77" t="s">
        <v>61</v>
      </c>
      <c r="R796" s="77" t="s">
        <v>61</v>
      </c>
      <c r="S796" s="77" t="s">
        <v>61</v>
      </c>
      <c r="T796" s="77" t="s">
        <v>61</v>
      </c>
      <c r="U796" s="77">
        <v>1</v>
      </c>
      <c r="V796" s="77" t="s">
        <v>61</v>
      </c>
      <c r="W796" s="77" t="s">
        <v>7</v>
      </c>
      <c r="X796" s="83" t="s">
        <v>61</v>
      </c>
      <c r="Y796" s="83" t="s">
        <v>61</v>
      </c>
      <c r="Z796" s="83" t="s">
        <v>61</v>
      </c>
      <c r="AA796" s="83" t="s">
        <v>77</v>
      </c>
      <c r="AB796" s="78" t="s">
        <v>61</v>
      </c>
      <c r="AC796" s="84" t="s">
        <v>63</v>
      </c>
    </row>
    <row r="797" spans="1:29" ht="90.95" customHeight="1">
      <c r="A797" s="132"/>
      <c r="B797" s="123"/>
      <c r="C797" s="123"/>
      <c r="D797" s="122" t="s">
        <v>615</v>
      </c>
      <c r="E797" s="77" t="s">
        <v>72</v>
      </c>
      <c r="F797" s="104" t="s">
        <v>256</v>
      </c>
      <c r="G797" s="77" t="s">
        <v>74</v>
      </c>
      <c r="H797" s="78" t="s">
        <v>7</v>
      </c>
      <c r="I797" s="77" t="s">
        <v>97</v>
      </c>
      <c r="J797" s="86" t="s">
        <v>58</v>
      </c>
      <c r="K797" s="86" t="s">
        <v>58</v>
      </c>
      <c r="L797" s="77" t="s">
        <v>76</v>
      </c>
      <c r="M797" s="77" t="s">
        <v>61</v>
      </c>
      <c r="N797" s="77" t="s">
        <v>61</v>
      </c>
      <c r="O797" s="77" t="s">
        <v>61</v>
      </c>
      <c r="P797" s="77" t="s">
        <v>61</v>
      </c>
      <c r="Q797" s="77" t="s">
        <v>61</v>
      </c>
      <c r="R797" s="77" t="s">
        <v>61</v>
      </c>
      <c r="S797" s="77" t="s">
        <v>61</v>
      </c>
      <c r="T797" s="77" t="s">
        <v>61</v>
      </c>
      <c r="U797" s="77">
        <v>1</v>
      </c>
      <c r="V797" s="77" t="s">
        <v>61</v>
      </c>
      <c r="W797" s="77" t="s">
        <v>7</v>
      </c>
      <c r="X797" s="83" t="s">
        <v>61</v>
      </c>
      <c r="Y797" s="83" t="s">
        <v>61</v>
      </c>
      <c r="Z797" s="83" t="s">
        <v>61</v>
      </c>
      <c r="AA797" s="83" t="s">
        <v>77</v>
      </c>
      <c r="AB797" s="78" t="s">
        <v>61</v>
      </c>
      <c r="AC797" s="84" t="s">
        <v>63</v>
      </c>
    </row>
    <row r="798" spans="1:29" ht="84.95" customHeight="1">
      <c r="A798" s="132"/>
      <c r="B798" s="123"/>
      <c r="C798" s="123"/>
      <c r="D798" s="122"/>
      <c r="E798" s="77" t="s">
        <v>64</v>
      </c>
      <c r="F798" s="104" t="s">
        <v>159</v>
      </c>
      <c r="G798" s="77" t="s">
        <v>66</v>
      </c>
      <c r="H798" s="78" t="s">
        <v>7</v>
      </c>
      <c r="I798" s="77" t="s">
        <v>67</v>
      </c>
      <c r="J798" s="83" t="s">
        <v>68</v>
      </c>
      <c r="K798" s="78" t="s">
        <v>58</v>
      </c>
      <c r="L798" s="77" t="s">
        <v>69</v>
      </c>
      <c r="M798" s="77">
        <v>2</v>
      </c>
      <c r="N798" s="77">
        <v>2</v>
      </c>
      <c r="O798" s="77">
        <v>3</v>
      </c>
      <c r="P798" s="80" t="str">
        <f>+IF(AND(O798&gt;1,O798&lt;=4),"BAJO",IF(AND(O798&gt;=5,O798&lt;=8),"MEDIO",IF(AND(O798&gt;=9,O798&lt;=20),"ALTO",IF(AND(O798&gt;=21,O798&lt;=24),"MUY ALTO"))))</f>
        <v>BAJO</v>
      </c>
      <c r="Q798" s="77">
        <v>25</v>
      </c>
      <c r="R798" s="81">
        <f>O798*Q798</f>
        <v>75</v>
      </c>
      <c r="S798" s="82" t="str">
        <f>+IF(AND(R798&gt;=1,R798&lt;=20),"IV",IF(AND(R798&gt;=40,R798&lt;=120),"III",IF(AND(R798&gt;=150,R798&lt;=500),"II",IF(AND(R798&gt;=600,R798&lt;=4000),"I",0))))</f>
        <v>III</v>
      </c>
      <c r="T798" s="77" t="str">
        <f>+IF(AND(R798&gt;=1,R798&lt;=20),"Aceptable",IF(AND(R798&gt;=40,R798&lt;=120),"Mejorable",IF(AND(R798&gt;=150,R798&lt;=500),"Aceptable con control específico",IF(AND(R798&gt;=600,R798&lt;=4000),"No aceptable",0))))</f>
        <v>Mejorable</v>
      </c>
      <c r="U798" s="77">
        <v>1</v>
      </c>
      <c r="V798" s="77" t="s">
        <v>70</v>
      </c>
      <c r="W798" s="77" t="s">
        <v>7</v>
      </c>
      <c r="X798" s="83" t="s">
        <v>61</v>
      </c>
      <c r="Y798" s="83" t="s">
        <v>61</v>
      </c>
      <c r="Z798" s="83" t="s">
        <v>61</v>
      </c>
      <c r="AA798" s="83" t="s">
        <v>161</v>
      </c>
      <c r="AB798" s="78" t="s">
        <v>61</v>
      </c>
      <c r="AC798" s="84" t="s">
        <v>162</v>
      </c>
    </row>
    <row r="799" spans="1:29" ht="90.95" customHeight="1">
      <c r="A799" s="132"/>
      <c r="B799" s="123"/>
      <c r="C799" s="123"/>
      <c r="D799" s="112" t="s">
        <v>616</v>
      </c>
      <c r="E799" s="77" t="s">
        <v>72</v>
      </c>
      <c r="F799" s="104" t="s">
        <v>256</v>
      </c>
      <c r="G799" s="77" t="s">
        <v>74</v>
      </c>
      <c r="H799" s="78" t="s">
        <v>7</v>
      </c>
      <c r="I799" s="77" t="s">
        <v>97</v>
      </c>
      <c r="J799" s="86" t="s">
        <v>58</v>
      </c>
      <c r="K799" s="86" t="s">
        <v>58</v>
      </c>
      <c r="L799" s="77" t="s">
        <v>76</v>
      </c>
      <c r="M799" s="77" t="s">
        <v>61</v>
      </c>
      <c r="N799" s="77" t="s">
        <v>61</v>
      </c>
      <c r="O799" s="77" t="s">
        <v>61</v>
      </c>
      <c r="P799" s="77" t="s">
        <v>61</v>
      </c>
      <c r="Q799" s="77" t="s">
        <v>61</v>
      </c>
      <c r="R799" s="77" t="s">
        <v>61</v>
      </c>
      <c r="S799" s="77" t="s">
        <v>61</v>
      </c>
      <c r="T799" s="77" t="s">
        <v>61</v>
      </c>
      <c r="U799" s="77">
        <v>1</v>
      </c>
      <c r="V799" s="77" t="s">
        <v>61</v>
      </c>
      <c r="W799" s="77" t="s">
        <v>7</v>
      </c>
      <c r="X799" s="83" t="s">
        <v>61</v>
      </c>
      <c r="Y799" s="83" t="s">
        <v>61</v>
      </c>
      <c r="Z799" s="83" t="s">
        <v>61</v>
      </c>
      <c r="AA799" s="83" t="s">
        <v>77</v>
      </c>
      <c r="AB799" s="78" t="s">
        <v>61</v>
      </c>
      <c r="AC799" s="84" t="s">
        <v>63</v>
      </c>
    </row>
    <row r="800" spans="1:29" ht="90.95" customHeight="1">
      <c r="A800" s="132"/>
      <c r="B800" s="123"/>
      <c r="C800" s="123" t="s">
        <v>617</v>
      </c>
      <c r="D800" s="122" t="s">
        <v>618</v>
      </c>
      <c r="E800" s="77" t="s">
        <v>54</v>
      </c>
      <c r="F800" s="104" t="s">
        <v>235</v>
      </c>
      <c r="G800" s="77" t="s">
        <v>56</v>
      </c>
      <c r="H800" s="78" t="s">
        <v>7</v>
      </c>
      <c r="I800" s="79" t="s">
        <v>57</v>
      </c>
      <c r="J800" s="86" t="s">
        <v>58</v>
      </c>
      <c r="K800" s="86" t="s">
        <v>58</v>
      </c>
      <c r="L800" s="77" t="s">
        <v>59</v>
      </c>
      <c r="M800" s="77">
        <v>2</v>
      </c>
      <c r="N800" s="77">
        <v>4</v>
      </c>
      <c r="O800" s="77">
        <f>M800*N800</f>
        <v>8</v>
      </c>
      <c r="P800" s="80" t="str">
        <f>+IF(AND(O800&gt;1,O800&lt;=4),"BAJO",IF(AND(O800&gt;=5,O800&lt;=8),"MEDIO",IF(AND(O800&gt;=9,O800&lt;=20),"ALTO",IF(AND(O800&gt;=21,O800&lt;=24),"MUY ALTO"))))</f>
        <v>MEDIO</v>
      </c>
      <c r="Q800" s="77">
        <v>25</v>
      </c>
      <c r="R800" s="81">
        <f>O800*Q800</f>
        <v>200</v>
      </c>
      <c r="S800" s="82" t="str">
        <f>+IF(AND(R800&gt;=1,R800&lt;=20),"IV",IF(AND(R800&gt;=40,R800&lt;=120),"III",IF(AND(R800&gt;=150,R800&lt;=500),"II",IF(AND(R800&gt;=600,R800&lt;=4000),"I",0))))</f>
        <v>II</v>
      </c>
      <c r="T800" s="77" t="str">
        <f>+IF(AND(R800&gt;=1,R800&lt;=20),"Aceptable",IF(AND(R800&gt;=40,R800&lt;=120),"Mejorable",IF(AND(R800&gt;=150,R800&lt;=500),"Aceptable con control específico",IF(AND(R800&gt;=600,R800&lt;=4000),"No aceptable",0))))</f>
        <v>Aceptable con control específico</v>
      </c>
      <c r="U800" s="77">
        <v>1</v>
      </c>
      <c r="V800" s="79" t="s">
        <v>60</v>
      </c>
      <c r="W800" s="77" t="s">
        <v>7</v>
      </c>
      <c r="X800" s="77" t="s">
        <v>61</v>
      </c>
      <c r="Y800" s="77" t="s">
        <v>61</v>
      </c>
      <c r="Z800" s="77" t="s">
        <v>61</v>
      </c>
      <c r="AA800" s="83" t="s">
        <v>195</v>
      </c>
      <c r="AB800" s="78" t="s">
        <v>61</v>
      </c>
      <c r="AC800" s="84" t="s">
        <v>63</v>
      </c>
    </row>
    <row r="801" spans="1:29" ht="84" customHeight="1">
      <c r="A801" s="132"/>
      <c r="B801" s="123"/>
      <c r="C801" s="123"/>
      <c r="D801" s="122"/>
      <c r="E801" s="77" t="s">
        <v>72</v>
      </c>
      <c r="F801" s="104" t="s">
        <v>256</v>
      </c>
      <c r="G801" s="77" t="s">
        <v>74</v>
      </c>
      <c r="H801" s="78" t="s">
        <v>7</v>
      </c>
      <c r="I801" s="77" t="s">
        <v>97</v>
      </c>
      <c r="J801" s="86" t="s">
        <v>58</v>
      </c>
      <c r="K801" s="86" t="s">
        <v>58</v>
      </c>
      <c r="L801" s="77" t="s">
        <v>76</v>
      </c>
      <c r="M801" s="77" t="s">
        <v>61</v>
      </c>
      <c r="N801" s="77" t="s">
        <v>61</v>
      </c>
      <c r="O801" s="77" t="s">
        <v>61</v>
      </c>
      <c r="P801" s="77" t="s">
        <v>61</v>
      </c>
      <c r="Q801" s="77" t="s">
        <v>61</v>
      </c>
      <c r="R801" s="77" t="s">
        <v>61</v>
      </c>
      <c r="S801" s="77" t="s">
        <v>61</v>
      </c>
      <c r="T801" s="77" t="s">
        <v>61</v>
      </c>
      <c r="U801" s="77">
        <v>1</v>
      </c>
      <c r="V801" s="77" t="s">
        <v>61</v>
      </c>
      <c r="W801" s="77" t="s">
        <v>7</v>
      </c>
      <c r="X801" s="83" t="s">
        <v>61</v>
      </c>
      <c r="Y801" s="83" t="s">
        <v>61</v>
      </c>
      <c r="Z801" s="83" t="s">
        <v>61</v>
      </c>
      <c r="AA801" s="83" t="s">
        <v>77</v>
      </c>
      <c r="AB801" s="78" t="s">
        <v>61</v>
      </c>
      <c r="AC801" s="84" t="s">
        <v>63</v>
      </c>
    </row>
    <row r="802" spans="1:29" ht="81" customHeight="1">
      <c r="A802" s="132"/>
      <c r="B802" s="123"/>
      <c r="C802" s="123"/>
      <c r="D802" s="122"/>
      <c r="E802" s="77" t="s">
        <v>64</v>
      </c>
      <c r="F802" s="104" t="s">
        <v>159</v>
      </c>
      <c r="G802" s="77" t="s">
        <v>66</v>
      </c>
      <c r="H802" s="78" t="s">
        <v>7</v>
      </c>
      <c r="I802" s="77" t="s">
        <v>67</v>
      </c>
      <c r="J802" s="83" t="s">
        <v>68</v>
      </c>
      <c r="K802" s="78" t="s">
        <v>58</v>
      </c>
      <c r="L802" s="77" t="s">
        <v>69</v>
      </c>
      <c r="M802" s="77">
        <v>2</v>
      </c>
      <c r="N802" s="77">
        <v>4</v>
      </c>
      <c r="O802" s="77">
        <f>M802*N802</f>
        <v>8</v>
      </c>
      <c r="P802" s="80" t="str">
        <f>+IF(AND(O802&gt;1,O802&lt;=4),"BAJO",IF(AND(O802&gt;=5,O802&lt;=8),"MEDIO",IF(AND(O802&gt;=9,O802&lt;=20),"ALTO",IF(AND(O802&gt;=21,O802&lt;=24),"MUY ALTO"))))</f>
        <v>MEDIO</v>
      </c>
      <c r="Q802" s="77">
        <v>25</v>
      </c>
      <c r="R802" s="81">
        <f>O802*Q802</f>
        <v>200</v>
      </c>
      <c r="S802" s="82" t="str">
        <f>+IF(AND(R802&gt;=1,R802&lt;=20),"IV",IF(AND(R802&gt;=40,R802&lt;=120),"III",IF(AND(R802&gt;=150,R802&lt;=500),"II",IF(AND(R802&gt;=600,R802&lt;=4000),"I",0))))</f>
        <v>II</v>
      </c>
      <c r="T802" s="77" t="str">
        <f>+IF(AND(R802&gt;=1,R802&lt;=20),"Aceptable",IF(AND(R802&gt;=40,R802&lt;=120),"Mejorable",IF(AND(R802&gt;=150,R802&lt;=500),"Aceptable con control específico",IF(AND(R802&gt;=600,R802&lt;=4000),"No aceptable",0))))</f>
        <v>Aceptable con control específico</v>
      </c>
      <c r="U802" s="77">
        <v>1</v>
      </c>
      <c r="V802" s="77" t="s">
        <v>70</v>
      </c>
      <c r="W802" s="77" t="s">
        <v>7</v>
      </c>
      <c r="X802" s="83" t="s">
        <v>61</v>
      </c>
      <c r="Y802" s="83" t="s">
        <v>61</v>
      </c>
      <c r="Z802" s="83" t="s">
        <v>61</v>
      </c>
      <c r="AA802" s="83" t="s">
        <v>161</v>
      </c>
      <c r="AB802" s="78" t="s">
        <v>61</v>
      </c>
      <c r="AC802" s="84" t="s">
        <v>162</v>
      </c>
    </row>
    <row r="803" spans="1:29" ht="81" customHeight="1">
      <c r="A803" s="132"/>
      <c r="B803" s="123"/>
      <c r="C803" s="123"/>
      <c r="D803" s="122"/>
      <c r="E803" s="77" t="s">
        <v>64</v>
      </c>
      <c r="F803" s="77" t="s">
        <v>88</v>
      </c>
      <c r="G803" s="83" t="s">
        <v>89</v>
      </c>
      <c r="H803" s="78" t="s">
        <v>7</v>
      </c>
      <c r="I803" s="77" t="s">
        <v>90</v>
      </c>
      <c r="J803" s="77" t="s">
        <v>91</v>
      </c>
      <c r="K803" s="77" t="s">
        <v>58</v>
      </c>
      <c r="L803" s="77" t="s">
        <v>58</v>
      </c>
      <c r="M803" s="77">
        <v>2</v>
      </c>
      <c r="N803" s="77">
        <v>3</v>
      </c>
      <c r="O803" s="77">
        <f>M803*N803</f>
        <v>6</v>
      </c>
      <c r="P803" s="82" t="str">
        <f>+IF(AND(O803&gt;1,O803&lt;=4),"BAJO",IF(AND(O803&gt;=5,O803&lt;=8),"MEDIO",IF(AND(O803&gt;=9,O803&lt;=20),"ALTO",IF(AND(O803&gt;=21,O803&lt;=24),"MUY ALTO"))))</f>
        <v>MEDIO</v>
      </c>
      <c r="Q803" s="77">
        <v>10</v>
      </c>
      <c r="R803" s="81">
        <f>O803*Q803</f>
        <v>60</v>
      </c>
      <c r="S803" s="82" t="str">
        <f>+IF(AND(R803&gt;=1,R803&lt;=20),"IV",IF(AND(R803&gt;=40,R803&lt;=120),"III",IF(AND(R803&gt;=150,R803&lt;=500),"II",IF(AND(R803&gt;=600,R803&lt;=4000),"I",0))))</f>
        <v>III</v>
      </c>
      <c r="T803" s="77" t="str">
        <f>+IF(AND(R803&gt;=1,R803&lt;=20),"Aceptable",IF(AND(R803&gt;=40,R803&lt;=120),"Mejorable",IF(AND(R803&gt;=150,R803&lt;=500),"Aceptable con control específico",IF(AND(R803&gt;=600,R803&lt;=4000),"No aceptable",0))))</f>
        <v>Mejorable</v>
      </c>
      <c r="U803" s="77">
        <v>1</v>
      </c>
      <c r="V803" s="77" t="s">
        <v>92</v>
      </c>
      <c r="W803" s="77" t="s">
        <v>7</v>
      </c>
      <c r="X803" s="77" t="s">
        <v>61</v>
      </c>
      <c r="Y803" s="77" t="s">
        <v>61</v>
      </c>
      <c r="Z803" s="77" t="s">
        <v>93</v>
      </c>
      <c r="AA803" s="77" t="s">
        <v>94</v>
      </c>
      <c r="AB803" s="83" t="s">
        <v>61</v>
      </c>
      <c r="AC803" s="84" t="s">
        <v>95</v>
      </c>
    </row>
    <row r="804" spans="1:29" ht="81" customHeight="1">
      <c r="A804" s="132"/>
      <c r="B804" s="123"/>
      <c r="C804" s="123"/>
      <c r="D804" s="122"/>
      <c r="E804" s="77" t="s">
        <v>105</v>
      </c>
      <c r="F804" s="104" t="s">
        <v>106</v>
      </c>
      <c r="G804" s="77" t="s">
        <v>107</v>
      </c>
      <c r="H804" s="86" t="s">
        <v>7</v>
      </c>
      <c r="I804" s="77" t="s">
        <v>108</v>
      </c>
      <c r="J804" s="77" t="s">
        <v>58</v>
      </c>
      <c r="K804" s="77" t="s">
        <v>58</v>
      </c>
      <c r="L804" s="77" t="s">
        <v>109</v>
      </c>
      <c r="M804" s="77">
        <v>2</v>
      </c>
      <c r="N804" s="77">
        <v>1</v>
      </c>
      <c r="O804" s="77">
        <f>M804*N804</f>
        <v>2</v>
      </c>
      <c r="P804" s="82" t="str">
        <f>+IF(AND(O804&gt;1,O804&lt;=4),"BAJO",IF(AND(O804&gt;=5,O804&lt;=8),"MEDIO",IF(AND(O804&gt;=9,O804&lt;=20),"ALTO",IF(AND(O804&gt;=21,O804&lt;=24),"MUY ALTO"))))</f>
        <v>BAJO</v>
      </c>
      <c r="Q804" s="77">
        <v>60</v>
      </c>
      <c r="R804" s="81">
        <f>O804*Q804</f>
        <v>120</v>
      </c>
      <c r="S804" s="82" t="str">
        <f>+IF(AND(R804&gt;=1,R804&lt;=20),"IV",IF(AND(R804&gt;=40,R804&lt;=120),"III",IF(AND(R804&gt;=150,R804&lt;=500),"II",IF(AND(R804&gt;=600,R804&lt;=4000),"I",0))))</f>
        <v>III</v>
      </c>
      <c r="T804" s="77" t="str">
        <f>+IF(AND(R804&gt;=1,R804&lt;=20),"Aceptable",IF(AND(R804&gt;=40,R804&lt;=120),"Mejorable",IF(AND(R804&gt;=150,R804&lt;=500),"Aceptable con control específico",IF(AND(R804&gt;=600,R804&lt;=4000),"No aceptable",0))))</f>
        <v>Mejorable</v>
      </c>
      <c r="U804" s="77">
        <v>1</v>
      </c>
      <c r="V804" s="77" t="s">
        <v>110</v>
      </c>
      <c r="W804" s="77" t="s">
        <v>7</v>
      </c>
      <c r="X804" s="77" t="s">
        <v>61</v>
      </c>
      <c r="Y804" s="77" t="s">
        <v>61</v>
      </c>
      <c r="Z804" s="77" t="s">
        <v>61</v>
      </c>
      <c r="AA804" s="77" t="s">
        <v>111</v>
      </c>
      <c r="AB804" s="78" t="s">
        <v>61</v>
      </c>
      <c r="AC804" s="84" t="s">
        <v>63</v>
      </c>
    </row>
    <row r="805" spans="1:29" ht="90.95" customHeight="1">
      <c r="A805" s="132"/>
      <c r="B805" s="123"/>
      <c r="C805" s="123"/>
      <c r="D805" s="122" t="s">
        <v>619</v>
      </c>
      <c r="E805" s="77" t="s">
        <v>54</v>
      </c>
      <c r="F805" s="104" t="s">
        <v>235</v>
      </c>
      <c r="G805" s="77" t="s">
        <v>56</v>
      </c>
      <c r="H805" s="78" t="s">
        <v>7</v>
      </c>
      <c r="I805" s="79" t="s">
        <v>57</v>
      </c>
      <c r="J805" s="86" t="s">
        <v>58</v>
      </c>
      <c r="K805" s="86" t="s">
        <v>58</v>
      </c>
      <c r="L805" s="77" t="s">
        <v>59</v>
      </c>
      <c r="M805" s="77">
        <v>2</v>
      </c>
      <c r="N805" s="77">
        <v>4</v>
      </c>
      <c r="O805" s="77">
        <f>M805*N805</f>
        <v>8</v>
      </c>
      <c r="P805" s="80" t="str">
        <f>+IF(AND(O805&gt;1,O805&lt;=4),"BAJO",IF(AND(O805&gt;=5,O805&lt;=8),"MEDIO",IF(AND(O805&gt;=9,O805&lt;=20),"ALTO",IF(AND(O805&gt;=21,O805&lt;=24),"MUY ALTO"))))</f>
        <v>MEDIO</v>
      </c>
      <c r="Q805" s="77">
        <v>25</v>
      </c>
      <c r="R805" s="81">
        <f>O805*Q805</f>
        <v>200</v>
      </c>
      <c r="S805" s="82" t="str">
        <f>+IF(AND(R805&gt;=1,R805&lt;=20),"IV",IF(AND(R805&gt;=40,R805&lt;=120),"III",IF(AND(R805&gt;=150,R805&lt;=500),"II",IF(AND(R805&gt;=600,R805&lt;=4000),"I",0))))</f>
        <v>II</v>
      </c>
      <c r="T805" s="77" t="str">
        <f>+IF(AND(R805&gt;=1,R805&lt;=20),"Aceptable",IF(AND(R805&gt;=40,R805&lt;=120),"Mejorable",IF(AND(R805&gt;=150,R805&lt;=500),"Aceptable con control específico",IF(AND(R805&gt;=600,R805&lt;=4000),"No aceptable",0))))</f>
        <v>Aceptable con control específico</v>
      </c>
      <c r="U805" s="77">
        <v>1</v>
      </c>
      <c r="V805" s="79" t="s">
        <v>60</v>
      </c>
      <c r="W805" s="77" t="s">
        <v>7</v>
      </c>
      <c r="X805" s="77" t="s">
        <v>61</v>
      </c>
      <c r="Y805" s="77" t="s">
        <v>61</v>
      </c>
      <c r="Z805" s="77" t="s">
        <v>61</v>
      </c>
      <c r="AA805" s="83" t="s">
        <v>195</v>
      </c>
      <c r="AB805" s="78" t="s">
        <v>61</v>
      </c>
      <c r="AC805" s="84" t="s">
        <v>63</v>
      </c>
    </row>
    <row r="806" spans="1:29" ht="81.599999999999994" customHeight="1">
      <c r="A806" s="132"/>
      <c r="B806" s="123"/>
      <c r="C806" s="123"/>
      <c r="D806" s="122"/>
      <c r="E806" s="77" t="s">
        <v>72</v>
      </c>
      <c r="F806" s="104" t="s">
        <v>256</v>
      </c>
      <c r="G806" s="77" t="s">
        <v>74</v>
      </c>
      <c r="H806" s="78" t="s">
        <v>7</v>
      </c>
      <c r="I806" s="77" t="s">
        <v>97</v>
      </c>
      <c r="J806" s="86" t="s">
        <v>58</v>
      </c>
      <c r="K806" s="86" t="s">
        <v>58</v>
      </c>
      <c r="L806" s="77" t="s">
        <v>76</v>
      </c>
      <c r="M806" s="77" t="s">
        <v>61</v>
      </c>
      <c r="N806" s="77" t="s">
        <v>61</v>
      </c>
      <c r="O806" s="77" t="s">
        <v>61</v>
      </c>
      <c r="P806" s="77" t="s">
        <v>61</v>
      </c>
      <c r="Q806" s="77" t="s">
        <v>61</v>
      </c>
      <c r="R806" s="77" t="s">
        <v>61</v>
      </c>
      <c r="S806" s="77" t="s">
        <v>61</v>
      </c>
      <c r="T806" s="77" t="s">
        <v>61</v>
      </c>
      <c r="U806" s="77">
        <v>1</v>
      </c>
      <c r="V806" s="77" t="s">
        <v>61</v>
      </c>
      <c r="W806" s="77" t="s">
        <v>7</v>
      </c>
      <c r="X806" s="83" t="s">
        <v>61</v>
      </c>
      <c r="Y806" s="83" t="s">
        <v>61</v>
      </c>
      <c r="Z806" s="83" t="s">
        <v>61</v>
      </c>
      <c r="AA806" s="83" t="s">
        <v>77</v>
      </c>
      <c r="AB806" s="78" t="s">
        <v>61</v>
      </c>
      <c r="AC806" s="84" t="s">
        <v>63</v>
      </c>
    </row>
    <row r="807" spans="1:29" ht="66.95" customHeight="1">
      <c r="A807" s="132"/>
      <c r="B807" s="123"/>
      <c r="C807" s="123"/>
      <c r="D807" s="122"/>
      <c r="E807" s="77" t="s">
        <v>78</v>
      </c>
      <c r="F807" s="104" t="s">
        <v>79</v>
      </c>
      <c r="G807" s="83" t="s">
        <v>80</v>
      </c>
      <c r="H807" s="78" t="s">
        <v>7</v>
      </c>
      <c r="I807" s="77" t="s">
        <v>81</v>
      </c>
      <c r="J807" s="77" t="s">
        <v>58</v>
      </c>
      <c r="K807" s="77" t="s">
        <v>58</v>
      </c>
      <c r="L807" s="77" t="s">
        <v>82</v>
      </c>
      <c r="M807" s="77">
        <v>2</v>
      </c>
      <c r="N807" s="77">
        <v>2</v>
      </c>
      <c r="O807" s="77">
        <f>M807*N807</f>
        <v>4</v>
      </c>
      <c r="P807" s="82" t="str">
        <f>+IF(AND(O807&gt;1,O807&lt;=4),"BAJO",IF(AND(O807&gt;=5,O807&lt;=8),"MEDIO",IF(AND(O807&gt;=9,O807&lt;=20),"ALTO",IF(AND(O807&gt;=21,O807&lt;=24),"MUY ALTO"))))</f>
        <v>BAJO</v>
      </c>
      <c r="Q807" s="77">
        <v>25</v>
      </c>
      <c r="R807" s="81">
        <f>O807*Q807</f>
        <v>100</v>
      </c>
      <c r="S807" s="82" t="str">
        <f>+IF(AND(R807&gt;=1,R807&lt;=20),"IV",IF(AND(R807&gt;=40,R807&lt;=120),"III",IF(AND(R807&gt;=150,R807&lt;=500),"II",IF(AND(R807&gt;=600,R807&lt;=4000),"I",0))))</f>
        <v>III</v>
      </c>
      <c r="T807" s="77" t="str">
        <f>+IF(AND(R807&gt;=1,R807&lt;=20),"Aceptable",IF(AND(R807&gt;=40,R807&lt;=120),"Mejorable",IF(AND(R807&gt;=150,R807&lt;=500),"Aceptable con control específico",IF(AND(R807&gt;=600,R807&lt;=4000),"No aceptable",0))))</f>
        <v>Mejorable</v>
      </c>
      <c r="U807" s="77">
        <v>1</v>
      </c>
      <c r="V807" s="77" t="s">
        <v>83</v>
      </c>
      <c r="W807" s="77" t="s">
        <v>7</v>
      </c>
      <c r="X807" s="77" t="s">
        <v>61</v>
      </c>
      <c r="Y807" s="77" t="s">
        <v>61</v>
      </c>
      <c r="Z807" s="77" t="s">
        <v>61</v>
      </c>
      <c r="AA807" s="77" t="s">
        <v>382</v>
      </c>
      <c r="AB807" s="83" t="s">
        <v>86</v>
      </c>
      <c r="AC807" s="84" t="s">
        <v>87</v>
      </c>
    </row>
    <row r="808" spans="1:29" ht="90.95" customHeight="1">
      <c r="A808" s="132"/>
      <c r="B808" s="123"/>
      <c r="C808" s="123"/>
      <c r="D808" s="122" t="s">
        <v>620</v>
      </c>
      <c r="E808" s="77" t="s">
        <v>54</v>
      </c>
      <c r="F808" s="104" t="s">
        <v>235</v>
      </c>
      <c r="G808" s="77" t="s">
        <v>56</v>
      </c>
      <c r="H808" s="78" t="s">
        <v>7</v>
      </c>
      <c r="I808" s="79" t="s">
        <v>57</v>
      </c>
      <c r="J808" s="86" t="s">
        <v>58</v>
      </c>
      <c r="K808" s="86" t="s">
        <v>58</v>
      </c>
      <c r="L808" s="77" t="s">
        <v>59</v>
      </c>
      <c r="M808" s="77">
        <v>2</v>
      </c>
      <c r="N808" s="77">
        <v>4</v>
      </c>
      <c r="O808" s="77">
        <f>M808*N808</f>
        <v>8</v>
      </c>
      <c r="P808" s="80" t="str">
        <f>+IF(AND(O808&gt;1,O808&lt;=4),"BAJO",IF(AND(O808&gt;=5,O808&lt;=8),"MEDIO",IF(AND(O808&gt;=9,O808&lt;=20),"ALTO",IF(AND(O808&gt;=21,O808&lt;=24),"MUY ALTO"))))</f>
        <v>MEDIO</v>
      </c>
      <c r="Q808" s="77">
        <v>25</v>
      </c>
      <c r="R808" s="81">
        <f>O808*Q808</f>
        <v>200</v>
      </c>
      <c r="S808" s="82" t="str">
        <f>+IF(AND(R808&gt;=1,R808&lt;=20),"IV",IF(AND(R808&gt;=40,R808&lt;=120),"III",IF(AND(R808&gt;=150,R808&lt;=500),"II",IF(AND(R808&gt;=600,R808&lt;=4000),"I",0))))</f>
        <v>II</v>
      </c>
      <c r="T808" s="77" t="str">
        <f>+IF(AND(R808&gt;=1,R808&lt;=20),"Aceptable",IF(AND(R808&gt;=40,R808&lt;=120),"Mejorable",IF(AND(R808&gt;=150,R808&lt;=500),"Aceptable con control específico",IF(AND(R808&gt;=600,R808&lt;=4000),"No aceptable",0))))</f>
        <v>Aceptable con control específico</v>
      </c>
      <c r="U808" s="77">
        <v>1</v>
      </c>
      <c r="V808" s="79" t="s">
        <v>60</v>
      </c>
      <c r="W808" s="77" t="s">
        <v>7</v>
      </c>
      <c r="X808" s="77" t="s">
        <v>61</v>
      </c>
      <c r="Y808" s="77" t="s">
        <v>61</v>
      </c>
      <c r="Z808" s="77" t="s">
        <v>61</v>
      </c>
      <c r="AA808" s="83" t="s">
        <v>195</v>
      </c>
      <c r="AB808" s="78" t="s">
        <v>61</v>
      </c>
      <c r="AC808" s="84" t="s">
        <v>63</v>
      </c>
    </row>
    <row r="809" spans="1:29" ht="84.95" customHeight="1">
      <c r="A809" s="132"/>
      <c r="B809" s="123"/>
      <c r="C809" s="123"/>
      <c r="D809" s="122"/>
      <c r="E809" s="77" t="s">
        <v>72</v>
      </c>
      <c r="F809" s="104" t="s">
        <v>256</v>
      </c>
      <c r="G809" s="77" t="s">
        <v>74</v>
      </c>
      <c r="H809" s="78" t="s">
        <v>7</v>
      </c>
      <c r="I809" s="77" t="s">
        <v>97</v>
      </c>
      <c r="J809" s="86" t="s">
        <v>58</v>
      </c>
      <c r="K809" s="86" t="s">
        <v>58</v>
      </c>
      <c r="L809" s="77" t="s">
        <v>76</v>
      </c>
      <c r="M809" s="77" t="s">
        <v>61</v>
      </c>
      <c r="N809" s="77" t="s">
        <v>61</v>
      </c>
      <c r="O809" s="77" t="s">
        <v>61</v>
      </c>
      <c r="P809" s="77" t="s">
        <v>61</v>
      </c>
      <c r="Q809" s="77" t="s">
        <v>61</v>
      </c>
      <c r="R809" s="77" t="s">
        <v>61</v>
      </c>
      <c r="S809" s="77" t="s">
        <v>61</v>
      </c>
      <c r="T809" s="77" t="s">
        <v>61</v>
      </c>
      <c r="U809" s="77">
        <v>1</v>
      </c>
      <c r="V809" s="77" t="s">
        <v>61</v>
      </c>
      <c r="W809" s="77" t="s">
        <v>7</v>
      </c>
      <c r="X809" s="83" t="s">
        <v>61</v>
      </c>
      <c r="Y809" s="83" t="s">
        <v>61</v>
      </c>
      <c r="Z809" s="83" t="s">
        <v>61</v>
      </c>
      <c r="AA809" s="83" t="s">
        <v>77</v>
      </c>
      <c r="AB809" s="78" t="s">
        <v>61</v>
      </c>
      <c r="AC809" s="84" t="s">
        <v>63</v>
      </c>
    </row>
    <row r="810" spans="1:29" ht="83.1" customHeight="1">
      <c r="A810" s="132"/>
      <c r="B810" s="123"/>
      <c r="C810" s="123"/>
      <c r="D810" s="122"/>
      <c r="E810" s="77" t="s">
        <v>125</v>
      </c>
      <c r="F810" s="104" t="s">
        <v>99</v>
      </c>
      <c r="G810" s="77" t="s">
        <v>621</v>
      </c>
      <c r="H810" s="78" t="s">
        <v>7</v>
      </c>
      <c r="I810" s="77" t="s">
        <v>101</v>
      </c>
      <c r="J810" s="86" t="s">
        <v>58</v>
      </c>
      <c r="K810" s="86" t="s">
        <v>58</v>
      </c>
      <c r="L810" s="77" t="s">
        <v>102</v>
      </c>
      <c r="M810" s="77">
        <v>2</v>
      </c>
      <c r="N810" s="77">
        <v>4</v>
      </c>
      <c r="O810" s="77">
        <f>M810*N810</f>
        <v>8</v>
      </c>
      <c r="P810" s="82" t="str">
        <f>+IF(AND(O810&gt;1,O810&lt;=4),"BAJO",IF(AND(O810&gt;=5,O810&lt;=8),"MEDIO",IF(AND(O810&gt;=9,O810&lt;=20),"ALTO",IF(AND(O810&gt;=21,O810&lt;=24),"MUY ALTO"))))</f>
        <v>MEDIO</v>
      </c>
      <c r="Q810" s="77">
        <v>10</v>
      </c>
      <c r="R810" s="81">
        <f>O810*Q810</f>
        <v>80</v>
      </c>
      <c r="S810" s="82" t="str">
        <f>+IF(AND(R810&gt;=1,R810&lt;=20),"IV",IF(AND(R810&gt;=40,R810&lt;=120),"III",IF(AND(R810&gt;=150,R810&lt;=500),"II",IF(AND(R810&gt;=600,R810&lt;=4000),"I",0))))</f>
        <v>III</v>
      </c>
      <c r="T810" s="77" t="str">
        <f>+IF(AND(R810&gt;=1,R810&lt;=20),"Aceptable",IF(AND(R810&gt;=40,R810&lt;=120),"Mejorable",IF(AND(R810&gt;=150,R810&lt;=500),"Aceptable con control específico",IF(AND(R810&gt;=600,R810&lt;=4000),"No aceptable",0))))</f>
        <v>Mejorable</v>
      </c>
      <c r="U810" s="77">
        <v>1</v>
      </c>
      <c r="V810" s="77" t="s">
        <v>103</v>
      </c>
      <c r="W810" s="77" t="s">
        <v>7</v>
      </c>
      <c r="X810" s="77" t="s">
        <v>61</v>
      </c>
      <c r="Y810" s="77" t="s">
        <v>61</v>
      </c>
      <c r="Z810" s="77" t="s">
        <v>61</v>
      </c>
      <c r="AA810" s="77" t="s">
        <v>104</v>
      </c>
      <c r="AB810" s="78" t="s">
        <v>61</v>
      </c>
      <c r="AC810" s="84" t="s">
        <v>63</v>
      </c>
    </row>
    <row r="811" spans="1:29" ht="90.95" customHeight="1">
      <c r="A811" s="132"/>
      <c r="B811" s="123"/>
      <c r="C811" s="123"/>
      <c r="D811" s="93" t="s">
        <v>622</v>
      </c>
      <c r="E811" s="77" t="s">
        <v>72</v>
      </c>
      <c r="F811" s="104" t="s">
        <v>256</v>
      </c>
      <c r="G811" s="77" t="s">
        <v>74</v>
      </c>
      <c r="H811" s="78" t="s">
        <v>7</v>
      </c>
      <c r="I811" s="77" t="s">
        <v>97</v>
      </c>
      <c r="J811" s="86" t="s">
        <v>58</v>
      </c>
      <c r="K811" s="86" t="s">
        <v>58</v>
      </c>
      <c r="L811" s="77" t="s">
        <v>76</v>
      </c>
      <c r="M811" s="77" t="s">
        <v>61</v>
      </c>
      <c r="N811" s="77" t="s">
        <v>61</v>
      </c>
      <c r="O811" s="77" t="s">
        <v>61</v>
      </c>
      <c r="P811" s="77" t="s">
        <v>61</v>
      </c>
      <c r="Q811" s="77" t="s">
        <v>61</v>
      </c>
      <c r="R811" s="77" t="s">
        <v>61</v>
      </c>
      <c r="S811" s="77" t="s">
        <v>61</v>
      </c>
      <c r="T811" s="77" t="s">
        <v>61</v>
      </c>
      <c r="U811" s="77">
        <v>1</v>
      </c>
      <c r="V811" s="77" t="s">
        <v>61</v>
      </c>
      <c r="W811" s="77" t="s">
        <v>7</v>
      </c>
      <c r="X811" s="83" t="s">
        <v>61</v>
      </c>
      <c r="Y811" s="83" t="s">
        <v>61</v>
      </c>
      <c r="Z811" s="83" t="s">
        <v>61</v>
      </c>
      <c r="AA811" s="83" t="s">
        <v>77</v>
      </c>
      <c r="AB811" s="78" t="s">
        <v>61</v>
      </c>
      <c r="AC811" s="84" t="s">
        <v>63</v>
      </c>
    </row>
    <row r="812" spans="1:29" ht="90.95" customHeight="1">
      <c r="A812" s="132"/>
      <c r="B812" s="123"/>
      <c r="C812" s="123"/>
      <c r="D812" s="93" t="s">
        <v>623</v>
      </c>
      <c r="E812" s="77" t="s">
        <v>72</v>
      </c>
      <c r="F812" s="104" t="s">
        <v>256</v>
      </c>
      <c r="G812" s="77" t="s">
        <v>74</v>
      </c>
      <c r="H812" s="78" t="s">
        <v>7</v>
      </c>
      <c r="I812" s="77" t="s">
        <v>97</v>
      </c>
      <c r="J812" s="86" t="s">
        <v>58</v>
      </c>
      <c r="K812" s="86" t="s">
        <v>58</v>
      </c>
      <c r="L812" s="77" t="s">
        <v>76</v>
      </c>
      <c r="M812" s="77" t="s">
        <v>61</v>
      </c>
      <c r="N812" s="77" t="s">
        <v>61</v>
      </c>
      <c r="O812" s="77" t="s">
        <v>61</v>
      </c>
      <c r="P812" s="77" t="s">
        <v>61</v>
      </c>
      <c r="Q812" s="77" t="s">
        <v>61</v>
      </c>
      <c r="R812" s="77" t="s">
        <v>61</v>
      </c>
      <c r="S812" s="77" t="s">
        <v>61</v>
      </c>
      <c r="T812" s="77" t="s">
        <v>61</v>
      </c>
      <c r="U812" s="77">
        <v>1</v>
      </c>
      <c r="V812" s="77" t="s">
        <v>61</v>
      </c>
      <c r="W812" s="77" t="s">
        <v>7</v>
      </c>
      <c r="X812" s="83" t="s">
        <v>61</v>
      </c>
      <c r="Y812" s="83" t="s">
        <v>61</v>
      </c>
      <c r="Z812" s="83" t="s">
        <v>61</v>
      </c>
      <c r="AA812" s="83" t="s">
        <v>77</v>
      </c>
      <c r="AB812" s="78" t="s">
        <v>61</v>
      </c>
      <c r="AC812" s="84" t="s">
        <v>63</v>
      </c>
    </row>
    <row r="813" spans="1:29" ht="90.95" customHeight="1">
      <c r="A813" s="132"/>
      <c r="B813" s="123"/>
      <c r="C813" s="123"/>
      <c r="D813" s="93" t="s">
        <v>624</v>
      </c>
      <c r="E813" s="77" t="s">
        <v>72</v>
      </c>
      <c r="F813" s="104" t="s">
        <v>256</v>
      </c>
      <c r="G813" s="77" t="s">
        <v>74</v>
      </c>
      <c r="H813" s="78" t="s">
        <v>7</v>
      </c>
      <c r="I813" s="77" t="s">
        <v>97</v>
      </c>
      <c r="J813" s="86" t="s">
        <v>58</v>
      </c>
      <c r="K813" s="86" t="s">
        <v>58</v>
      </c>
      <c r="L813" s="77" t="s">
        <v>76</v>
      </c>
      <c r="M813" s="77" t="s">
        <v>61</v>
      </c>
      <c r="N813" s="77" t="s">
        <v>61</v>
      </c>
      <c r="O813" s="77" t="s">
        <v>61</v>
      </c>
      <c r="P813" s="77" t="s">
        <v>61</v>
      </c>
      <c r="Q813" s="77" t="s">
        <v>61</v>
      </c>
      <c r="R813" s="77" t="s">
        <v>61</v>
      </c>
      <c r="S813" s="77" t="s">
        <v>61</v>
      </c>
      <c r="T813" s="77" t="s">
        <v>61</v>
      </c>
      <c r="U813" s="77">
        <v>1</v>
      </c>
      <c r="V813" s="77" t="s">
        <v>61</v>
      </c>
      <c r="W813" s="77" t="s">
        <v>7</v>
      </c>
      <c r="X813" s="83" t="s">
        <v>61</v>
      </c>
      <c r="Y813" s="83" t="s">
        <v>61</v>
      </c>
      <c r="Z813" s="83" t="s">
        <v>61</v>
      </c>
      <c r="AA813" s="83" t="s">
        <v>77</v>
      </c>
      <c r="AB813" s="78" t="s">
        <v>61</v>
      </c>
      <c r="AC813" s="84" t="s">
        <v>63</v>
      </c>
    </row>
    <row r="814" spans="1:29" ht="90.95" customHeight="1">
      <c r="A814" s="132"/>
      <c r="B814" s="123"/>
      <c r="C814" s="123" t="s">
        <v>625</v>
      </c>
      <c r="D814" s="122" t="s">
        <v>626</v>
      </c>
      <c r="E814" s="104" t="s">
        <v>54</v>
      </c>
      <c r="F814" s="104" t="s">
        <v>627</v>
      </c>
      <c r="G814" s="77" t="s">
        <v>628</v>
      </c>
      <c r="H814" s="78" t="s">
        <v>7</v>
      </c>
      <c r="I814" s="79" t="s">
        <v>57</v>
      </c>
      <c r="J814" s="86" t="s">
        <v>58</v>
      </c>
      <c r="K814" s="86" t="s">
        <v>58</v>
      </c>
      <c r="L814" s="77" t="s">
        <v>59</v>
      </c>
      <c r="M814" s="77">
        <v>2</v>
      </c>
      <c r="N814" s="77">
        <v>4</v>
      </c>
      <c r="O814" s="77">
        <f>M814*N814</f>
        <v>8</v>
      </c>
      <c r="P814" s="80" t="str">
        <f>+IF(AND(O814&gt;1,O814&lt;=4),"BAJO",IF(AND(O814&gt;=5,O814&lt;=8),"MEDIO",IF(AND(O814&gt;=9,O814&lt;=20),"ALTO",IF(AND(O814&gt;=21,O814&lt;=24),"MUY ALTO"))))</f>
        <v>MEDIO</v>
      </c>
      <c r="Q814" s="77">
        <v>25</v>
      </c>
      <c r="R814" s="81">
        <f>O814*Q814</f>
        <v>200</v>
      </c>
      <c r="S814" s="82" t="str">
        <f>+IF(AND(R814&gt;=1,R814&lt;=20),"IV",IF(AND(R814&gt;=40,R814&lt;=120),"III",IF(AND(R814&gt;=150,R814&lt;=500),"II",IF(AND(R814&gt;=600,R814&lt;=4000),"I",0))))</f>
        <v>II</v>
      </c>
      <c r="T814" s="77" t="str">
        <f>+IF(AND(R814&gt;=1,R814&lt;=20),"Aceptable",IF(AND(R814&gt;=40,R814&lt;=120),"Mejorable",IF(AND(R814&gt;=150,R814&lt;=500),"Aceptable con control específico",IF(AND(R814&gt;=600,R814&lt;=4000),"No aceptable",0))))</f>
        <v>Aceptable con control específico</v>
      </c>
      <c r="U814" s="77">
        <v>38</v>
      </c>
      <c r="V814" s="79" t="s">
        <v>60</v>
      </c>
      <c r="W814" s="77" t="s">
        <v>7</v>
      </c>
      <c r="X814" s="77" t="s">
        <v>61</v>
      </c>
      <c r="Y814" s="77" t="s">
        <v>61</v>
      </c>
      <c r="Z814" s="77" t="s">
        <v>61</v>
      </c>
      <c r="AA814" s="83" t="s">
        <v>195</v>
      </c>
      <c r="AB814" s="78" t="s">
        <v>61</v>
      </c>
      <c r="AC814" s="84" t="s">
        <v>63</v>
      </c>
    </row>
    <row r="815" spans="1:29" ht="90.95" customHeight="1">
      <c r="A815" s="132"/>
      <c r="B815" s="123"/>
      <c r="C815" s="123"/>
      <c r="D815" s="122"/>
      <c r="E815" s="104" t="s">
        <v>72</v>
      </c>
      <c r="F815" s="104" t="s">
        <v>396</v>
      </c>
      <c r="G815" s="77" t="s">
        <v>74</v>
      </c>
      <c r="H815" s="78" t="s">
        <v>7</v>
      </c>
      <c r="I815" s="77" t="s">
        <v>97</v>
      </c>
      <c r="J815" s="86" t="s">
        <v>58</v>
      </c>
      <c r="K815" s="86" t="s">
        <v>58</v>
      </c>
      <c r="L815" s="77" t="s">
        <v>76</v>
      </c>
      <c r="M815" s="77" t="s">
        <v>61</v>
      </c>
      <c r="N815" s="77" t="s">
        <v>61</v>
      </c>
      <c r="O815" s="77" t="s">
        <v>61</v>
      </c>
      <c r="P815" s="77" t="s">
        <v>61</v>
      </c>
      <c r="Q815" s="77" t="s">
        <v>61</v>
      </c>
      <c r="R815" s="77" t="s">
        <v>61</v>
      </c>
      <c r="S815" s="77" t="s">
        <v>61</v>
      </c>
      <c r="T815" s="77" t="s">
        <v>61</v>
      </c>
      <c r="U815" s="77">
        <v>38</v>
      </c>
      <c r="V815" s="77" t="s">
        <v>61</v>
      </c>
      <c r="W815" s="77" t="s">
        <v>7</v>
      </c>
      <c r="X815" s="83" t="s">
        <v>61</v>
      </c>
      <c r="Y815" s="83" t="s">
        <v>61</v>
      </c>
      <c r="Z815" s="83" t="s">
        <v>61</v>
      </c>
      <c r="AA815" s="83" t="s">
        <v>77</v>
      </c>
      <c r="AB815" s="78" t="s">
        <v>61</v>
      </c>
      <c r="AC815" s="84" t="s">
        <v>63</v>
      </c>
    </row>
    <row r="816" spans="1:29" ht="66.95" customHeight="1">
      <c r="A816" s="132"/>
      <c r="B816" s="123"/>
      <c r="C816" s="123"/>
      <c r="D816" s="122"/>
      <c r="E816" s="77" t="s">
        <v>78</v>
      </c>
      <c r="F816" s="104" t="s">
        <v>79</v>
      </c>
      <c r="G816" s="83" t="s">
        <v>80</v>
      </c>
      <c r="H816" s="78" t="s">
        <v>7</v>
      </c>
      <c r="I816" s="77" t="s">
        <v>81</v>
      </c>
      <c r="J816" s="77" t="s">
        <v>58</v>
      </c>
      <c r="K816" s="77" t="s">
        <v>58</v>
      </c>
      <c r="L816" s="77" t="s">
        <v>629</v>
      </c>
      <c r="M816" s="77">
        <v>2</v>
      </c>
      <c r="N816" s="77">
        <v>3</v>
      </c>
      <c r="O816" s="77">
        <f t="shared" ref="O816:O821" si="145">M816*N816</f>
        <v>6</v>
      </c>
      <c r="P816" s="82" t="str">
        <f t="shared" ref="P816:P821" si="146">+IF(AND(O816&gt;1,O816&lt;=4),"BAJO",IF(AND(O816&gt;=5,O816&lt;=8),"MEDIO",IF(AND(O816&gt;=9,O816&lt;=20),"ALTO",IF(AND(O816&gt;=21,O816&lt;=24),"MUY ALTO"))))</f>
        <v>MEDIO</v>
      </c>
      <c r="Q816" s="77">
        <v>25</v>
      </c>
      <c r="R816" s="81">
        <f t="shared" ref="R816:R821" si="147">O816*Q816</f>
        <v>150</v>
      </c>
      <c r="S816" s="82" t="str">
        <f t="shared" ref="S816:S821" si="148">+IF(AND(R816&gt;=1,R816&lt;=20),"IV",IF(AND(R816&gt;=40,R816&lt;=120),"III",IF(AND(R816&gt;=150,R816&lt;=500),"II",IF(AND(R816&gt;=600,R816&lt;=4000),"I",0))))</f>
        <v>II</v>
      </c>
      <c r="T816" s="77" t="str">
        <f t="shared" ref="T816:T821" si="149">+IF(AND(R816&gt;=1,R816&lt;=20),"Aceptable",IF(AND(R816&gt;=40,R816&lt;=120),"Mejorable",IF(AND(R816&gt;=150,R816&lt;=500),"Aceptable con control específico",IF(AND(R816&gt;=600,R816&lt;=4000),"No aceptable",0))))</f>
        <v>Aceptable con control específico</v>
      </c>
      <c r="U816" s="77">
        <v>38</v>
      </c>
      <c r="V816" s="77" t="s">
        <v>83</v>
      </c>
      <c r="W816" s="77" t="s">
        <v>7</v>
      </c>
      <c r="X816" s="77" t="s">
        <v>61</v>
      </c>
      <c r="Y816" s="77" t="s">
        <v>61</v>
      </c>
      <c r="Z816" s="77" t="s">
        <v>61</v>
      </c>
      <c r="AA816" s="77" t="s">
        <v>382</v>
      </c>
      <c r="AB816" s="83" t="s">
        <v>630</v>
      </c>
      <c r="AC816" s="84" t="s">
        <v>87</v>
      </c>
    </row>
    <row r="817" spans="1:29" ht="84" customHeight="1">
      <c r="A817" s="132"/>
      <c r="B817" s="123"/>
      <c r="C817" s="123"/>
      <c r="D817" s="122"/>
      <c r="E817" s="104" t="s">
        <v>64</v>
      </c>
      <c r="F817" s="104" t="s">
        <v>159</v>
      </c>
      <c r="G817" s="77" t="s">
        <v>66</v>
      </c>
      <c r="H817" s="78" t="s">
        <v>7</v>
      </c>
      <c r="I817" s="77" t="s">
        <v>67</v>
      </c>
      <c r="J817" s="83" t="s">
        <v>68</v>
      </c>
      <c r="K817" s="78" t="s">
        <v>58</v>
      </c>
      <c r="L817" s="77" t="s">
        <v>69</v>
      </c>
      <c r="M817" s="77">
        <v>2</v>
      </c>
      <c r="N817" s="77">
        <v>4</v>
      </c>
      <c r="O817" s="77">
        <f t="shared" si="145"/>
        <v>8</v>
      </c>
      <c r="P817" s="80" t="str">
        <f t="shared" si="146"/>
        <v>MEDIO</v>
      </c>
      <c r="Q817" s="77">
        <v>25</v>
      </c>
      <c r="R817" s="81">
        <f t="shared" si="147"/>
        <v>200</v>
      </c>
      <c r="S817" s="82" t="str">
        <f t="shared" si="148"/>
        <v>II</v>
      </c>
      <c r="T817" s="77" t="str">
        <f t="shared" si="149"/>
        <v>Aceptable con control específico</v>
      </c>
      <c r="U817" s="77">
        <v>38</v>
      </c>
      <c r="V817" s="77" t="s">
        <v>70</v>
      </c>
      <c r="W817" s="77" t="s">
        <v>7</v>
      </c>
      <c r="X817" s="83" t="s">
        <v>61</v>
      </c>
      <c r="Y817" s="83" t="s">
        <v>61</v>
      </c>
      <c r="Z817" s="83" t="s">
        <v>61</v>
      </c>
      <c r="AA817" s="83" t="s">
        <v>161</v>
      </c>
      <c r="AB817" s="78" t="s">
        <v>61</v>
      </c>
      <c r="AC817" s="84" t="s">
        <v>162</v>
      </c>
    </row>
    <row r="818" spans="1:29" ht="84" customHeight="1">
      <c r="A818" s="132"/>
      <c r="B818" s="123"/>
      <c r="C818" s="123"/>
      <c r="D818" s="122"/>
      <c r="E818" s="77" t="s">
        <v>64</v>
      </c>
      <c r="F818" s="77" t="s">
        <v>88</v>
      </c>
      <c r="G818" s="83" t="s">
        <v>89</v>
      </c>
      <c r="H818" s="78" t="s">
        <v>7</v>
      </c>
      <c r="I818" s="77" t="s">
        <v>90</v>
      </c>
      <c r="J818" s="77" t="s">
        <v>91</v>
      </c>
      <c r="K818" s="77" t="s">
        <v>58</v>
      </c>
      <c r="L818" s="77" t="s">
        <v>58</v>
      </c>
      <c r="M818" s="77">
        <v>2</v>
      </c>
      <c r="N818" s="77">
        <v>3</v>
      </c>
      <c r="O818" s="77">
        <f t="shared" si="145"/>
        <v>6</v>
      </c>
      <c r="P818" s="82" t="str">
        <f t="shared" si="146"/>
        <v>MEDIO</v>
      </c>
      <c r="Q818" s="77">
        <v>10</v>
      </c>
      <c r="R818" s="81">
        <f t="shared" si="147"/>
        <v>60</v>
      </c>
      <c r="S818" s="82" t="str">
        <f t="shared" si="148"/>
        <v>III</v>
      </c>
      <c r="T818" s="77" t="str">
        <f t="shared" si="149"/>
        <v>Mejorable</v>
      </c>
      <c r="U818" s="77">
        <v>38</v>
      </c>
      <c r="V818" s="77" t="s">
        <v>92</v>
      </c>
      <c r="W818" s="77" t="s">
        <v>7</v>
      </c>
      <c r="X818" s="77" t="s">
        <v>61</v>
      </c>
      <c r="Y818" s="77" t="s">
        <v>61</v>
      </c>
      <c r="Z818" s="77" t="s">
        <v>93</v>
      </c>
      <c r="AA818" s="77" t="s">
        <v>94</v>
      </c>
      <c r="AB818" s="83" t="s">
        <v>61</v>
      </c>
      <c r="AC818" s="84" t="s">
        <v>95</v>
      </c>
    </row>
    <row r="819" spans="1:29" ht="90.95" customHeight="1">
      <c r="A819" s="132"/>
      <c r="B819" s="123"/>
      <c r="C819" s="123"/>
      <c r="D819" s="122"/>
      <c r="E819" s="104" t="s">
        <v>105</v>
      </c>
      <c r="F819" s="104" t="s">
        <v>106</v>
      </c>
      <c r="G819" s="77" t="s">
        <v>107</v>
      </c>
      <c r="H819" s="86" t="s">
        <v>7</v>
      </c>
      <c r="I819" s="77" t="s">
        <v>108</v>
      </c>
      <c r="J819" s="77" t="s">
        <v>58</v>
      </c>
      <c r="K819" s="77" t="s">
        <v>58</v>
      </c>
      <c r="L819" s="77" t="s">
        <v>109</v>
      </c>
      <c r="M819" s="77">
        <v>2</v>
      </c>
      <c r="N819" s="77">
        <v>1</v>
      </c>
      <c r="O819" s="77">
        <f t="shared" si="145"/>
        <v>2</v>
      </c>
      <c r="P819" s="82" t="str">
        <f t="shared" si="146"/>
        <v>BAJO</v>
      </c>
      <c r="Q819" s="77">
        <v>60</v>
      </c>
      <c r="R819" s="81">
        <f t="shared" si="147"/>
        <v>120</v>
      </c>
      <c r="S819" s="82" t="str">
        <f t="shared" si="148"/>
        <v>III</v>
      </c>
      <c r="T819" s="77" t="str">
        <f t="shared" si="149"/>
        <v>Mejorable</v>
      </c>
      <c r="U819" s="77">
        <v>38</v>
      </c>
      <c r="V819" s="77" t="s">
        <v>110</v>
      </c>
      <c r="W819" s="77" t="s">
        <v>7</v>
      </c>
      <c r="X819" s="77" t="s">
        <v>61</v>
      </c>
      <c r="Y819" s="77" t="s">
        <v>61</v>
      </c>
      <c r="Z819" s="77" t="s">
        <v>61</v>
      </c>
      <c r="AA819" s="77" t="s">
        <v>111</v>
      </c>
      <c r="AB819" s="78" t="s">
        <v>61</v>
      </c>
      <c r="AC819" s="84" t="s">
        <v>63</v>
      </c>
    </row>
    <row r="820" spans="1:29" ht="81" customHeight="1">
      <c r="A820" s="132"/>
      <c r="B820" s="123"/>
      <c r="C820" s="123"/>
      <c r="D820" s="122"/>
      <c r="E820" s="113" t="s">
        <v>169</v>
      </c>
      <c r="F820" s="77" t="s">
        <v>280</v>
      </c>
      <c r="G820" s="77" t="s">
        <v>631</v>
      </c>
      <c r="H820" s="77" t="s">
        <v>7</v>
      </c>
      <c r="I820" s="77" t="s">
        <v>172</v>
      </c>
      <c r="J820" s="86" t="s">
        <v>58</v>
      </c>
      <c r="K820" s="86" t="s">
        <v>58</v>
      </c>
      <c r="L820" s="94" t="s">
        <v>58</v>
      </c>
      <c r="M820" s="94">
        <v>2</v>
      </c>
      <c r="N820" s="94">
        <v>4</v>
      </c>
      <c r="O820" s="77">
        <f t="shared" si="145"/>
        <v>8</v>
      </c>
      <c r="P820" s="80" t="str">
        <f t="shared" si="146"/>
        <v>MEDIO</v>
      </c>
      <c r="Q820" s="77">
        <v>10</v>
      </c>
      <c r="R820" s="81">
        <f t="shared" si="147"/>
        <v>80</v>
      </c>
      <c r="S820" s="82" t="str">
        <f t="shared" si="148"/>
        <v>III</v>
      </c>
      <c r="T820" s="77" t="str">
        <f t="shared" si="149"/>
        <v>Mejorable</v>
      </c>
      <c r="U820" s="77">
        <v>38</v>
      </c>
      <c r="V820" s="77" t="s">
        <v>70</v>
      </c>
      <c r="W820" s="77" t="s">
        <v>7</v>
      </c>
      <c r="X820" s="83" t="s">
        <v>61</v>
      </c>
      <c r="Y820" s="83" t="s">
        <v>61</v>
      </c>
      <c r="Z820" s="83" t="s">
        <v>61</v>
      </c>
      <c r="AA820" s="94" t="s">
        <v>632</v>
      </c>
      <c r="AB820" s="78" t="s">
        <v>61</v>
      </c>
      <c r="AC820" s="84" t="s">
        <v>63</v>
      </c>
    </row>
    <row r="821" spans="1:29" ht="81" customHeight="1">
      <c r="A821" s="132"/>
      <c r="B821" s="123"/>
      <c r="C821" s="123"/>
      <c r="D821" s="122" t="s">
        <v>633</v>
      </c>
      <c r="E821" s="104" t="s">
        <v>54</v>
      </c>
      <c r="F821" s="104" t="s">
        <v>634</v>
      </c>
      <c r="G821" s="77" t="s">
        <v>635</v>
      </c>
      <c r="H821" s="78" t="s">
        <v>7</v>
      </c>
      <c r="I821" s="79" t="s">
        <v>57</v>
      </c>
      <c r="J821" s="86" t="s">
        <v>58</v>
      </c>
      <c r="K821" s="86" t="s">
        <v>58</v>
      </c>
      <c r="L821" s="77" t="s">
        <v>59</v>
      </c>
      <c r="M821" s="77">
        <v>2</v>
      </c>
      <c r="N821" s="77">
        <v>4</v>
      </c>
      <c r="O821" s="77">
        <f t="shared" si="145"/>
        <v>8</v>
      </c>
      <c r="P821" s="80" t="str">
        <f t="shared" si="146"/>
        <v>MEDIO</v>
      </c>
      <c r="Q821" s="77">
        <v>25</v>
      </c>
      <c r="R821" s="81">
        <f t="shared" si="147"/>
        <v>200</v>
      </c>
      <c r="S821" s="82" t="str">
        <f t="shared" si="148"/>
        <v>II</v>
      </c>
      <c r="T821" s="77" t="str">
        <f t="shared" si="149"/>
        <v>Aceptable con control específico</v>
      </c>
      <c r="U821" s="77">
        <v>38</v>
      </c>
      <c r="V821" s="79" t="s">
        <v>60</v>
      </c>
      <c r="W821" s="77" t="s">
        <v>7</v>
      </c>
      <c r="X821" s="77" t="s">
        <v>61</v>
      </c>
      <c r="Y821" s="77" t="s">
        <v>61</v>
      </c>
      <c r="Z821" s="77" t="s">
        <v>61</v>
      </c>
      <c r="AA821" s="83" t="s">
        <v>195</v>
      </c>
      <c r="AB821" s="78" t="s">
        <v>61</v>
      </c>
      <c r="AC821" s="84" t="s">
        <v>63</v>
      </c>
    </row>
    <row r="822" spans="1:29" ht="81" customHeight="1">
      <c r="A822" s="132"/>
      <c r="B822" s="123"/>
      <c r="C822" s="123"/>
      <c r="D822" s="122"/>
      <c r="E822" s="104" t="s">
        <v>72</v>
      </c>
      <c r="F822" s="104" t="s">
        <v>396</v>
      </c>
      <c r="G822" s="77" t="s">
        <v>74</v>
      </c>
      <c r="H822" s="78" t="s">
        <v>7</v>
      </c>
      <c r="I822" s="77" t="s">
        <v>97</v>
      </c>
      <c r="J822" s="86" t="s">
        <v>58</v>
      </c>
      <c r="K822" s="86" t="s">
        <v>58</v>
      </c>
      <c r="L822" s="77" t="s">
        <v>76</v>
      </c>
      <c r="M822" s="77" t="s">
        <v>61</v>
      </c>
      <c r="N822" s="77" t="s">
        <v>61</v>
      </c>
      <c r="O822" s="77" t="s">
        <v>61</v>
      </c>
      <c r="P822" s="77" t="s">
        <v>61</v>
      </c>
      <c r="Q822" s="77" t="s">
        <v>61</v>
      </c>
      <c r="R822" s="77" t="s">
        <v>61</v>
      </c>
      <c r="S822" s="77" t="s">
        <v>61</v>
      </c>
      <c r="T822" s="77" t="s">
        <v>61</v>
      </c>
      <c r="U822" s="77">
        <v>38</v>
      </c>
      <c r="V822" s="77" t="s">
        <v>61</v>
      </c>
      <c r="W822" s="77" t="s">
        <v>7</v>
      </c>
      <c r="X822" s="83" t="s">
        <v>61</v>
      </c>
      <c r="Y822" s="83" t="s">
        <v>61</v>
      </c>
      <c r="Z822" s="83" t="s">
        <v>61</v>
      </c>
      <c r="AA822" s="83" t="s">
        <v>77</v>
      </c>
      <c r="AB822" s="78" t="s">
        <v>61</v>
      </c>
      <c r="AC822" s="84" t="s">
        <v>63</v>
      </c>
    </row>
    <row r="823" spans="1:29" ht="66.95" customHeight="1">
      <c r="A823" s="132"/>
      <c r="B823" s="123"/>
      <c r="C823" s="123"/>
      <c r="D823" s="122"/>
      <c r="E823" s="77" t="s">
        <v>78</v>
      </c>
      <c r="F823" s="104" t="s">
        <v>79</v>
      </c>
      <c r="G823" s="83" t="s">
        <v>80</v>
      </c>
      <c r="H823" s="78" t="s">
        <v>7</v>
      </c>
      <c r="I823" s="77" t="s">
        <v>81</v>
      </c>
      <c r="J823" s="77" t="s">
        <v>58</v>
      </c>
      <c r="K823" s="77" t="s">
        <v>58</v>
      </c>
      <c r="L823" s="77" t="s">
        <v>629</v>
      </c>
      <c r="M823" s="77">
        <v>2</v>
      </c>
      <c r="N823" s="77">
        <v>2</v>
      </c>
      <c r="O823" s="77">
        <f>M823*N823</f>
        <v>4</v>
      </c>
      <c r="P823" s="82" t="str">
        <f>+IF(AND(O823&gt;1,O823&lt;=4),"BAJO",IF(AND(O823&gt;=5,O823&lt;=8),"MEDIO",IF(AND(O823&gt;=9,O823&lt;=20),"ALTO",IF(AND(O823&gt;=21,O823&lt;=24),"MUY ALTO"))))</f>
        <v>BAJO</v>
      </c>
      <c r="Q823" s="77">
        <v>25</v>
      </c>
      <c r="R823" s="81">
        <f>O823*Q823</f>
        <v>100</v>
      </c>
      <c r="S823" s="82" t="str">
        <f>+IF(AND(R823&gt;=1,R823&lt;=20),"IV",IF(AND(R823&gt;=40,R823&lt;=120),"III",IF(AND(R823&gt;=150,R823&lt;=500),"II",IF(AND(R823&gt;=600,R823&lt;=4000),"I",0))))</f>
        <v>III</v>
      </c>
      <c r="T823" s="77" t="str">
        <f>+IF(AND(R823&gt;=1,R823&lt;=20),"Aceptable",IF(AND(R823&gt;=40,R823&lt;=120),"Mejorable",IF(AND(R823&gt;=150,R823&lt;=500),"Aceptable con control específico",IF(AND(R823&gt;=600,R823&lt;=4000),"No aceptable",0))))</f>
        <v>Mejorable</v>
      </c>
      <c r="U823" s="77">
        <v>38</v>
      </c>
      <c r="V823" s="77" t="s">
        <v>83</v>
      </c>
      <c r="W823" s="77" t="s">
        <v>7</v>
      </c>
      <c r="X823" s="77" t="s">
        <v>61</v>
      </c>
      <c r="Y823" s="77" t="s">
        <v>61</v>
      </c>
      <c r="Z823" s="77" t="s">
        <v>61</v>
      </c>
      <c r="AA823" s="77" t="s">
        <v>382</v>
      </c>
      <c r="AB823" s="83" t="s">
        <v>86</v>
      </c>
      <c r="AC823" s="84" t="s">
        <v>87</v>
      </c>
    </row>
    <row r="824" spans="1:29" ht="78" customHeight="1">
      <c r="A824" s="132"/>
      <c r="B824" s="123"/>
      <c r="C824" s="123"/>
      <c r="D824" s="122"/>
      <c r="E824" s="113" t="s">
        <v>169</v>
      </c>
      <c r="F824" s="77" t="s">
        <v>280</v>
      </c>
      <c r="G824" s="77" t="s">
        <v>631</v>
      </c>
      <c r="H824" s="77" t="s">
        <v>7</v>
      </c>
      <c r="I824" s="77" t="s">
        <v>172</v>
      </c>
      <c r="J824" s="86" t="s">
        <v>58</v>
      </c>
      <c r="K824" s="86" t="s">
        <v>58</v>
      </c>
      <c r="L824" s="94" t="s">
        <v>58</v>
      </c>
      <c r="M824" s="94">
        <v>2</v>
      </c>
      <c r="N824" s="94">
        <v>4</v>
      </c>
      <c r="O824" s="77">
        <f>M824*N824</f>
        <v>8</v>
      </c>
      <c r="P824" s="80" t="str">
        <f>+IF(AND(O824&gt;1,O824&lt;=4),"BAJO",IF(AND(O824&gt;=5,O824&lt;=8),"MEDIO",IF(AND(O824&gt;=9,O824&lt;=20),"ALTO",IF(AND(O824&gt;=21,O824&lt;=24),"MUY ALTO"))))</f>
        <v>MEDIO</v>
      </c>
      <c r="Q824" s="77">
        <v>10</v>
      </c>
      <c r="R824" s="81">
        <f>O824*Q824</f>
        <v>80</v>
      </c>
      <c r="S824" s="82" t="str">
        <f>+IF(AND(R824&gt;=1,R824&lt;=20),"IV",IF(AND(R824&gt;=40,R824&lt;=120),"III",IF(AND(R824&gt;=150,R824&lt;=500),"II",IF(AND(R824&gt;=600,R824&lt;=4000),"I",0))))</f>
        <v>III</v>
      </c>
      <c r="T824" s="77" t="str">
        <f>+IF(AND(R824&gt;=1,R824&lt;=20),"Aceptable",IF(AND(R824&gt;=40,R824&lt;=120),"Mejorable",IF(AND(R824&gt;=150,R824&lt;=500),"Aceptable con control específico",IF(AND(R824&gt;=600,R824&lt;=4000),"No aceptable",0))))</f>
        <v>Mejorable</v>
      </c>
      <c r="U824" s="77">
        <v>38</v>
      </c>
      <c r="V824" s="77" t="s">
        <v>70</v>
      </c>
      <c r="W824" s="77" t="s">
        <v>7</v>
      </c>
      <c r="X824" s="83" t="s">
        <v>61</v>
      </c>
      <c r="Y824" s="83" t="s">
        <v>61</v>
      </c>
      <c r="Z824" s="83" t="s">
        <v>61</v>
      </c>
      <c r="AA824" s="94" t="s">
        <v>632</v>
      </c>
      <c r="AB824" s="78" t="s">
        <v>61</v>
      </c>
      <c r="AC824" s="84" t="s">
        <v>63</v>
      </c>
    </row>
    <row r="825" spans="1:29" ht="90.95" customHeight="1">
      <c r="A825" s="132"/>
      <c r="B825" s="123"/>
      <c r="C825" s="123"/>
      <c r="D825" s="93" t="s">
        <v>636</v>
      </c>
      <c r="E825" s="104" t="s">
        <v>72</v>
      </c>
      <c r="F825" s="104" t="s">
        <v>396</v>
      </c>
      <c r="G825" s="77" t="s">
        <v>74</v>
      </c>
      <c r="H825" s="78" t="s">
        <v>7</v>
      </c>
      <c r="I825" s="77" t="s">
        <v>97</v>
      </c>
      <c r="J825" s="86" t="s">
        <v>58</v>
      </c>
      <c r="K825" s="86" t="s">
        <v>58</v>
      </c>
      <c r="L825" s="77" t="s">
        <v>76</v>
      </c>
      <c r="M825" s="77" t="s">
        <v>61</v>
      </c>
      <c r="N825" s="77" t="s">
        <v>61</v>
      </c>
      <c r="O825" s="77" t="s">
        <v>61</v>
      </c>
      <c r="P825" s="77" t="s">
        <v>61</v>
      </c>
      <c r="Q825" s="77" t="s">
        <v>61</v>
      </c>
      <c r="R825" s="77" t="s">
        <v>61</v>
      </c>
      <c r="S825" s="77" t="s">
        <v>61</v>
      </c>
      <c r="T825" s="77" t="s">
        <v>61</v>
      </c>
      <c r="U825" s="77">
        <v>38</v>
      </c>
      <c r="V825" s="77" t="s">
        <v>61</v>
      </c>
      <c r="W825" s="77" t="s">
        <v>7</v>
      </c>
      <c r="X825" s="83" t="s">
        <v>61</v>
      </c>
      <c r="Y825" s="83" t="s">
        <v>61</v>
      </c>
      <c r="Z825" s="83" t="s">
        <v>61</v>
      </c>
      <c r="AA825" s="83" t="s">
        <v>77</v>
      </c>
      <c r="AB825" s="78" t="s">
        <v>61</v>
      </c>
      <c r="AC825" s="84" t="s">
        <v>63</v>
      </c>
    </row>
    <row r="826" spans="1:29" ht="90.95" customHeight="1">
      <c r="A826" s="132"/>
      <c r="B826" s="123"/>
      <c r="C826" s="123"/>
      <c r="D826" s="93" t="s">
        <v>637</v>
      </c>
      <c r="E826" s="104" t="s">
        <v>72</v>
      </c>
      <c r="F826" s="104" t="s">
        <v>396</v>
      </c>
      <c r="G826" s="77" t="s">
        <v>74</v>
      </c>
      <c r="H826" s="78" t="s">
        <v>7</v>
      </c>
      <c r="I826" s="77" t="s">
        <v>97</v>
      </c>
      <c r="J826" s="86" t="s">
        <v>58</v>
      </c>
      <c r="K826" s="86" t="s">
        <v>58</v>
      </c>
      <c r="L826" s="77" t="s">
        <v>76</v>
      </c>
      <c r="M826" s="77" t="s">
        <v>61</v>
      </c>
      <c r="N826" s="77" t="s">
        <v>61</v>
      </c>
      <c r="O826" s="77" t="s">
        <v>61</v>
      </c>
      <c r="P826" s="77" t="s">
        <v>61</v>
      </c>
      <c r="Q826" s="77" t="s">
        <v>61</v>
      </c>
      <c r="R826" s="77" t="s">
        <v>61</v>
      </c>
      <c r="S826" s="77" t="s">
        <v>61</v>
      </c>
      <c r="T826" s="77" t="s">
        <v>61</v>
      </c>
      <c r="U826" s="77">
        <v>38</v>
      </c>
      <c r="V826" s="77" t="s">
        <v>61</v>
      </c>
      <c r="W826" s="77" t="s">
        <v>7</v>
      </c>
      <c r="X826" s="83" t="s">
        <v>61</v>
      </c>
      <c r="Y826" s="83" t="s">
        <v>61</v>
      </c>
      <c r="Z826" s="83" t="s">
        <v>61</v>
      </c>
      <c r="AA826" s="83" t="s">
        <v>77</v>
      </c>
      <c r="AB826" s="78" t="s">
        <v>61</v>
      </c>
      <c r="AC826" s="84" t="s">
        <v>63</v>
      </c>
    </row>
    <row r="827" spans="1:29" ht="90.95" customHeight="1">
      <c r="A827" s="132"/>
      <c r="B827" s="123"/>
      <c r="C827" s="123"/>
      <c r="D827" s="93" t="s">
        <v>638</v>
      </c>
      <c r="E827" s="104" t="s">
        <v>72</v>
      </c>
      <c r="F827" s="104" t="s">
        <v>396</v>
      </c>
      <c r="G827" s="77" t="s">
        <v>74</v>
      </c>
      <c r="H827" s="78" t="s">
        <v>7</v>
      </c>
      <c r="I827" s="77" t="s">
        <v>97</v>
      </c>
      <c r="J827" s="86" t="s">
        <v>58</v>
      </c>
      <c r="K827" s="86" t="s">
        <v>58</v>
      </c>
      <c r="L827" s="77" t="s">
        <v>76</v>
      </c>
      <c r="M827" s="77" t="s">
        <v>61</v>
      </c>
      <c r="N827" s="77" t="s">
        <v>61</v>
      </c>
      <c r="O827" s="77" t="s">
        <v>61</v>
      </c>
      <c r="P827" s="77" t="s">
        <v>61</v>
      </c>
      <c r="Q827" s="77" t="s">
        <v>61</v>
      </c>
      <c r="R827" s="77" t="s">
        <v>61</v>
      </c>
      <c r="S827" s="77" t="s">
        <v>61</v>
      </c>
      <c r="T827" s="77" t="s">
        <v>61</v>
      </c>
      <c r="U827" s="77">
        <v>38</v>
      </c>
      <c r="V827" s="77" t="s">
        <v>61</v>
      </c>
      <c r="W827" s="77" t="s">
        <v>7</v>
      </c>
      <c r="X827" s="83" t="s">
        <v>61</v>
      </c>
      <c r="Y827" s="83" t="s">
        <v>61</v>
      </c>
      <c r="Z827" s="83" t="s">
        <v>61</v>
      </c>
      <c r="AA827" s="83" t="s">
        <v>77</v>
      </c>
      <c r="AB827" s="78" t="s">
        <v>61</v>
      </c>
      <c r="AC827" s="84" t="s">
        <v>63</v>
      </c>
    </row>
    <row r="828" spans="1:29" ht="90.95" customHeight="1">
      <c r="A828" s="132"/>
      <c r="B828" s="123"/>
      <c r="C828" s="123"/>
      <c r="D828" s="93" t="s">
        <v>639</v>
      </c>
      <c r="E828" s="104" t="s">
        <v>72</v>
      </c>
      <c r="F828" s="104" t="s">
        <v>396</v>
      </c>
      <c r="G828" s="77" t="s">
        <v>74</v>
      </c>
      <c r="H828" s="78" t="s">
        <v>7</v>
      </c>
      <c r="I828" s="77" t="s">
        <v>97</v>
      </c>
      <c r="J828" s="86" t="s">
        <v>58</v>
      </c>
      <c r="K828" s="86" t="s">
        <v>58</v>
      </c>
      <c r="L828" s="77" t="s">
        <v>76</v>
      </c>
      <c r="M828" s="77" t="s">
        <v>61</v>
      </c>
      <c r="N828" s="77" t="s">
        <v>61</v>
      </c>
      <c r="O828" s="77" t="s">
        <v>61</v>
      </c>
      <c r="P828" s="77" t="s">
        <v>61</v>
      </c>
      <c r="Q828" s="77" t="s">
        <v>61</v>
      </c>
      <c r="R828" s="77" t="s">
        <v>61</v>
      </c>
      <c r="S828" s="77" t="s">
        <v>61</v>
      </c>
      <c r="T828" s="77" t="s">
        <v>61</v>
      </c>
      <c r="U828" s="77">
        <v>38</v>
      </c>
      <c r="V828" s="77" t="s">
        <v>61</v>
      </c>
      <c r="W828" s="77" t="s">
        <v>7</v>
      </c>
      <c r="X828" s="83" t="s">
        <v>61</v>
      </c>
      <c r="Y828" s="83" t="s">
        <v>61</v>
      </c>
      <c r="Z828" s="83" t="s">
        <v>61</v>
      </c>
      <c r="AA828" s="83" t="s">
        <v>77</v>
      </c>
      <c r="AB828" s="78" t="s">
        <v>61</v>
      </c>
      <c r="AC828" s="84" t="s">
        <v>63</v>
      </c>
    </row>
    <row r="829" spans="1:29" ht="90.95" customHeight="1">
      <c r="A829" s="132"/>
      <c r="B829" s="123"/>
      <c r="C829" s="123"/>
      <c r="D829" s="93" t="s">
        <v>640</v>
      </c>
      <c r="E829" s="104" t="s">
        <v>72</v>
      </c>
      <c r="F829" s="104" t="s">
        <v>396</v>
      </c>
      <c r="G829" s="77" t="s">
        <v>74</v>
      </c>
      <c r="H829" s="78" t="s">
        <v>7</v>
      </c>
      <c r="I829" s="77" t="s">
        <v>97</v>
      </c>
      <c r="J829" s="86" t="s">
        <v>58</v>
      </c>
      <c r="K829" s="86" t="s">
        <v>58</v>
      </c>
      <c r="L829" s="77" t="s">
        <v>76</v>
      </c>
      <c r="M829" s="77" t="s">
        <v>61</v>
      </c>
      <c r="N829" s="77" t="s">
        <v>61</v>
      </c>
      <c r="O829" s="77" t="s">
        <v>61</v>
      </c>
      <c r="P829" s="77" t="s">
        <v>61</v>
      </c>
      <c r="Q829" s="77" t="s">
        <v>61</v>
      </c>
      <c r="R829" s="77" t="s">
        <v>61</v>
      </c>
      <c r="S829" s="77" t="s">
        <v>61</v>
      </c>
      <c r="T829" s="77" t="s">
        <v>61</v>
      </c>
      <c r="U829" s="77">
        <v>38</v>
      </c>
      <c r="V829" s="77" t="s">
        <v>61</v>
      </c>
      <c r="W829" s="77" t="s">
        <v>7</v>
      </c>
      <c r="X829" s="83" t="s">
        <v>61</v>
      </c>
      <c r="Y829" s="83" t="s">
        <v>61</v>
      </c>
      <c r="Z829" s="83" t="s">
        <v>61</v>
      </c>
      <c r="AA829" s="83" t="s">
        <v>77</v>
      </c>
      <c r="AB829" s="78" t="s">
        <v>61</v>
      </c>
      <c r="AC829" s="84" t="s">
        <v>63</v>
      </c>
    </row>
    <row r="830" spans="1:29" ht="75" customHeight="1">
      <c r="A830" s="132"/>
      <c r="B830" s="123"/>
      <c r="C830" s="123"/>
      <c r="D830" s="122" t="s">
        <v>641</v>
      </c>
      <c r="E830" s="104" t="s">
        <v>54</v>
      </c>
      <c r="F830" s="104" t="s">
        <v>627</v>
      </c>
      <c r="G830" s="77" t="s">
        <v>628</v>
      </c>
      <c r="H830" s="78" t="s">
        <v>7</v>
      </c>
      <c r="I830" s="79" t="s">
        <v>57</v>
      </c>
      <c r="J830" s="86" t="s">
        <v>58</v>
      </c>
      <c r="K830" s="86" t="s">
        <v>58</v>
      </c>
      <c r="L830" s="77" t="s">
        <v>59</v>
      </c>
      <c r="M830" s="77">
        <v>2</v>
      </c>
      <c r="N830" s="77">
        <v>4</v>
      </c>
      <c r="O830" s="77">
        <f>M830*N830</f>
        <v>8</v>
      </c>
      <c r="P830" s="80" t="str">
        <f>+IF(AND(O830&gt;1,O830&lt;=4),"BAJO",IF(AND(O830&gt;=5,O830&lt;=8),"MEDIO",IF(AND(O830&gt;=9,O830&lt;=20),"ALTO",IF(AND(O830&gt;=21,O830&lt;=24),"MUY ALTO"))))</f>
        <v>MEDIO</v>
      </c>
      <c r="Q830" s="77">
        <v>25</v>
      </c>
      <c r="R830" s="81">
        <f>O830*Q830</f>
        <v>200</v>
      </c>
      <c r="S830" s="82" t="str">
        <f>+IF(AND(R830&gt;=1,R830&lt;=20),"IV",IF(AND(R830&gt;=40,R830&lt;=120),"III",IF(AND(R830&gt;=150,R830&lt;=500),"II",IF(AND(R830&gt;=600,R830&lt;=4000),"I",0))))</f>
        <v>II</v>
      </c>
      <c r="T830" s="77" t="str">
        <f>+IF(AND(R830&gt;=1,R830&lt;=20),"Aceptable",IF(AND(R830&gt;=40,R830&lt;=120),"Mejorable",IF(AND(R830&gt;=150,R830&lt;=500),"Aceptable con control específico",IF(AND(R830&gt;=600,R830&lt;=4000),"No aceptable",0))))</f>
        <v>Aceptable con control específico</v>
      </c>
      <c r="U830" s="77">
        <v>38</v>
      </c>
      <c r="V830" s="79" t="s">
        <v>60</v>
      </c>
      <c r="W830" s="77" t="s">
        <v>7</v>
      </c>
      <c r="X830" s="77" t="s">
        <v>61</v>
      </c>
      <c r="Y830" s="77" t="s">
        <v>61</v>
      </c>
      <c r="Z830" s="77" t="s">
        <v>61</v>
      </c>
      <c r="AA830" s="83" t="s">
        <v>195</v>
      </c>
      <c r="AB830" s="78" t="s">
        <v>61</v>
      </c>
      <c r="AC830" s="84" t="s">
        <v>63</v>
      </c>
    </row>
    <row r="831" spans="1:29" ht="80.099999999999994" customHeight="1">
      <c r="A831" s="132"/>
      <c r="B831" s="123"/>
      <c r="C831" s="123"/>
      <c r="D831" s="122"/>
      <c r="E831" s="77" t="s">
        <v>78</v>
      </c>
      <c r="F831" s="104" t="s">
        <v>79</v>
      </c>
      <c r="G831" s="83" t="s">
        <v>80</v>
      </c>
      <c r="H831" s="78" t="s">
        <v>7</v>
      </c>
      <c r="I831" s="77" t="s">
        <v>81</v>
      </c>
      <c r="J831" s="77" t="s">
        <v>58</v>
      </c>
      <c r="K831" s="77" t="s">
        <v>58</v>
      </c>
      <c r="L831" s="77" t="s">
        <v>82</v>
      </c>
      <c r="M831" s="77">
        <v>2</v>
      </c>
      <c r="N831" s="77">
        <v>3</v>
      </c>
      <c r="O831" s="77">
        <f>M831*N831</f>
        <v>6</v>
      </c>
      <c r="P831" s="82" t="str">
        <f>+IF(AND(O831&gt;1,O831&lt;=4),"BAJO",IF(AND(O831&gt;=5,O831&lt;=8),"MEDIO",IF(AND(O831&gt;=9,O831&lt;=20),"ALTO",IF(AND(O831&gt;=21,O831&lt;=24),"MUY ALTO"))))</f>
        <v>MEDIO</v>
      </c>
      <c r="Q831" s="77">
        <v>25</v>
      </c>
      <c r="R831" s="81">
        <f>O831*Q831</f>
        <v>150</v>
      </c>
      <c r="S831" s="82" t="str">
        <f>+IF(AND(R831&gt;=1,R831&lt;=20),"IV",IF(AND(R831&gt;=40,R831&lt;=120),"III",IF(AND(R831&gt;=150,R831&lt;=500),"II",IF(AND(R831&gt;=600,R831&lt;=4000),"I",0))))</f>
        <v>II</v>
      </c>
      <c r="T831" s="77" t="str">
        <f>+IF(AND(R831&gt;=1,R831&lt;=20),"Aceptable",IF(AND(R831&gt;=40,R831&lt;=120),"Mejorable",IF(AND(R831&gt;=150,R831&lt;=500),"Aceptable con control específico",IF(AND(R831&gt;=600,R831&lt;=4000),"No aceptable",0))))</f>
        <v>Aceptable con control específico</v>
      </c>
      <c r="U831" s="77">
        <v>38</v>
      </c>
      <c r="V831" s="77" t="s">
        <v>83</v>
      </c>
      <c r="W831" s="77" t="s">
        <v>7</v>
      </c>
      <c r="X831" s="77" t="s">
        <v>61</v>
      </c>
      <c r="Y831" s="77" t="s">
        <v>61</v>
      </c>
      <c r="Z831" s="77" t="s">
        <v>61</v>
      </c>
      <c r="AA831" s="77" t="s">
        <v>382</v>
      </c>
      <c r="AB831" s="83" t="s">
        <v>86</v>
      </c>
      <c r="AC831" s="84" t="s">
        <v>87</v>
      </c>
    </row>
    <row r="832" spans="1:29" ht="74.099999999999994" customHeight="1">
      <c r="A832" s="132"/>
      <c r="B832" s="123"/>
      <c r="C832" s="123"/>
      <c r="D832" s="122"/>
      <c r="E832" s="104" t="s">
        <v>64</v>
      </c>
      <c r="F832" s="104" t="s">
        <v>159</v>
      </c>
      <c r="G832" s="77" t="s">
        <v>66</v>
      </c>
      <c r="H832" s="78" t="s">
        <v>7</v>
      </c>
      <c r="I832" s="77" t="s">
        <v>67</v>
      </c>
      <c r="J832" s="83" t="s">
        <v>68</v>
      </c>
      <c r="K832" s="78" t="s">
        <v>58</v>
      </c>
      <c r="L832" s="77" t="s">
        <v>69</v>
      </c>
      <c r="M832" s="77">
        <v>2</v>
      </c>
      <c r="N832" s="77">
        <v>4</v>
      </c>
      <c r="O832" s="77">
        <f>M832*N832</f>
        <v>8</v>
      </c>
      <c r="P832" s="80" t="str">
        <f>+IF(AND(O832&gt;1,O832&lt;=4),"BAJO",IF(AND(O832&gt;=5,O832&lt;=8),"MEDIO",IF(AND(O832&gt;=9,O832&lt;=20),"ALTO",IF(AND(O832&gt;=21,O832&lt;=24),"MUY ALTO"))))</f>
        <v>MEDIO</v>
      </c>
      <c r="Q832" s="77">
        <v>25</v>
      </c>
      <c r="R832" s="81">
        <f>O832*Q832</f>
        <v>200</v>
      </c>
      <c r="S832" s="82" t="str">
        <f>+IF(AND(R832&gt;=1,R832&lt;=20),"IV",IF(AND(R832&gt;=40,R832&lt;=120),"III",IF(AND(R832&gt;=150,R832&lt;=500),"II",IF(AND(R832&gt;=600,R832&lt;=4000),"I",0))))</f>
        <v>II</v>
      </c>
      <c r="T832" s="77" t="str">
        <f>+IF(AND(R832&gt;=1,R832&lt;=20),"Aceptable",IF(AND(R832&gt;=40,R832&lt;=120),"Mejorable",IF(AND(R832&gt;=150,R832&lt;=500),"Aceptable con control específico",IF(AND(R832&gt;=600,R832&lt;=4000),"No aceptable",0))))</f>
        <v>Aceptable con control específico</v>
      </c>
      <c r="U832" s="77">
        <v>38</v>
      </c>
      <c r="V832" s="77" t="s">
        <v>70</v>
      </c>
      <c r="W832" s="77" t="s">
        <v>7</v>
      </c>
      <c r="X832" s="83" t="s">
        <v>61</v>
      </c>
      <c r="Y832" s="83" t="s">
        <v>61</v>
      </c>
      <c r="Z832" s="83" t="s">
        <v>61</v>
      </c>
      <c r="AA832" s="83" t="s">
        <v>161</v>
      </c>
      <c r="AB832" s="78" t="s">
        <v>61</v>
      </c>
      <c r="AC832" s="84" t="s">
        <v>162</v>
      </c>
    </row>
    <row r="833" spans="1:29" ht="74.099999999999994" customHeight="1">
      <c r="A833" s="132"/>
      <c r="B833" s="123"/>
      <c r="C833" s="123"/>
      <c r="D833" s="122"/>
      <c r="E833" s="104" t="s">
        <v>211</v>
      </c>
      <c r="F833" s="104" t="s">
        <v>214</v>
      </c>
      <c r="G833" s="77" t="s">
        <v>66</v>
      </c>
      <c r="H833" s="78" t="s">
        <v>7</v>
      </c>
      <c r="I833" s="77" t="s">
        <v>172</v>
      </c>
      <c r="J833" s="83" t="s">
        <v>91</v>
      </c>
      <c r="K833" s="78" t="s">
        <v>58</v>
      </c>
      <c r="L833" s="77" t="s">
        <v>58</v>
      </c>
      <c r="M833" s="77">
        <v>2</v>
      </c>
      <c r="N833" s="77">
        <v>2</v>
      </c>
      <c r="O833" s="77">
        <f>M833*N833</f>
        <v>4</v>
      </c>
      <c r="P833" s="80" t="str">
        <f>+IF(AND(O833&gt;1,O833&lt;=4),"BAJO",IF(AND(O833&gt;=5,O833&lt;=8),"MEDIO",IF(AND(O833&gt;=9,O833&lt;=20),"ALTO",IF(AND(O833&gt;=21,O833&lt;=24),"MUY ALTO"))))</f>
        <v>BAJO</v>
      </c>
      <c r="Q833" s="77">
        <v>10</v>
      </c>
      <c r="R833" s="81">
        <f>O833*Q833</f>
        <v>40</v>
      </c>
      <c r="S833" s="82" t="str">
        <f>+IF(AND(R833&gt;=1,R833&lt;=20),"IV",IF(AND(R833&gt;=40,R833&lt;=120),"III",IF(AND(R833&gt;=150,R833&lt;=500),"II",IF(AND(R833&gt;=600,R833&lt;=4000),"I",0))))</f>
        <v>III</v>
      </c>
      <c r="T833" s="77" t="str">
        <f>+IF(AND(R833&gt;=1,R833&lt;=20),"Aceptable",IF(AND(R833&gt;=40,R833&lt;=120),"Mejorable",IF(AND(R833&gt;=150,R833&lt;=500),"Aceptable con control específico",IF(AND(R833&gt;=600,R833&lt;=4000),"No aceptable",0))))</f>
        <v>Mejorable</v>
      </c>
      <c r="U833" s="77">
        <v>38</v>
      </c>
      <c r="V833" s="77" t="s">
        <v>642</v>
      </c>
      <c r="W833" s="77" t="s">
        <v>7</v>
      </c>
      <c r="X833" s="83" t="s">
        <v>61</v>
      </c>
      <c r="Y833" s="83" t="s">
        <v>61</v>
      </c>
      <c r="Z833" s="83" t="s">
        <v>643</v>
      </c>
      <c r="AA833" s="83" t="s">
        <v>161</v>
      </c>
      <c r="AB833" s="78" t="s">
        <v>61</v>
      </c>
      <c r="AC833" s="84" t="s">
        <v>162</v>
      </c>
    </row>
    <row r="834" spans="1:29" ht="90.95" customHeight="1">
      <c r="A834" s="132"/>
      <c r="B834" s="123"/>
      <c r="C834" s="123" t="s">
        <v>644</v>
      </c>
      <c r="D834" s="122" t="s">
        <v>645</v>
      </c>
      <c r="E834" s="77" t="s">
        <v>54</v>
      </c>
      <c r="F834" s="104" t="s">
        <v>235</v>
      </c>
      <c r="G834" s="77" t="s">
        <v>56</v>
      </c>
      <c r="H834" s="78" t="s">
        <v>7</v>
      </c>
      <c r="I834" s="79" t="s">
        <v>57</v>
      </c>
      <c r="J834" s="86" t="s">
        <v>58</v>
      </c>
      <c r="K834" s="86" t="s">
        <v>58</v>
      </c>
      <c r="L834" s="77" t="s">
        <v>59</v>
      </c>
      <c r="M834" s="77">
        <v>2</v>
      </c>
      <c r="N834" s="77">
        <v>4</v>
      </c>
      <c r="O834" s="77">
        <f>M834*N834</f>
        <v>8</v>
      </c>
      <c r="P834" s="80" t="str">
        <f>+IF(AND(O834&gt;1,O834&lt;=4),"BAJO",IF(AND(O834&gt;=5,O834&lt;=8),"MEDIO",IF(AND(O834&gt;=9,O834&lt;=20),"ALTO",IF(AND(O834&gt;=21,O834&lt;=24),"MUY ALTO"))))</f>
        <v>MEDIO</v>
      </c>
      <c r="Q834" s="77">
        <v>25</v>
      </c>
      <c r="R834" s="81">
        <f>O834*Q834</f>
        <v>200</v>
      </c>
      <c r="S834" s="82" t="str">
        <f>+IF(AND(R834&gt;=1,R834&lt;=20),"IV",IF(AND(R834&gt;=40,R834&lt;=120),"III",IF(AND(R834&gt;=150,R834&lt;=500),"II",IF(AND(R834&gt;=600,R834&lt;=4000),"I",0))))</f>
        <v>II</v>
      </c>
      <c r="T834" s="77" t="str">
        <f>+IF(AND(R834&gt;=1,R834&lt;=20),"Aceptable",IF(AND(R834&gt;=40,R834&lt;=120),"Mejorable",IF(AND(R834&gt;=150,R834&lt;=500),"Aceptable con control específico",IF(AND(R834&gt;=600,R834&lt;=4000),"No aceptable",0))))</f>
        <v>Aceptable con control específico</v>
      </c>
      <c r="U834" s="77">
        <v>6</v>
      </c>
      <c r="V834" s="79" t="s">
        <v>60</v>
      </c>
      <c r="W834" s="77" t="s">
        <v>7</v>
      </c>
      <c r="X834" s="77" t="s">
        <v>61</v>
      </c>
      <c r="Y834" s="77" t="s">
        <v>61</v>
      </c>
      <c r="Z834" s="77" t="s">
        <v>61</v>
      </c>
      <c r="AA834" s="83" t="s">
        <v>195</v>
      </c>
      <c r="AB834" s="78" t="s">
        <v>61</v>
      </c>
      <c r="AC834" s="84" t="s">
        <v>63</v>
      </c>
    </row>
    <row r="835" spans="1:29" ht="84.95" customHeight="1">
      <c r="A835" s="132"/>
      <c r="B835" s="123"/>
      <c r="C835" s="123"/>
      <c r="D835" s="122"/>
      <c r="E835" s="77" t="s">
        <v>72</v>
      </c>
      <c r="F835" s="104" t="s">
        <v>396</v>
      </c>
      <c r="G835" s="77" t="s">
        <v>74</v>
      </c>
      <c r="H835" s="78" t="s">
        <v>7</v>
      </c>
      <c r="I835" s="77" t="s">
        <v>97</v>
      </c>
      <c r="J835" s="86" t="s">
        <v>58</v>
      </c>
      <c r="K835" s="86" t="s">
        <v>58</v>
      </c>
      <c r="L835" s="77" t="s">
        <v>76</v>
      </c>
      <c r="M835" s="77" t="s">
        <v>61</v>
      </c>
      <c r="N835" s="77" t="s">
        <v>61</v>
      </c>
      <c r="O835" s="77" t="s">
        <v>61</v>
      </c>
      <c r="P835" s="77" t="s">
        <v>61</v>
      </c>
      <c r="Q835" s="77" t="s">
        <v>61</v>
      </c>
      <c r="R835" s="77" t="s">
        <v>61</v>
      </c>
      <c r="S835" s="77" t="s">
        <v>61</v>
      </c>
      <c r="T835" s="77" t="s">
        <v>61</v>
      </c>
      <c r="U835" s="77">
        <v>6</v>
      </c>
      <c r="V835" s="77" t="s">
        <v>61</v>
      </c>
      <c r="W835" s="77" t="s">
        <v>7</v>
      </c>
      <c r="X835" s="83" t="s">
        <v>61</v>
      </c>
      <c r="Y835" s="83" t="s">
        <v>61</v>
      </c>
      <c r="Z835" s="83" t="s">
        <v>61</v>
      </c>
      <c r="AA835" s="83" t="s">
        <v>77</v>
      </c>
      <c r="AB835" s="78" t="s">
        <v>61</v>
      </c>
      <c r="AC835" s="84" t="s">
        <v>63</v>
      </c>
    </row>
    <row r="836" spans="1:29" ht="77.099999999999994" customHeight="1">
      <c r="A836" s="132"/>
      <c r="B836" s="123"/>
      <c r="C836" s="123"/>
      <c r="D836" s="122"/>
      <c r="E836" s="77" t="s">
        <v>64</v>
      </c>
      <c r="F836" s="104" t="s">
        <v>159</v>
      </c>
      <c r="G836" s="77" t="s">
        <v>66</v>
      </c>
      <c r="H836" s="78" t="s">
        <v>7</v>
      </c>
      <c r="I836" s="77" t="s">
        <v>67</v>
      </c>
      <c r="J836" s="83" t="s">
        <v>68</v>
      </c>
      <c r="K836" s="78" t="s">
        <v>58</v>
      </c>
      <c r="L836" s="77" t="s">
        <v>69</v>
      </c>
      <c r="M836" s="77">
        <v>2</v>
      </c>
      <c r="N836" s="77">
        <v>4</v>
      </c>
      <c r="O836" s="77">
        <f t="shared" ref="O836:O841" si="150">M836*N836</f>
        <v>8</v>
      </c>
      <c r="P836" s="80" t="str">
        <f t="shared" ref="P836:P841" si="151">+IF(AND(O836&gt;1,O836&lt;=4),"BAJO",IF(AND(O836&gt;=5,O836&lt;=8),"MEDIO",IF(AND(O836&gt;=9,O836&lt;=20),"ALTO",IF(AND(O836&gt;=21,O836&lt;=24),"MUY ALTO"))))</f>
        <v>MEDIO</v>
      </c>
      <c r="Q836" s="77">
        <v>25</v>
      </c>
      <c r="R836" s="81">
        <f t="shared" ref="R836:R841" si="152">O836*Q836</f>
        <v>200</v>
      </c>
      <c r="S836" s="82" t="str">
        <f t="shared" ref="S836:S841" si="153">+IF(AND(R836&gt;=1,R836&lt;=20),"IV",IF(AND(R836&gt;=40,R836&lt;=120),"III",IF(AND(R836&gt;=150,R836&lt;=500),"II",IF(AND(R836&gt;=600,R836&lt;=4000),"I",0))))</f>
        <v>II</v>
      </c>
      <c r="T836" s="77" t="str">
        <f t="shared" ref="T836:T841" si="154">+IF(AND(R836&gt;=1,R836&lt;=20),"Aceptable",IF(AND(R836&gt;=40,R836&lt;=120),"Mejorable",IF(AND(R836&gt;=150,R836&lt;=500),"Aceptable con control específico",IF(AND(R836&gt;=600,R836&lt;=4000),"No aceptable",0))))</f>
        <v>Aceptable con control específico</v>
      </c>
      <c r="U836" s="77">
        <v>6</v>
      </c>
      <c r="V836" s="77" t="s">
        <v>70</v>
      </c>
      <c r="W836" s="77" t="s">
        <v>7</v>
      </c>
      <c r="X836" s="83" t="s">
        <v>61</v>
      </c>
      <c r="Y836" s="83" t="s">
        <v>61</v>
      </c>
      <c r="Z836" s="83" t="s">
        <v>61</v>
      </c>
      <c r="AA836" s="83" t="s">
        <v>161</v>
      </c>
      <c r="AB836" s="78" t="s">
        <v>61</v>
      </c>
      <c r="AC836" s="84" t="s">
        <v>162</v>
      </c>
    </row>
    <row r="837" spans="1:29" ht="77.099999999999994" customHeight="1">
      <c r="A837" s="132"/>
      <c r="B837" s="123"/>
      <c r="C837" s="123"/>
      <c r="D837" s="122"/>
      <c r="E837" s="77" t="s">
        <v>64</v>
      </c>
      <c r="F837" s="77" t="s">
        <v>88</v>
      </c>
      <c r="G837" s="83" t="s">
        <v>89</v>
      </c>
      <c r="H837" s="78" t="s">
        <v>7</v>
      </c>
      <c r="I837" s="77" t="s">
        <v>90</v>
      </c>
      <c r="J837" s="77" t="s">
        <v>91</v>
      </c>
      <c r="K837" s="77" t="s">
        <v>58</v>
      </c>
      <c r="L837" s="77" t="s">
        <v>58</v>
      </c>
      <c r="M837" s="77">
        <v>2</v>
      </c>
      <c r="N837" s="77">
        <v>3</v>
      </c>
      <c r="O837" s="77">
        <f t="shared" si="150"/>
        <v>6</v>
      </c>
      <c r="P837" s="82" t="str">
        <f t="shared" si="151"/>
        <v>MEDIO</v>
      </c>
      <c r="Q837" s="77">
        <v>10</v>
      </c>
      <c r="R837" s="81">
        <f t="shared" si="152"/>
        <v>60</v>
      </c>
      <c r="S837" s="82" t="str">
        <f t="shared" si="153"/>
        <v>III</v>
      </c>
      <c r="T837" s="77" t="str">
        <f t="shared" si="154"/>
        <v>Mejorable</v>
      </c>
      <c r="U837" s="77">
        <v>6</v>
      </c>
      <c r="V837" s="77" t="s">
        <v>92</v>
      </c>
      <c r="W837" s="77" t="s">
        <v>7</v>
      </c>
      <c r="X837" s="77" t="s">
        <v>61</v>
      </c>
      <c r="Y837" s="77" t="s">
        <v>61</v>
      </c>
      <c r="Z837" s="77" t="s">
        <v>93</v>
      </c>
      <c r="AA837" s="77" t="s">
        <v>94</v>
      </c>
      <c r="AB837" s="83" t="s">
        <v>61</v>
      </c>
      <c r="AC837" s="84" t="s">
        <v>95</v>
      </c>
    </row>
    <row r="838" spans="1:29" ht="77.099999999999994" customHeight="1">
      <c r="A838" s="132"/>
      <c r="B838" s="123"/>
      <c r="C838" s="123"/>
      <c r="D838" s="122"/>
      <c r="E838" s="77" t="s">
        <v>78</v>
      </c>
      <c r="F838" s="104" t="s">
        <v>79</v>
      </c>
      <c r="G838" s="83" t="s">
        <v>80</v>
      </c>
      <c r="H838" s="78" t="s">
        <v>7</v>
      </c>
      <c r="I838" s="77" t="s">
        <v>81</v>
      </c>
      <c r="J838" s="77" t="s">
        <v>58</v>
      </c>
      <c r="K838" s="77" t="s">
        <v>58</v>
      </c>
      <c r="L838" s="77" t="s">
        <v>629</v>
      </c>
      <c r="M838" s="77">
        <v>2</v>
      </c>
      <c r="N838" s="77">
        <v>2</v>
      </c>
      <c r="O838" s="77">
        <f t="shared" si="150"/>
        <v>4</v>
      </c>
      <c r="P838" s="82" t="str">
        <f t="shared" si="151"/>
        <v>BAJO</v>
      </c>
      <c r="Q838" s="77">
        <v>25</v>
      </c>
      <c r="R838" s="81">
        <f t="shared" si="152"/>
        <v>100</v>
      </c>
      <c r="S838" s="82" t="str">
        <f t="shared" si="153"/>
        <v>III</v>
      </c>
      <c r="T838" s="77" t="str">
        <f t="shared" si="154"/>
        <v>Mejorable</v>
      </c>
      <c r="U838" s="77">
        <v>6</v>
      </c>
      <c r="V838" s="77" t="s">
        <v>83</v>
      </c>
      <c r="W838" s="77" t="s">
        <v>7</v>
      </c>
      <c r="X838" s="77" t="s">
        <v>61</v>
      </c>
      <c r="Y838" s="77" t="s">
        <v>61</v>
      </c>
      <c r="Z838" s="77" t="s">
        <v>317</v>
      </c>
      <c r="AA838" s="77" t="s">
        <v>646</v>
      </c>
      <c r="AB838" s="83" t="s">
        <v>630</v>
      </c>
      <c r="AC838" s="84" t="s">
        <v>87</v>
      </c>
    </row>
    <row r="839" spans="1:29" ht="90.95" customHeight="1">
      <c r="A839" s="132"/>
      <c r="B839" s="123"/>
      <c r="C839" s="123"/>
      <c r="D839" s="122"/>
      <c r="E839" s="77" t="s">
        <v>105</v>
      </c>
      <c r="F839" s="104" t="s">
        <v>106</v>
      </c>
      <c r="G839" s="77" t="s">
        <v>107</v>
      </c>
      <c r="H839" s="86" t="s">
        <v>7</v>
      </c>
      <c r="I839" s="77" t="s">
        <v>108</v>
      </c>
      <c r="J839" s="77" t="s">
        <v>58</v>
      </c>
      <c r="K839" s="77" t="s">
        <v>58</v>
      </c>
      <c r="L839" s="77" t="s">
        <v>109</v>
      </c>
      <c r="M839" s="77">
        <v>2</v>
      </c>
      <c r="N839" s="77">
        <v>1</v>
      </c>
      <c r="O839" s="77">
        <f t="shared" si="150"/>
        <v>2</v>
      </c>
      <c r="P839" s="82" t="str">
        <f t="shared" si="151"/>
        <v>BAJO</v>
      </c>
      <c r="Q839" s="77">
        <v>60</v>
      </c>
      <c r="R839" s="81">
        <f t="shared" si="152"/>
        <v>120</v>
      </c>
      <c r="S839" s="82" t="str">
        <f t="shared" si="153"/>
        <v>III</v>
      </c>
      <c r="T839" s="77" t="str">
        <f t="shared" si="154"/>
        <v>Mejorable</v>
      </c>
      <c r="U839" s="77">
        <v>6</v>
      </c>
      <c r="V839" s="77" t="s">
        <v>110</v>
      </c>
      <c r="W839" s="77" t="s">
        <v>7</v>
      </c>
      <c r="X839" s="77" t="s">
        <v>61</v>
      </c>
      <c r="Y839" s="77" t="s">
        <v>61</v>
      </c>
      <c r="Z839" s="77" t="s">
        <v>61</v>
      </c>
      <c r="AA839" s="77" t="s">
        <v>111</v>
      </c>
      <c r="AB839" s="78" t="s">
        <v>61</v>
      </c>
      <c r="AC839" s="84" t="s">
        <v>63</v>
      </c>
    </row>
    <row r="840" spans="1:29" ht="75.95" customHeight="1">
      <c r="A840" s="132"/>
      <c r="B840" s="123"/>
      <c r="C840" s="123"/>
      <c r="D840" s="122"/>
      <c r="E840" s="94" t="s">
        <v>169</v>
      </c>
      <c r="F840" s="104" t="s">
        <v>647</v>
      </c>
      <c r="G840" s="77" t="s">
        <v>631</v>
      </c>
      <c r="H840" s="77" t="s">
        <v>7</v>
      </c>
      <c r="I840" s="77" t="s">
        <v>172</v>
      </c>
      <c r="J840" s="86" t="s">
        <v>58</v>
      </c>
      <c r="K840" s="86" t="s">
        <v>58</v>
      </c>
      <c r="L840" s="94" t="s">
        <v>58</v>
      </c>
      <c r="M840" s="94">
        <v>2</v>
      </c>
      <c r="N840" s="94">
        <v>4</v>
      </c>
      <c r="O840" s="77">
        <f t="shared" si="150"/>
        <v>8</v>
      </c>
      <c r="P840" s="80" t="str">
        <f t="shared" si="151"/>
        <v>MEDIO</v>
      </c>
      <c r="Q840" s="77">
        <v>10</v>
      </c>
      <c r="R840" s="81">
        <f t="shared" si="152"/>
        <v>80</v>
      </c>
      <c r="S840" s="82" t="str">
        <f t="shared" si="153"/>
        <v>III</v>
      </c>
      <c r="T840" s="77" t="str">
        <f t="shared" si="154"/>
        <v>Mejorable</v>
      </c>
      <c r="U840" s="77">
        <v>6</v>
      </c>
      <c r="V840" s="77" t="s">
        <v>337</v>
      </c>
      <c r="W840" s="77" t="s">
        <v>7</v>
      </c>
      <c r="X840" s="83" t="s">
        <v>61</v>
      </c>
      <c r="Y840" s="83" t="s">
        <v>61</v>
      </c>
      <c r="Z840" s="83" t="s">
        <v>61</v>
      </c>
      <c r="AA840" s="95" t="s">
        <v>648</v>
      </c>
      <c r="AB840" s="78" t="s">
        <v>61</v>
      </c>
      <c r="AC840" s="84" t="s">
        <v>63</v>
      </c>
    </row>
    <row r="841" spans="1:29" ht="75.95" customHeight="1">
      <c r="A841" s="132"/>
      <c r="B841" s="123"/>
      <c r="C841" s="123"/>
      <c r="D841" s="122" t="s">
        <v>649</v>
      </c>
      <c r="E841" s="77" t="s">
        <v>54</v>
      </c>
      <c r="F841" s="104" t="s">
        <v>235</v>
      </c>
      <c r="G841" s="77" t="s">
        <v>56</v>
      </c>
      <c r="H841" s="78" t="s">
        <v>7</v>
      </c>
      <c r="I841" s="79" t="s">
        <v>57</v>
      </c>
      <c r="J841" s="86" t="s">
        <v>58</v>
      </c>
      <c r="K841" s="86" t="s">
        <v>58</v>
      </c>
      <c r="L841" s="77" t="s">
        <v>59</v>
      </c>
      <c r="M841" s="77">
        <v>2</v>
      </c>
      <c r="N841" s="77">
        <v>4</v>
      </c>
      <c r="O841" s="77">
        <f t="shared" si="150"/>
        <v>8</v>
      </c>
      <c r="P841" s="80" t="str">
        <f t="shared" si="151"/>
        <v>MEDIO</v>
      </c>
      <c r="Q841" s="77">
        <v>25</v>
      </c>
      <c r="R841" s="81">
        <f t="shared" si="152"/>
        <v>200</v>
      </c>
      <c r="S841" s="82" t="str">
        <f t="shared" si="153"/>
        <v>II</v>
      </c>
      <c r="T841" s="77" t="str">
        <f t="shared" si="154"/>
        <v>Aceptable con control específico</v>
      </c>
      <c r="U841" s="77">
        <v>6</v>
      </c>
      <c r="V841" s="79" t="s">
        <v>60</v>
      </c>
      <c r="W841" s="77" t="s">
        <v>7</v>
      </c>
      <c r="X841" s="77" t="s">
        <v>61</v>
      </c>
      <c r="Y841" s="77" t="s">
        <v>61</v>
      </c>
      <c r="Z841" s="77" t="s">
        <v>61</v>
      </c>
      <c r="AA841" s="83" t="s">
        <v>195</v>
      </c>
      <c r="AB841" s="78" t="s">
        <v>61</v>
      </c>
      <c r="AC841" s="84" t="s">
        <v>63</v>
      </c>
    </row>
    <row r="842" spans="1:29" ht="90.95" customHeight="1">
      <c r="A842" s="132"/>
      <c r="B842" s="123"/>
      <c r="C842" s="123"/>
      <c r="D842" s="122"/>
      <c r="E842" s="77" t="s">
        <v>72</v>
      </c>
      <c r="F842" s="104" t="s">
        <v>396</v>
      </c>
      <c r="G842" s="77" t="s">
        <v>74</v>
      </c>
      <c r="H842" s="78" t="s">
        <v>7</v>
      </c>
      <c r="I842" s="77" t="s">
        <v>97</v>
      </c>
      <c r="J842" s="86" t="s">
        <v>58</v>
      </c>
      <c r="K842" s="86" t="s">
        <v>58</v>
      </c>
      <c r="L842" s="77" t="s">
        <v>76</v>
      </c>
      <c r="M842" s="77" t="s">
        <v>61</v>
      </c>
      <c r="N842" s="77" t="s">
        <v>61</v>
      </c>
      <c r="O842" s="77" t="s">
        <v>61</v>
      </c>
      <c r="P842" s="77" t="s">
        <v>61</v>
      </c>
      <c r="Q842" s="77" t="s">
        <v>61</v>
      </c>
      <c r="R842" s="77" t="s">
        <v>61</v>
      </c>
      <c r="S842" s="77" t="s">
        <v>61</v>
      </c>
      <c r="T842" s="77" t="s">
        <v>61</v>
      </c>
      <c r="U842" s="77">
        <v>6</v>
      </c>
      <c r="V842" s="77" t="s">
        <v>61</v>
      </c>
      <c r="W842" s="77" t="s">
        <v>7</v>
      </c>
      <c r="X842" s="83" t="s">
        <v>61</v>
      </c>
      <c r="Y842" s="83" t="s">
        <v>61</v>
      </c>
      <c r="Z842" s="83" t="s">
        <v>61</v>
      </c>
      <c r="AA842" s="83" t="s">
        <v>77</v>
      </c>
      <c r="AB842" s="78" t="s">
        <v>61</v>
      </c>
      <c r="AC842" s="84" t="s">
        <v>63</v>
      </c>
    </row>
    <row r="843" spans="1:29" ht="90.95" customHeight="1">
      <c r="A843" s="132"/>
      <c r="B843" s="123"/>
      <c r="C843" s="123"/>
      <c r="D843" s="93" t="s">
        <v>650</v>
      </c>
      <c r="E843" s="77" t="s">
        <v>72</v>
      </c>
      <c r="F843" s="104" t="s">
        <v>396</v>
      </c>
      <c r="G843" s="77" t="s">
        <v>74</v>
      </c>
      <c r="H843" s="78" t="s">
        <v>7</v>
      </c>
      <c r="I843" s="77" t="s">
        <v>97</v>
      </c>
      <c r="J843" s="86" t="s">
        <v>58</v>
      </c>
      <c r="K843" s="86" t="s">
        <v>58</v>
      </c>
      <c r="L843" s="77" t="s">
        <v>76</v>
      </c>
      <c r="M843" s="77" t="s">
        <v>61</v>
      </c>
      <c r="N843" s="77" t="s">
        <v>61</v>
      </c>
      <c r="O843" s="77" t="s">
        <v>61</v>
      </c>
      <c r="P843" s="77" t="s">
        <v>61</v>
      </c>
      <c r="Q843" s="77" t="s">
        <v>61</v>
      </c>
      <c r="R843" s="77" t="s">
        <v>61</v>
      </c>
      <c r="S843" s="77" t="s">
        <v>61</v>
      </c>
      <c r="T843" s="77" t="s">
        <v>61</v>
      </c>
      <c r="U843" s="77">
        <v>6</v>
      </c>
      <c r="V843" s="77" t="s">
        <v>61</v>
      </c>
      <c r="W843" s="77" t="s">
        <v>7</v>
      </c>
      <c r="X843" s="83" t="s">
        <v>61</v>
      </c>
      <c r="Y843" s="83" t="s">
        <v>61</v>
      </c>
      <c r="Z843" s="83" t="s">
        <v>61</v>
      </c>
      <c r="AA843" s="83" t="s">
        <v>77</v>
      </c>
      <c r="AB843" s="78" t="s">
        <v>61</v>
      </c>
      <c r="AC843" s="84" t="s">
        <v>63</v>
      </c>
    </row>
    <row r="844" spans="1:29" ht="90.95" customHeight="1">
      <c r="A844" s="132"/>
      <c r="B844" s="123"/>
      <c r="C844" s="123" t="s">
        <v>651</v>
      </c>
      <c r="D844" s="122" t="s">
        <v>652</v>
      </c>
      <c r="E844" s="104" t="s">
        <v>54</v>
      </c>
      <c r="F844" s="104" t="s">
        <v>235</v>
      </c>
      <c r="G844" s="77" t="s">
        <v>56</v>
      </c>
      <c r="H844" s="78" t="s">
        <v>7</v>
      </c>
      <c r="I844" s="79" t="s">
        <v>57</v>
      </c>
      <c r="J844" s="86" t="s">
        <v>58</v>
      </c>
      <c r="K844" s="86" t="s">
        <v>58</v>
      </c>
      <c r="L844" s="77" t="s">
        <v>59</v>
      </c>
      <c r="M844" s="77">
        <v>2</v>
      </c>
      <c r="N844" s="77">
        <v>4</v>
      </c>
      <c r="O844" s="77">
        <f>M844*N844</f>
        <v>8</v>
      </c>
      <c r="P844" s="80" t="str">
        <f>+IF(AND(O844&gt;1,O844&lt;=4),"BAJO",IF(AND(O844&gt;=5,O844&lt;=8),"MEDIO",IF(AND(O844&gt;=9,O844&lt;=20),"ALTO",IF(AND(O844&gt;=21,O844&lt;=24),"MUY ALTO"))))</f>
        <v>MEDIO</v>
      </c>
      <c r="Q844" s="77">
        <v>25</v>
      </c>
      <c r="R844" s="81">
        <f>O844*Q844</f>
        <v>200</v>
      </c>
      <c r="S844" s="82" t="str">
        <f>+IF(AND(R844&gt;=1,R844&lt;=20),"IV",IF(AND(R844&gt;=40,R844&lt;=120),"III",IF(AND(R844&gt;=150,R844&lt;=500),"II",IF(AND(R844&gt;=600,R844&lt;=4000),"I",0))))</f>
        <v>II</v>
      </c>
      <c r="T844" s="77" t="str">
        <f>+IF(AND(R844&gt;=1,R844&lt;=20),"Aceptable",IF(AND(R844&gt;=40,R844&lt;=120),"Mejorable",IF(AND(R844&gt;=150,R844&lt;=500),"Aceptable con control específico",IF(AND(R844&gt;=600,R844&lt;=4000),"No aceptable",0))))</f>
        <v>Aceptable con control específico</v>
      </c>
      <c r="U844" s="77">
        <v>2</v>
      </c>
      <c r="V844" s="79" t="s">
        <v>60</v>
      </c>
      <c r="W844" s="77" t="s">
        <v>7</v>
      </c>
      <c r="X844" s="77" t="s">
        <v>61</v>
      </c>
      <c r="Y844" s="77" t="s">
        <v>61</v>
      </c>
      <c r="Z844" s="77" t="s">
        <v>61</v>
      </c>
      <c r="AA844" s="83" t="s">
        <v>195</v>
      </c>
      <c r="AB844" s="78" t="s">
        <v>61</v>
      </c>
      <c r="AC844" s="84" t="s">
        <v>63</v>
      </c>
    </row>
    <row r="845" spans="1:29" ht="81" customHeight="1">
      <c r="A845" s="132"/>
      <c r="B845" s="123"/>
      <c r="C845" s="123"/>
      <c r="D845" s="122"/>
      <c r="E845" s="104" t="s">
        <v>72</v>
      </c>
      <c r="F845" s="104" t="s">
        <v>396</v>
      </c>
      <c r="G845" s="77" t="s">
        <v>74</v>
      </c>
      <c r="H845" s="78" t="s">
        <v>7</v>
      </c>
      <c r="I845" s="77" t="s">
        <v>97</v>
      </c>
      <c r="J845" s="86" t="s">
        <v>58</v>
      </c>
      <c r="K845" s="86" t="s">
        <v>58</v>
      </c>
      <c r="L845" s="77" t="s">
        <v>76</v>
      </c>
      <c r="M845" s="77" t="s">
        <v>61</v>
      </c>
      <c r="N845" s="77" t="s">
        <v>61</v>
      </c>
      <c r="O845" s="77" t="s">
        <v>61</v>
      </c>
      <c r="P845" s="77" t="s">
        <v>61</v>
      </c>
      <c r="Q845" s="77" t="s">
        <v>61</v>
      </c>
      <c r="R845" s="77" t="s">
        <v>61</v>
      </c>
      <c r="S845" s="77" t="s">
        <v>61</v>
      </c>
      <c r="T845" s="77" t="s">
        <v>61</v>
      </c>
      <c r="U845" s="77">
        <v>2</v>
      </c>
      <c r="V845" s="77" t="s">
        <v>61</v>
      </c>
      <c r="W845" s="77" t="s">
        <v>7</v>
      </c>
      <c r="X845" s="83" t="s">
        <v>61</v>
      </c>
      <c r="Y845" s="83" t="s">
        <v>61</v>
      </c>
      <c r="Z845" s="83" t="s">
        <v>61</v>
      </c>
      <c r="AA845" s="83" t="s">
        <v>77</v>
      </c>
      <c r="AB845" s="78" t="s">
        <v>61</v>
      </c>
      <c r="AC845" s="84" t="s">
        <v>63</v>
      </c>
    </row>
    <row r="846" spans="1:29" ht="78" customHeight="1">
      <c r="A846" s="132"/>
      <c r="B846" s="123"/>
      <c r="C846" s="123"/>
      <c r="D846" s="122"/>
      <c r="E846" s="104" t="s">
        <v>64</v>
      </c>
      <c r="F846" s="104" t="s">
        <v>653</v>
      </c>
      <c r="G846" s="77" t="s">
        <v>654</v>
      </c>
      <c r="H846" s="78" t="s">
        <v>7</v>
      </c>
      <c r="I846" s="77" t="s">
        <v>67</v>
      </c>
      <c r="J846" s="83" t="s">
        <v>68</v>
      </c>
      <c r="K846" s="78" t="s">
        <v>58</v>
      </c>
      <c r="L846" s="77" t="s">
        <v>69</v>
      </c>
      <c r="M846" s="77">
        <v>2</v>
      </c>
      <c r="N846" s="77">
        <v>4</v>
      </c>
      <c r="O846" s="77">
        <f>M846*N846</f>
        <v>8</v>
      </c>
      <c r="P846" s="80" t="str">
        <f>+IF(AND(O846&gt;1,O846&lt;=4),"BAJO",IF(AND(O846&gt;=5,O846&lt;=8),"MEDIO",IF(AND(O846&gt;=9,O846&lt;=20),"ALTO",IF(AND(O846&gt;=21,O846&lt;=24),"MUY ALTO"))))</f>
        <v>MEDIO</v>
      </c>
      <c r="Q846" s="77">
        <v>25</v>
      </c>
      <c r="R846" s="81">
        <f>O846*Q846</f>
        <v>200</v>
      </c>
      <c r="S846" s="82" t="str">
        <f>+IF(AND(R846&gt;=1,R846&lt;=20),"IV",IF(AND(R846&gt;=40,R846&lt;=120),"III",IF(AND(R846&gt;=150,R846&lt;=500),"II",IF(AND(R846&gt;=600,R846&lt;=4000),"I",0))))</f>
        <v>II</v>
      </c>
      <c r="T846" s="77" t="str">
        <f>+IF(AND(R846&gt;=1,R846&lt;=20),"Aceptable",IF(AND(R846&gt;=40,R846&lt;=120),"Mejorable",IF(AND(R846&gt;=150,R846&lt;=500),"Aceptable con control específico",IF(AND(R846&gt;=600,R846&lt;=4000),"No aceptable",0))))</f>
        <v>Aceptable con control específico</v>
      </c>
      <c r="U846" s="77">
        <v>2</v>
      </c>
      <c r="V846" s="77" t="s">
        <v>70</v>
      </c>
      <c r="W846" s="77" t="s">
        <v>7</v>
      </c>
      <c r="X846" s="83" t="s">
        <v>61</v>
      </c>
      <c r="Y846" s="83" t="s">
        <v>61</v>
      </c>
      <c r="Z846" s="83" t="s">
        <v>61</v>
      </c>
      <c r="AA846" s="83" t="s">
        <v>161</v>
      </c>
      <c r="AB846" s="78" t="s">
        <v>61</v>
      </c>
      <c r="AC846" s="84" t="s">
        <v>162</v>
      </c>
    </row>
    <row r="847" spans="1:29" ht="78" customHeight="1">
      <c r="A847" s="132"/>
      <c r="B847" s="123"/>
      <c r="C847" s="123"/>
      <c r="D847" s="122"/>
      <c r="E847" s="77" t="s">
        <v>64</v>
      </c>
      <c r="F847" s="77" t="s">
        <v>88</v>
      </c>
      <c r="G847" s="83" t="s">
        <v>89</v>
      </c>
      <c r="H847" s="78" t="s">
        <v>7</v>
      </c>
      <c r="I847" s="77" t="s">
        <v>90</v>
      </c>
      <c r="J847" s="77" t="s">
        <v>91</v>
      </c>
      <c r="K847" s="77" t="s">
        <v>58</v>
      </c>
      <c r="L847" s="77" t="s">
        <v>58</v>
      </c>
      <c r="M847" s="77">
        <v>2</v>
      </c>
      <c r="N847" s="77">
        <v>3</v>
      </c>
      <c r="O847" s="77">
        <f>M847*N847</f>
        <v>6</v>
      </c>
      <c r="P847" s="82" t="str">
        <f>+IF(AND(O847&gt;1,O847&lt;=4),"BAJO",IF(AND(O847&gt;=5,O847&lt;=8),"MEDIO",IF(AND(O847&gt;=9,O847&lt;=20),"ALTO",IF(AND(O847&gt;=21,O847&lt;=24),"MUY ALTO"))))</f>
        <v>MEDIO</v>
      </c>
      <c r="Q847" s="77">
        <v>10</v>
      </c>
      <c r="R847" s="81">
        <f>O847*Q847</f>
        <v>60</v>
      </c>
      <c r="S847" s="82" t="str">
        <f>+IF(AND(R847&gt;=1,R847&lt;=20),"IV",IF(AND(R847&gt;=40,R847&lt;=120),"III",IF(AND(R847&gt;=150,R847&lt;=500),"II",IF(AND(R847&gt;=600,R847&lt;=4000),"I",0))))</f>
        <v>III</v>
      </c>
      <c r="T847" s="77" t="str">
        <f>+IF(AND(R847&gt;=1,R847&lt;=20),"Aceptable",IF(AND(R847&gt;=40,R847&lt;=120),"Mejorable",IF(AND(R847&gt;=150,R847&lt;=500),"Aceptable con control específico",IF(AND(R847&gt;=600,R847&lt;=4000),"No aceptable",0))))</f>
        <v>Mejorable</v>
      </c>
      <c r="U847" s="77">
        <v>2</v>
      </c>
      <c r="V847" s="77" t="s">
        <v>92</v>
      </c>
      <c r="W847" s="77" t="s">
        <v>7</v>
      </c>
      <c r="X847" s="77" t="s">
        <v>61</v>
      </c>
      <c r="Y847" s="77" t="s">
        <v>61</v>
      </c>
      <c r="Z847" s="77" t="s">
        <v>93</v>
      </c>
      <c r="AA847" s="77" t="s">
        <v>94</v>
      </c>
      <c r="AB847" s="83" t="s">
        <v>61</v>
      </c>
      <c r="AC847" s="84" t="s">
        <v>95</v>
      </c>
    </row>
    <row r="848" spans="1:29" ht="80.099999999999994" customHeight="1">
      <c r="A848" s="132"/>
      <c r="B848" s="123"/>
      <c r="C848" s="123"/>
      <c r="D848" s="122"/>
      <c r="E848" s="104" t="s">
        <v>105</v>
      </c>
      <c r="F848" s="104" t="s">
        <v>106</v>
      </c>
      <c r="G848" s="77" t="s">
        <v>107</v>
      </c>
      <c r="H848" s="86" t="s">
        <v>7</v>
      </c>
      <c r="I848" s="77" t="s">
        <v>108</v>
      </c>
      <c r="J848" s="77" t="s">
        <v>58</v>
      </c>
      <c r="K848" s="77" t="s">
        <v>58</v>
      </c>
      <c r="L848" s="77" t="s">
        <v>109</v>
      </c>
      <c r="M848" s="77">
        <v>2</v>
      </c>
      <c r="N848" s="77">
        <v>1</v>
      </c>
      <c r="O848" s="77">
        <f>M848*N848</f>
        <v>2</v>
      </c>
      <c r="P848" s="82" t="str">
        <f>+IF(AND(O848&gt;1,O848&lt;=4),"BAJO",IF(AND(O848&gt;=5,O848&lt;=8),"MEDIO",IF(AND(O848&gt;=9,O848&lt;=20),"ALTO",IF(AND(O848&gt;=21,O848&lt;=24),"MUY ALTO"))))</f>
        <v>BAJO</v>
      </c>
      <c r="Q848" s="77">
        <v>60</v>
      </c>
      <c r="R848" s="81">
        <f>O848*Q848</f>
        <v>120</v>
      </c>
      <c r="S848" s="82" t="str">
        <f>+IF(AND(R848&gt;=1,R848&lt;=20),"IV",IF(AND(R848&gt;=40,R848&lt;=120),"III",IF(AND(R848&gt;=150,R848&lt;=500),"II",IF(AND(R848&gt;=600,R848&lt;=4000),"I",0))))</f>
        <v>III</v>
      </c>
      <c r="T848" s="77" t="str">
        <f>+IF(AND(R848&gt;=1,R848&lt;=20),"Aceptable",IF(AND(R848&gt;=40,R848&lt;=120),"Mejorable",IF(AND(R848&gt;=150,R848&lt;=500),"Aceptable con control específico",IF(AND(R848&gt;=600,R848&lt;=4000),"No aceptable",0))))</f>
        <v>Mejorable</v>
      </c>
      <c r="U848" s="77">
        <v>2</v>
      </c>
      <c r="V848" s="77" t="s">
        <v>110</v>
      </c>
      <c r="W848" s="77" t="s">
        <v>7</v>
      </c>
      <c r="X848" s="77" t="s">
        <v>61</v>
      </c>
      <c r="Y848" s="77" t="s">
        <v>61</v>
      </c>
      <c r="Z848" s="77" t="s">
        <v>61</v>
      </c>
      <c r="AA848" s="77" t="s">
        <v>111</v>
      </c>
      <c r="AB848" s="78" t="s">
        <v>61</v>
      </c>
      <c r="AC848" s="84" t="s">
        <v>63</v>
      </c>
    </row>
    <row r="849" spans="1:29" ht="90.95" customHeight="1">
      <c r="A849" s="132"/>
      <c r="B849" s="123"/>
      <c r="C849" s="123"/>
      <c r="D849" s="122" t="s">
        <v>655</v>
      </c>
      <c r="E849" s="104" t="s">
        <v>54</v>
      </c>
      <c r="F849" s="104" t="s">
        <v>235</v>
      </c>
      <c r="G849" s="77" t="s">
        <v>56</v>
      </c>
      <c r="H849" s="78" t="s">
        <v>7</v>
      </c>
      <c r="I849" s="79" t="s">
        <v>57</v>
      </c>
      <c r="J849" s="86" t="s">
        <v>58</v>
      </c>
      <c r="K849" s="86" t="s">
        <v>58</v>
      </c>
      <c r="L849" s="77" t="s">
        <v>59</v>
      </c>
      <c r="M849" s="77">
        <v>2</v>
      </c>
      <c r="N849" s="77">
        <v>4</v>
      </c>
      <c r="O849" s="77">
        <f>M849*N849</f>
        <v>8</v>
      </c>
      <c r="P849" s="80" t="str">
        <f>+IF(AND(O849&gt;1,O849&lt;=4),"BAJO",IF(AND(O849&gt;=5,O849&lt;=8),"MEDIO",IF(AND(O849&gt;=9,O849&lt;=20),"ALTO",IF(AND(O849&gt;=21,O849&lt;=24),"MUY ALTO"))))</f>
        <v>MEDIO</v>
      </c>
      <c r="Q849" s="77">
        <v>25</v>
      </c>
      <c r="R849" s="81">
        <f>O849*Q849</f>
        <v>200</v>
      </c>
      <c r="S849" s="82" t="str">
        <f>+IF(AND(R849&gt;=1,R849&lt;=20),"IV",IF(AND(R849&gt;=40,R849&lt;=120),"III",IF(AND(R849&gt;=150,R849&lt;=500),"II",IF(AND(R849&gt;=600,R849&lt;=4000),"I",0))))</f>
        <v>II</v>
      </c>
      <c r="T849" s="77" t="str">
        <f>+IF(AND(R849&gt;=1,R849&lt;=20),"Aceptable",IF(AND(R849&gt;=40,R849&lt;=120),"Mejorable",IF(AND(R849&gt;=150,R849&lt;=500),"Aceptable con control específico",IF(AND(R849&gt;=600,R849&lt;=4000),"No aceptable",0))))</f>
        <v>Aceptable con control específico</v>
      </c>
      <c r="U849" s="77">
        <v>2</v>
      </c>
      <c r="V849" s="79" t="s">
        <v>60</v>
      </c>
      <c r="W849" s="77" t="s">
        <v>7</v>
      </c>
      <c r="X849" s="77" t="s">
        <v>61</v>
      </c>
      <c r="Y849" s="77" t="s">
        <v>61</v>
      </c>
      <c r="Z849" s="77" t="s">
        <v>61</v>
      </c>
      <c r="AA849" s="83" t="s">
        <v>195</v>
      </c>
      <c r="AB849" s="78" t="s">
        <v>61</v>
      </c>
      <c r="AC849" s="84" t="s">
        <v>63</v>
      </c>
    </row>
    <row r="850" spans="1:29" ht="74.099999999999994" customHeight="1">
      <c r="A850" s="132"/>
      <c r="B850" s="123"/>
      <c r="C850" s="123"/>
      <c r="D850" s="122"/>
      <c r="E850" s="104" t="s">
        <v>72</v>
      </c>
      <c r="F850" s="104" t="s">
        <v>396</v>
      </c>
      <c r="G850" s="77" t="s">
        <v>74</v>
      </c>
      <c r="H850" s="78" t="s">
        <v>7</v>
      </c>
      <c r="I850" s="77" t="s">
        <v>97</v>
      </c>
      <c r="J850" s="86" t="s">
        <v>58</v>
      </c>
      <c r="K850" s="86" t="s">
        <v>58</v>
      </c>
      <c r="L850" s="77" t="s">
        <v>76</v>
      </c>
      <c r="M850" s="77" t="s">
        <v>61</v>
      </c>
      <c r="N850" s="77" t="s">
        <v>61</v>
      </c>
      <c r="O850" s="77" t="s">
        <v>61</v>
      </c>
      <c r="P850" s="77" t="s">
        <v>61</v>
      </c>
      <c r="Q850" s="77" t="s">
        <v>61</v>
      </c>
      <c r="R850" s="77" t="s">
        <v>61</v>
      </c>
      <c r="S850" s="77" t="s">
        <v>61</v>
      </c>
      <c r="T850" s="77" t="s">
        <v>61</v>
      </c>
      <c r="U850" s="77">
        <v>2</v>
      </c>
      <c r="V850" s="77" t="s">
        <v>61</v>
      </c>
      <c r="W850" s="77" t="s">
        <v>7</v>
      </c>
      <c r="X850" s="83" t="s">
        <v>61</v>
      </c>
      <c r="Y850" s="83" t="s">
        <v>61</v>
      </c>
      <c r="Z850" s="83" t="s">
        <v>61</v>
      </c>
      <c r="AA850" s="83" t="s">
        <v>77</v>
      </c>
      <c r="AB850" s="78" t="s">
        <v>61</v>
      </c>
      <c r="AC850" s="84" t="s">
        <v>63</v>
      </c>
    </row>
    <row r="851" spans="1:29" ht="77.099999999999994" customHeight="1">
      <c r="A851" s="132"/>
      <c r="B851" s="123"/>
      <c r="C851" s="123"/>
      <c r="D851" s="93" t="s">
        <v>656</v>
      </c>
      <c r="E851" s="104" t="s">
        <v>72</v>
      </c>
      <c r="F851" s="104" t="s">
        <v>396</v>
      </c>
      <c r="G851" s="77" t="s">
        <v>74</v>
      </c>
      <c r="H851" s="78" t="s">
        <v>7</v>
      </c>
      <c r="I851" s="77" t="s">
        <v>97</v>
      </c>
      <c r="J851" s="86" t="s">
        <v>58</v>
      </c>
      <c r="K851" s="86" t="s">
        <v>58</v>
      </c>
      <c r="L851" s="77" t="s">
        <v>76</v>
      </c>
      <c r="M851" s="77" t="s">
        <v>61</v>
      </c>
      <c r="N851" s="77" t="s">
        <v>61</v>
      </c>
      <c r="O851" s="77" t="s">
        <v>61</v>
      </c>
      <c r="P851" s="77" t="s">
        <v>61</v>
      </c>
      <c r="Q851" s="77" t="s">
        <v>61</v>
      </c>
      <c r="R851" s="77" t="s">
        <v>61</v>
      </c>
      <c r="S851" s="77" t="s">
        <v>61</v>
      </c>
      <c r="T851" s="77" t="s">
        <v>61</v>
      </c>
      <c r="U851" s="77">
        <v>2</v>
      </c>
      <c r="V851" s="77" t="s">
        <v>61</v>
      </c>
      <c r="W851" s="77" t="s">
        <v>7</v>
      </c>
      <c r="X851" s="83" t="s">
        <v>61</v>
      </c>
      <c r="Y851" s="83" t="s">
        <v>61</v>
      </c>
      <c r="Z851" s="83" t="s">
        <v>61</v>
      </c>
      <c r="AA851" s="83" t="s">
        <v>77</v>
      </c>
      <c r="AB851" s="78" t="s">
        <v>61</v>
      </c>
      <c r="AC851" s="84" t="s">
        <v>63</v>
      </c>
    </row>
    <row r="852" spans="1:29" ht="90.95" customHeight="1">
      <c r="A852" s="132"/>
      <c r="B852" s="123"/>
      <c r="C852" s="123"/>
      <c r="D852" s="122" t="s">
        <v>657</v>
      </c>
      <c r="E852" s="104" t="s">
        <v>54</v>
      </c>
      <c r="F852" s="104" t="s">
        <v>235</v>
      </c>
      <c r="G852" s="77" t="s">
        <v>56</v>
      </c>
      <c r="H852" s="78" t="s">
        <v>7</v>
      </c>
      <c r="I852" s="79" t="s">
        <v>57</v>
      </c>
      <c r="J852" s="86" t="s">
        <v>58</v>
      </c>
      <c r="K852" s="86" t="s">
        <v>58</v>
      </c>
      <c r="L852" s="77" t="s">
        <v>59</v>
      </c>
      <c r="M852" s="77">
        <v>2</v>
      </c>
      <c r="N852" s="77">
        <v>4</v>
      </c>
      <c r="O852" s="77">
        <f>M852*N852</f>
        <v>8</v>
      </c>
      <c r="P852" s="80" t="str">
        <f>+IF(AND(O852&gt;1,O852&lt;=4),"BAJO",IF(AND(O852&gt;=5,O852&lt;=8),"MEDIO",IF(AND(O852&gt;=9,O852&lt;=20),"ALTO",IF(AND(O852&gt;=21,O852&lt;=24),"MUY ALTO"))))</f>
        <v>MEDIO</v>
      </c>
      <c r="Q852" s="77">
        <v>25</v>
      </c>
      <c r="R852" s="81">
        <f>O852*Q852</f>
        <v>200</v>
      </c>
      <c r="S852" s="82" t="str">
        <f>+IF(AND(R852&gt;=1,R852&lt;=20),"IV",IF(AND(R852&gt;=40,R852&lt;=120),"III",IF(AND(R852&gt;=150,R852&lt;=500),"II",IF(AND(R852&gt;=600,R852&lt;=4000),"I",0))))</f>
        <v>II</v>
      </c>
      <c r="T852" s="77" t="str">
        <f>+IF(AND(R852&gt;=1,R852&lt;=20),"Aceptable",IF(AND(R852&gt;=40,R852&lt;=120),"Mejorable",IF(AND(R852&gt;=150,R852&lt;=500),"Aceptable con control específico",IF(AND(R852&gt;=600,R852&lt;=4000),"No aceptable",0))))</f>
        <v>Aceptable con control específico</v>
      </c>
      <c r="U852" s="77">
        <v>2</v>
      </c>
      <c r="V852" s="79" t="s">
        <v>60</v>
      </c>
      <c r="W852" s="77" t="s">
        <v>7</v>
      </c>
      <c r="X852" s="77" t="s">
        <v>61</v>
      </c>
      <c r="Y852" s="77" t="s">
        <v>61</v>
      </c>
      <c r="Z852" s="77" t="s">
        <v>61</v>
      </c>
      <c r="AA852" s="83" t="s">
        <v>195</v>
      </c>
      <c r="AB852" s="78" t="s">
        <v>61</v>
      </c>
      <c r="AC852" s="84" t="s">
        <v>63</v>
      </c>
    </row>
    <row r="853" spans="1:29" ht="78" customHeight="1">
      <c r="A853" s="132"/>
      <c r="B853" s="123"/>
      <c r="C853" s="123"/>
      <c r="D853" s="122"/>
      <c r="E853" s="104" t="s">
        <v>64</v>
      </c>
      <c r="F853" s="104" t="s">
        <v>653</v>
      </c>
      <c r="G853" s="77" t="s">
        <v>654</v>
      </c>
      <c r="H853" s="78" t="s">
        <v>7</v>
      </c>
      <c r="I853" s="77" t="s">
        <v>67</v>
      </c>
      <c r="J853" s="83" t="s">
        <v>68</v>
      </c>
      <c r="K853" s="78" t="s">
        <v>58</v>
      </c>
      <c r="L853" s="77" t="s">
        <v>69</v>
      </c>
      <c r="M853" s="77">
        <v>2</v>
      </c>
      <c r="N853" s="77">
        <v>4</v>
      </c>
      <c r="O853" s="77">
        <f>M853*N853</f>
        <v>8</v>
      </c>
      <c r="P853" s="80" t="str">
        <f>+IF(AND(O853&gt;1,O853&lt;=4),"BAJO",IF(AND(O853&gt;=5,O853&lt;=8),"MEDIO",IF(AND(O853&gt;=9,O853&lt;=20),"ALTO",IF(AND(O853&gt;=21,O853&lt;=24),"MUY ALTO"))))</f>
        <v>MEDIO</v>
      </c>
      <c r="Q853" s="77">
        <v>25</v>
      </c>
      <c r="R853" s="81">
        <f>O853*Q853</f>
        <v>200</v>
      </c>
      <c r="S853" s="82" t="str">
        <f>+IF(AND(R853&gt;=1,R853&lt;=20),"IV",IF(AND(R853&gt;=40,R853&lt;=120),"III",IF(AND(R853&gt;=150,R853&lt;=500),"II",IF(AND(R853&gt;=600,R853&lt;=4000),"I",0))))</f>
        <v>II</v>
      </c>
      <c r="T853" s="77" t="str">
        <f>+IF(AND(R853&gt;=1,R853&lt;=20),"Aceptable",IF(AND(R853&gt;=40,R853&lt;=120),"Mejorable",IF(AND(R853&gt;=150,R853&lt;=500),"Aceptable con control específico",IF(AND(R853&gt;=600,R853&lt;=4000),"No aceptable",0))))</f>
        <v>Aceptable con control específico</v>
      </c>
      <c r="U853" s="77">
        <v>2</v>
      </c>
      <c r="V853" s="77" t="s">
        <v>70</v>
      </c>
      <c r="W853" s="77" t="s">
        <v>7</v>
      </c>
      <c r="X853" s="83" t="s">
        <v>61</v>
      </c>
      <c r="Y853" s="83" t="s">
        <v>61</v>
      </c>
      <c r="Z853" s="83" t="s">
        <v>61</v>
      </c>
      <c r="AA853" s="83" t="s">
        <v>161</v>
      </c>
      <c r="AB853" s="78" t="s">
        <v>61</v>
      </c>
      <c r="AC853" s="84" t="s">
        <v>162</v>
      </c>
    </row>
    <row r="854" spans="1:29" ht="90.95" customHeight="1">
      <c r="A854" s="132"/>
      <c r="B854" s="123"/>
      <c r="C854" s="123"/>
      <c r="D854" s="122" t="s">
        <v>658</v>
      </c>
      <c r="E854" s="104" t="s">
        <v>54</v>
      </c>
      <c r="F854" s="104" t="s">
        <v>235</v>
      </c>
      <c r="G854" s="77" t="s">
        <v>56</v>
      </c>
      <c r="H854" s="78" t="s">
        <v>7</v>
      </c>
      <c r="I854" s="79" t="s">
        <v>57</v>
      </c>
      <c r="J854" s="86" t="s">
        <v>58</v>
      </c>
      <c r="K854" s="86" t="s">
        <v>58</v>
      </c>
      <c r="L854" s="77" t="s">
        <v>59</v>
      </c>
      <c r="M854" s="77">
        <v>2</v>
      </c>
      <c r="N854" s="77">
        <v>4</v>
      </c>
      <c r="O854" s="77">
        <f>M854*N854</f>
        <v>8</v>
      </c>
      <c r="P854" s="80" t="str">
        <f>+IF(AND(O854&gt;1,O854&lt;=4),"BAJO",IF(AND(O854&gt;=5,O854&lt;=8),"MEDIO",IF(AND(O854&gt;=9,O854&lt;=20),"ALTO",IF(AND(O854&gt;=21,O854&lt;=24),"MUY ALTO"))))</f>
        <v>MEDIO</v>
      </c>
      <c r="Q854" s="77">
        <v>25</v>
      </c>
      <c r="R854" s="81">
        <f>O854*Q854</f>
        <v>200</v>
      </c>
      <c r="S854" s="82" t="str">
        <f>+IF(AND(R854&gt;=1,R854&lt;=20),"IV",IF(AND(R854&gt;=40,R854&lt;=120),"III",IF(AND(R854&gt;=150,R854&lt;=500),"II",IF(AND(R854&gt;=600,R854&lt;=4000),"I",0))))</f>
        <v>II</v>
      </c>
      <c r="T854" s="77" t="str">
        <f>+IF(AND(R854&gt;=1,R854&lt;=20),"Aceptable",IF(AND(R854&gt;=40,R854&lt;=120),"Mejorable",IF(AND(R854&gt;=150,R854&lt;=500),"Aceptable con control específico",IF(AND(R854&gt;=600,R854&lt;=4000),"No aceptable",0))))</f>
        <v>Aceptable con control específico</v>
      </c>
      <c r="U854" s="77">
        <v>2</v>
      </c>
      <c r="V854" s="79" t="s">
        <v>60</v>
      </c>
      <c r="W854" s="77" t="s">
        <v>7</v>
      </c>
      <c r="X854" s="77" t="s">
        <v>61</v>
      </c>
      <c r="Y854" s="77" t="s">
        <v>61</v>
      </c>
      <c r="Z854" s="77" t="s">
        <v>61</v>
      </c>
      <c r="AA854" s="83" t="s">
        <v>195</v>
      </c>
      <c r="AB854" s="78" t="s">
        <v>61</v>
      </c>
      <c r="AC854" s="84" t="s">
        <v>63</v>
      </c>
    </row>
    <row r="855" spans="1:29" ht="77.099999999999994" customHeight="1">
      <c r="A855" s="132"/>
      <c r="B855" s="123"/>
      <c r="C855" s="123"/>
      <c r="D855" s="122"/>
      <c r="E855" s="104" t="s">
        <v>72</v>
      </c>
      <c r="F855" s="104" t="s">
        <v>396</v>
      </c>
      <c r="G855" s="77" t="s">
        <v>74</v>
      </c>
      <c r="H855" s="78" t="s">
        <v>7</v>
      </c>
      <c r="I855" s="77" t="s">
        <v>97</v>
      </c>
      <c r="J855" s="86" t="s">
        <v>58</v>
      </c>
      <c r="K855" s="86" t="s">
        <v>58</v>
      </c>
      <c r="L855" s="77" t="s">
        <v>76</v>
      </c>
      <c r="M855" s="77" t="s">
        <v>61</v>
      </c>
      <c r="N855" s="77" t="s">
        <v>61</v>
      </c>
      <c r="O855" s="77" t="s">
        <v>61</v>
      </c>
      <c r="P855" s="77" t="s">
        <v>61</v>
      </c>
      <c r="Q855" s="77" t="s">
        <v>61</v>
      </c>
      <c r="R855" s="77" t="s">
        <v>61</v>
      </c>
      <c r="S855" s="77" t="s">
        <v>61</v>
      </c>
      <c r="T855" s="77" t="s">
        <v>61</v>
      </c>
      <c r="U855" s="77">
        <v>2</v>
      </c>
      <c r="V855" s="77" t="s">
        <v>61</v>
      </c>
      <c r="W855" s="77" t="s">
        <v>7</v>
      </c>
      <c r="X855" s="83" t="s">
        <v>61</v>
      </c>
      <c r="Y855" s="83" t="s">
        <v>61</v>
      </c>
      <c r="Z855" s="83" t="s">
        <v>61</v>
      </c>
      <c r="AA855" s="83" t="s">
        <v>77</v>
      </c>
      <c r="AB855" s="78" t="s">
        <v>61</v>
      </c>
      <c r="AC855" s="84" t="s">
        <v>63</v>
      </c>
    </row>
    <row r="856" spans="1:29" ht="77.099999999999994" customHeight="1">
      <c r="A856" s="132"/>
      <c r="B856" s="123"/>
      <c r="C856" s="123"/>
      <c r="D856" s="122"/>
      <c r="E856" s="104" t="s">
        <v>78</v>
      </c>
      <c r="F856" s="77" t="s">
        <v>659</v>
      </c>
      <c r="G856" s="83" t="s">
        <v>660</v>
      </c>
      <c r="H856" s="78" t="s">
        <v>7</v>
      </c>
      <c r="I856" s="77" t="s">
        <v>181</v>
      </c>
      <c r="J856" s="77" t="s">
        <v>58</v>
      </c>
      <c r="K856" s="77" t="s">
        <v>58</v>
      </c>
      <c r="L856" s="77" t="s">
        <v>229</v>
      </c>
      <c r="M856" s="77">
        <v>2</v>
      </c>
      <c r="N856" s="77">
        <v>2</v>
      </c>
      <c r="O856" s="77">
        <f>M856*N856</f>
        <v>4</v>
      </c>
      <c r="P856" s="82" t="str">
        <f>+IF(AND(O856&gt;1,O856&lt;=4),"BAJO",IF(AND(O856&gt;=5,O856&lt;=8),"MEDIO",IF(AND(O856&gt;=9,O856&lt;=20),"ALTO",IF(AND(O856&gt;=21,O856&lt;=24),"MUY ALTO"))))</f>
        <v>BAJO</v>
      </c>
      <c r="Q856" s="77">
        <v>25</v>
      </c>
      <c r="R856" s="81">
        <f>O856*Q856</f>
        <v>100</v>
      </c>
      <c r="S856" s="82" t="str">
        <f>+IF(AND(R856&gt;=1,R856&lt;=20),"IV",IF(AND(R856&gt;=40,R856&lt;=120),"III",IF(AND(R856&gt;=150,R856&lt;=500),"II",IF(AND(R856&gt;=600,R856&lt;=4000),"I",0))))</f>
        <v>III</v>
      </c>
      <c r="T856" s="77" t="str">
        <f>+IF(AND(R856&gt;=1,R856&lt;=20),"Aceptable",IF(AND(R856&gt;=40,R856&lt;=120),"Mejorable",IF(AND(R856&gt;=150,R856&lt;=500),"Aceptable con control específico",IF(AND(R856&gt;=600,R856&lt;=4000),"No aceptable",0))))</f>
        <v>Mejorable</v>
      </c>
      <c r="U856" s="77">
        <v>2</v>
      </c>
      <c r="V856" s="77" t="s">
        <v>181</v>
      </c>
      <c r="W856" s="77" t="s">
        <v>7</v>
      </c>
      <c r="X856" s="77" t="s">
        <v>61</v>
      </c>
      <c r="Y856" s="77" t="s">
        <v>61</v>
      </c>
      <c r="Z856" s="77" t="s">
        <v>61</v>
      </c>
      <c r="AA856" s="77" t="s">
        <v>182</v>
      </c>
      <c r="AB856" s="83" t="s">
        <v>661</v>
      </c>
      <c r="AC856" s="84" t="s">
        <v>183</v>
      </c>
    </row>
    <row r="857" spans="1:29" ht="77.099999999999994" customHeight="1">
      <c r="A857" s="132"/>
      <c r="B857" s="123"/>
      <c r="C857" s="123"/>
      <c r="D857" s="122"/>
      <c r="E857" s="77" t="s">
        <v>78</v>
      </c>
      <c r="F857" s="104" t="s">
        <v>79</v>
      </c>
      <c r="G857" s="83" t="s">
        <v>80</v>
      </c>
      <c r="H857" s="78" t="s">
        <v>7</v>
      </c>
      <c r="I857" s="77" t="s">
        <v>81</v>
      </c>
      <c r="J857" s="77" t="s">
        <v>58</v>
      </c>
      <c r="K857" s="77" t="s">
        <v>58</v>
      </c>
      <c r="L857" s="77" t="s">
        <v>82</v>
      </c>
      <c r="M857" s="77">
        <v>2</v>
      </c>
      <c r="N857" s="77">
        <v>2</v>
      </c>
      <c r="O857" s="77">
        <f>M857*N857</f>
        <v>4</v>
      </c>
      <c r="P857" s="82" t="str">
        <f>+IF(AND(O857&gt;1,O857&lt;=4),"BAJO",IF(AND(O857&gt;=5,O857&lt;=8),"MEDIO",IF(AND(O857&gt;=9,O857&lt;=20),"ALTO",IF(AND(O857&gt;=21,O857&lt;=24),"MUY ALTO"))))</f>
        <v>BAJO</v>
      </c>
      <c r="Q857" s="77">
        <v>25</v>
      </c>
      <c r="R857" s="81">
        <f>O857*Q857</f>
        <v>100</v>
      </c>
      <c r="S857" s="82" t="str">
        <f>+IF(AND(R857&gt;=1,R857&lt;=20),"IV",IF(AND(R857&gt;=40,R857&lt;=120),"III",IF(AND(R857&gt;=150,R857&lt;=500),"II",IF(AND(R857&gt;=600,R857&lt;=4000),"I",0))))</f>
        <v>III</v>
      </c>
      <c r="T857" s="77" t="str">
        <f>+IF(AND(R857&gt;=1,R857&lt;=20),"Aceptable",IF(AND(R857&gt;=40,R857&lt;=120),"Mejorable",IF(AND(R857&gt;=150,R857&lt;=500),"Aceptable con control específico",IF(AND(R857&gt;=600,R857&lt;=4000),"No aceptable",0))))</f>
        <v>Mejorable</v>
      </c>
      <c r="U857" s="77">
        <v>2</v>
      </c>
      <c r="V857" s="77" t="s">
        <v>83</v>
      </c>
      <c r="W857" s="77" t="s">
        <v>7</v>
      </c>
      <c r="X857" s="77" t="s">
        <v>61</v>
      </c>
      <c r="Y857" s="77" t="s">
        <v>61</v>
      </c>
      <c r="Z857" s="77" t="s">
        <v>61</v>
      </c>
      <c r="AA857" s="77" t="s">
        <v>662</v>
      </c>
      <c r="AB857" s="83" t="s">
        <v>663</v>
      </c>
      <c r="AC857" s="84" t="s">
        <v>87</v>
      </c>
    </row>
    <row r="858" spans="1:29" ht="81" customHeight="1">
      <c r="A858" s="132"/>
      <c r="B858" s="123"/>
      <c r="C858" s="123"/>
      <c r="D858" s="122"/>
      <c r="E858" s="104" t="s">
        <v>409</v>
      </c>
      <c r="F858" s="77" t="s">
        <v>664</v>
      </c>
      <c r="G858" s="77" t="s">
        <v>665</v>
      </c>
      <c r="H858" s="78" t="s">
        <v>7</v>
      </c>
      <c r="I858" s="77" t="s">
        <v>666</v>
      </c>
      <c r="J858" s="77" t="s">
        <v>58</v>
      </c>
      <c r="K858" s="77" t="s">
        <v>58</v>
      </c>
      <c r="L858" s="77" t="s">
        <v>229</v>
      </c>
      <c r="M858" s="77">
        <v>6</v>
      </c>
      <c r="N858" s="77">
        <v>3</v>
      </c>
      <c r="O858" s="77">
        <f>M858*N858</f>
        <v>18</v>
      </c>
      <c r="P858" s="80" t="str">
        <f>+IF(AND(O858&gt;1,O858&lt;=4),"BAJO",IF(AND(O858&gt;=5,O858&lt;=8),"MEDIO",IF(AND(O858&gt;=9,O858&lt;=20),"ALTO",IF(AND(O858&gt;=21,O858&lt;=24),"MUY ALTO"))))</f>
        <v>ALTO</v>
      </c>
      <c r="Q858" s="77">
        <v>25</v>
      </c>
      <c r="R858" s="81">
        <f>O858*Q858</f>
        <v>450</v>
      </c>
      <c r="S858" s="82" t="str">
        <f>+IF(AND(R858&gt;=1,R858&lt;=20),"IV",IF(AND(R858&gt;=40,R858&lt;=120),"III",IF(AND(R858&gt;=150,R858&lt;=500),"II",IF(AND(R858&gt;=600,R858&lt;=4000),"I",0))))</f>
        <v>II</v>
      </c>
      <c r="T858" s="77" t="str">
        <f>+IF(AND(R858&gt;=1,R858&lt;=20),"Aceptable",IF(AND(R858&gt;=40,R858&lt;=120),"Mejorable",IF(AND(R858&gt;=150,R858&lt;=500),"Aceptable con control específico",IF(AND(R858&gt;=600,R858&lt;=4000),"No aceptable",0))))</f>
        <v>Aceptable con control específico</v>
      </c>
      <c r="U858" s="77">
        <v>2</v>
      </c>
      <c r="V858" s="77" t="s">
        <v>667</v>
      </c>
      <c r="W858" s="77" t="s">
        <v>7</v>
      </c>
      <c r="X858" s="77" t="s">
        <v>61</v>
      </c>
      <c r="Y858" s="77" t="s">
        <v>61</v>
      </c>
      <c r="Z858" s="77" t="s">
        <v>61</v>
      </c>
      <c r="AA858" s="83" t="s">
        <v>668</v>
      </c>
      <c r="AB858" s="83" t="s">
        <v>669</v>
      </c>
      <c r="AC858" s="84" t="s">
        <v>183</v>
      </c>
    </row>
    <row r="859" spans="1:29" ht="78.95" customHeight="1">
      <c r="A859" s="132"/>
      <c r="B859" s="123"/>
      <c r="C859" s="123"/>
      <c r="D859" s="122"/>
      <c r="E859" s="104" t="s">
        <v>64</v>
      </c>
      <c r="F859" s="104" t="s">
        <v>653</v>
      </c>
      <c r="G859" s="77" t="s">
        <v>654</v>
      </c>
      <c r="H859" s="78" t="s">
        <v>7</v>
      </c>
      <c r="I859" s="77" t="s">
        <v>67</v>
      </c>
      <c r="J859" s="83" t="s">
        <v>68</v>
      </c>
      <c r="K859" s="78" t="s">
        <v>58</v>
      </c>
      <c r="L859" s="77" t="s">
        <v>69</v>
      </c>
      <c r="M859" s="77">
        <v>2</v>
      </c>
      <c r="N859" s="77">
        <v>4</v>
      </c>
      <c r="O859" s="77">
        <f>M859*N859</f>
        <v>8</v>
      </c>
      <c r="P859" s="80" t="str">
        <f>+IF(AND(O859&gt;1,O859&lt;=4),"BAJO",IF(AND(O859&gt;=5,O859&lt;=8),"MEDIO",IF(AND(O859&gt;=9,O859&lt;=20),"ALTO",IF(AND(O859&gt;=21,O859&lt;=24),"MUY ALTO"))))</f>
        <v>MEDIO</v>
      </c>
      <c r="Q859" s="77">
        <v>25</v>
      </c>
      <c r="R859" s="81">
        <f>O859*Q859</f>
        <v>200</v>
      </c>
      <c r="S859" s="82" t="str">
        <f>+IF(AND(R859&gt;=1,R859&lt;=20),"IV",IF(AND(R859&gt;=40,R859&lt;=120),"III",IF(AND(R859&gt;=150,R859&lt;=500),"II",IF(AND(R859&gt;=600,R859&lt;=4000),"I",0))))</f>
        <v>II</v>
      </c>
      <c r="T859" s="77" t="str">
        <f>+IF(AND(R859&gt;=1,R859&lt;=20),"Aceptable",IF(AND(R859&gt;=40,R859&lt;=120),"Mejorable",IF(AND(R859&gt;=150,R859&lt;=500),"Aceptable con control específico",IF(AND(R859&gt;=600,R859&lt;=4000),"No aceptable",0))))</f>
        <v>Aceptable con control específico</v>
      </c>
      <c r="U859" s="77">
        <v>2</v>
      </c>
      <c r="V859" s="77" t="s">
        <v>70</v>
      </c>
      <c r="W859" s="77" t="s">
        <v>7</v>
      </c>
      <c r="X859" s="83" t="s">
        <v>61</v>
      </c>
      <c r="Y859" s="83" t="s">
        <v>61</v>
      </c>
      <c r="Z859" s="83" t="s">
        <v>61</v>
      </c>
      <c r="AA859" s="83" t="s">
        <v>161</v>
      </c>
      <c r="AB859" s="78" t="s">
        <v>61</v>
      </c>
      <c r="AC859" s="84" t="s">
        <v>162</v>
      </c>
    </row>
    <row r="860" spans="1:29" ht="90.95" customHeight="1">
      <c r="A860" s="132"/>
      <c r="B860" s="123"/>
      <c r="C860" s="123" t="s">
        <v>670</v>
      </c>
      <c r="D860" s="122" t="s">
        <v>671</v>
      </c>
      <c r="E860" s="77" t="s">
        <v>54</v>
      </c>
      <c r="F860" s="104" t="s">
        <v>672</v>
      </c>
      <c r="G860" s="77" t="s">
        <v>673</v>
      </c>
      <c r="H860" s="78" t="s">
        <v>7</v>
      </c>
      <c r="I860" s="79" t="s">
        <v>57</v>
      </c>
      <c r="J860" s="86" t="s">
        <v>58</v>
      </c>
      <c r="K860" s="86" t="s">
        <v>58</v>
      </c>
      <c r="L860" s="77" t="s">
        <v>59</v>
      </c>
      <c r="M860" s="77">
        <v>2</v>
      </c>
      <c r="N860" s="77">
        <v>4</v>
      </c>
      <c r="O860" s="77">
        <f>M860*N860</f>
        <v>8</v>
      </c>
      <c r="P860" s="80" t="str">
        <f>+IF(AND(O860&gt;1,O860&lt;=4),"BAJO",IF(AND(O860&gt;=5,O860&lt;=8),"MEDIO",IF(AND(O860&gt;=9,O860&lt;=20),"ALTO",IF(AND(O860&gt;=21,O860&lt;=24),"MUY ALTO"))))</f>
        <v>MEDIO</v>
      </c>
      <c r="Q860" s="77">
        <v>25</v>
      </c>
      <c r="R860" s="81">
        <f>O860*Q860</f>
        <v>200</v>
      </c>
      <c r="S860" s="82" t="str">
        <f>+IF(AND(R860&gt;=1,R860&lt;=20),"IV",IF(AND(R860&gt;=40,R860&lt;=120),"III",IF(AND(R860&gt;=150,R860&lt;=500),"II",IF(AND(R860&gt;=600,R860&lt;=4000),"I",0))))</f>
        <v>II</v>
      </c>
      <c r="T860" s="77" t="str">
        <f>+IF(AND(R860&gt;=1,R860&lt;=20),"Aceptable",IF(AND(R860&gt;=40,R860&lt;=120),"Mejorable",IF(AND(R860&gt;=150,R860&lt;=500),"Aceptable con control específico",IF(AND(R860&gt;=600,R860&lt;=4000),"No aceptable",0))))</f>
        <v>Aceptable con control específico</v>
      </c>
      <c r="U860" s="77">
        <v>64</v>
      </c>
      <c r="V860" s="79" t="s">
        <v>60</v>
      </c>
      <c r="W860" s="77" t="s">
        <v>7</v>
      </c>
      <c r="X860" s="77" t="s">
        <v>61</v>
      </c>
      <c r="Y860" s="77" t="s">
        <v>674</v>
      </c>
      <c r="Z860" s="77" t="s">
        <v>61</v>
      </c>
      <c r="AA860" s="83" t="s">
        <v>195</v>
      </c>
      <c r="AB860" s="78" t="s">
        <v>61</v>
      </c>
      <c r="AC860" s="84" t="s">
        <v>63</v>
      </c>
    </row>
    <row r="861" spans="1:29" ht="75.95" customHeight="1">
      <c r="A861" s="132"/>
      <c r="B861" s="123"/>
      <c r="C861" s="123"/>
      <c r="D861" s="122"/>
      <c r="E861" s="77" t="s">
        <v>72</v>
      </c>
      <c r="F861" s="104" t="s">
        <v>396</v>
      </c>
      <c r="G861" s="77" t="s">
        <v>74</v>
      </c>
      <c r="H861" s="78" t="s">
        <v>7</v>
      </c>
      <c r="I861" s="77" t="s">
        <v>97</v>
      </c>
      <c r="J861" s="86" t="s">
        <v>58</v>
      </c>
      <c r="K861" s="86" t="s">
        <v>58</v>
      </c>
      <c r="L861" s="77" t="s">
        <v>76</v>
      </c>
      <c r="M861" s="77" t="s">
        <v>61</v>
      </c>
      <c r="N861" s="77" t="s">
        <v>61</v>
      </c>
      <c r="O861" s="77" t="s">
        <v>61</v>
      </c>
      <c r="P861" s="77" t="s">
        <v>61</v>
      </c>
      <c r="Q861" s="77" t="s">
        <v>61</v>
      </c>
      <c r="R861" s="77" t="s">
        <v>61</v>
      </c>
      <c r="S861" s="77" t="s">
        <v>61</v>
      </c>
      <c r="T861" s="77" t="s">
        <v>61</v>
      </c>
      <c r="U861" s="77">
        <v>64</v>
      </c>
      <c r="V861" s="77" t="s">
        <v>61</v>
      </c>
      <c r="W861" s="77" t="s">
        <v>7</v>
      </c>
      <c r="X861" s="83" t="s">
        <v>61</v>
      </c>
      <c r="Y861" s="83" t="s">
        <v>61</v>
      </c>
      <c r="Z861" s="83" t="s">
        <v>61</v>
      </c>
      <c r="AA861" s="83" t="s">
        <v>77</v>
      </c>
      <c r="AB861" s="78" t="s">
        <v>61</v>
      </c>
      <c r="AC861" s="84" t="s">
        <v>63</v>
      </c>
    </row>
    <row r="862" spans="1:29" ht="78" customHeight="1">
      <c r="A862" s="132"/>
      <c r="B862" s="123"/>
      <c r="C862" s="123"/>
      <c r="D862" s="122"/>
      <c r="E862" s="77" t="s">
        <v>64</v>
      </c>
      <c r="F862" s="104" t="s">
        <v>653</v>
      </c>
      <c r="G862" s="77" t="s">
        <v>654</v>
      </c>
      <c r="H862" s="78" t="s">
        <v>7</v>
      </c>
      <c r="I862" s="77" t="s">
        <v>67</v>
      </c>
      <c r="J862" s="83" t="s">
        <v>68</v>
      </c>
      <c r="K862" s="78" t="s">
        <v>58</v>
      </c>
      <c r="L862" s="77" t="s">
        <v>69</v>
      </c>
      <c r="M862" s="77">
        <v>2</v>
      </c>
      <c r="N862" s="77">
        <v>4</v>
      </c>
      <c r="O862" s="77">
        <f t="shared" ref="O862:O876" si="155">M862*N862</f>
        <v>8</v>
      </c>
      <c r="P862" s="80" t="str">
        <f t="shared" ref="P862:P876" si="156">+IF(AND(O862&gt;1,O862&lt;=4),"BAJO",IF(AND(O862&gt;=5,O862&lt;=8),"MEDIO",IF(AND(O862&gt;=9,O862&lt;=20),"ALTO",IF(AND(O862&gt;=21,O862&lt;=24),"MUY ALTO"))))</f>
        <v>MEDIO</v>
      </c>
      <c r="Q862" s="77">
        <v>25</v>
      </c>
      <c r="R862" s="81">
        <f t="shared" ref="R862:R876" si="157">O862*Q862</f>
        <v>200</v>
      </c>
      <c r="S862" s="82" t="str">
        <f t="shared" ref="S862:S876" si="158">+IF(AND(R862&gt;=1,R862&lt;=20),"IV",IF(AND(R862&gt;=40,R862&lt;=120),"III",IF(AND(R862&gt;=150,R862&lt;=500),"II",IF(AND(R862&gt;=600,R862&lt;=4000),"I",0))))</f>
        <v>II</v>
      </c>
      <c r="T862" s="77" t="str">
        <f t="shared" ref="T862:T876" si="159">+IF(AND(R862&gt;=1,R862&lt;=20),"Aceptable",IF(AND(R862&gt;=40,R862&lt;=120),"Mejorable",IF(AND(R862&gt;=150,R862&lt;=500),"Aceptable con control específico",IF(AND(R862&gt;=600,R862&lt;=4000),"No aceptable",0))))</f>
        <v>Aceptable con control específico</v>
      </c>
      <c r="U862" s="77">
        <v>64</v>
      </c>
      <c r="V862" s="77" t="s">
        <v>70</v>
      </c>
      <c r="W862" s="77" t="s">
        <v>7</v>
      </c>
      <c r="X862" s="83" t="s">
        <v>61</v>
      </c>
      <c r="Y862" s="83" t="s">
        <v>61</v>
      </c>
      <c r="Z862" s="83" t="s">
        <v>61</v>
      </c>
      <c r="AA862" s="83" t="s">
        <v>675</v>
      </c>
      <c r="AB862" s="83" t="s">
        <v>676</v>
      </c>
      <c r="AC862" s="84" t="s">
        <v>162</v>
      </c>
    </row>
    <row r="863" spans="1:29" ht="78" customHeight="1">
      <c r="A863" s="132"/>
      <c r="B863" s="123"/>
      <c r="C863" s="123"/>
      <c r="D863" s="122"/>
      <c r="E863" s="77" t="s">
        <v>64</v>
      </c>
      <c r="F863" s="77" t="s">
        <v>88</v>
      </c>
      <c r="G863" s="83" t="s">
        <v>89</v>
      </c>
      <c r="H863" s="78" t="s">
        <v>7</v>
      </c>
      <c r="I863" s="77" t="s">
        <v>90</v>
      </c>
      <c r="J863" s="77" t="s">
        <v>91</v>
      </c>
      <c r="K863" s="77" t="s">
        <v>58</v>
      </c>
      <c r="L863" s="77" t="s">
        <v>58</v>
      </c>
      <c r="M863" s="77">
        <v>2</v>
      </c>
      <c r="N863" s="77">
        <v>3</v>
      </c>
      <c r="O863" s="77">
        <f t="shared" si="155"/>
        <v>6</v>
      </c>
      <c r="P863" s="82" t="str">
        <f t="shared" si="156"/>
        <v>MEDIO</v>
      </c>
      <c r="Q863" s="77">
        <v>10</v>
      </c>
      <c r="R863" s="81">
        <f t="shared" si="157"/>
        <v>60</v>
      </c>
      <c r="S863" s="82" t="str">
        <f t="shared" si="158"/>
        <v>III</v>
      </c>
      <c r="T863" s="77" t="str">
        <f t="shared" si="159"/>
        <v>Mejorable</v>
      </c>
      <c r="U863" s="77">
        <v>64</v>
      </c>
      <c r="V863" s="77" t="s">
        <v>92</v>
      </c>
      <c r="W863" s="77" t="s">
        <v>7</v>
      </c>
      <c r="X863" s="77" t="s">
        <v>61</v>
      </c>
      <c r="Y863" s="77" t="s">
        <v>61</v>
      </c>
      <c r="Z863" s="77" t="s">
        <v>93</v>
      </c>
      <c r="AA863" s="77" t="s">
        <v>94</v>
      </c>
      <c r="AB863" s="83" t="s">
        <v>61</v>
      </c>
      <c r="AC863" s="84" t="s">
        <v>95</v>
      </c>
    </row>
    <row r="864" spans="1:29" ht="84" customHeight="1">
      <c r="A864" s="132"/>
      <c r="B864" s="123"/>
      <c r="C864" s="123"/>
      <c r="D864" s="122"/>
      <c r="E864" s="77" t="s">
        <v>105</v>
      </c>
      <c r="F864" s="104" t="s">
        <v>106</v>
      </c>
      <c r="G864" s="77" t="s">
        <v>107</v>
      </c>
      <c r="H864" s="86" t="s">
        <v>7</v>
      </c>
      <c r="I864" s="77" t="s">
        <v>108</v>
      </c>
      <c r="J864" s="77" t="s">
        <v>58</v>
      </c>
      <c r="K864" s="77" t="s">
        <v>58</v>
      </c>
      <c r="L864" s="77" t="s">
        <v>109</v>
      </c>
      <c r="M864" s="77">
        <v>2</v>
      </c>
      <c r="N864" s="77">
        <v>1</v>
      </c>
      <c r="O864" s="77">
        <f t="shared" si="155"/>
        <v>2</v>
      </c>
      <c r="P864" s="82" t="str">
        <f t="shared" si="156"/>
        <v>BAJO</v>
      </c>
      <c r="Q864" s="77">
        <v>60</v>
      </c>
      <c r="R864" s="81">
        <f t="shared" si="157"/>
        <v>120</v>
      </c>
      <c r="S864" s="82" t="str">
        <f t="shared" si="158"/>
        <v>III</v>
      </c>
      <c r="T864" s="77" t="str">
        <f t="shared" si="159"/>
        <v>Mejorable</v>
      </c>
      <c r="U864" s="77">
        <v>64</v>
      </c>
      <c r="V864" s="77" t="s">
        <v>110</v>
      </c>
      <c r="W864" s="77" t="s">
        <v>7</v>
      </c>
      <c r="X864" s="77" t="s">
        <v>61</v>
      </c>
      <c r="Y864" s="77" t="s">
        <v>61</v>
      </c>
      <c r="Z864" s="77" t="s">
        <v>61</v>
      </c>
      <c r="AA864" s="77" t="s">
        <v>111</v>
      </c>
      <c r="AB864" s="78" t="s">
        <v>61</v>
      </c>
      <c r="AC864" s="84" t="s">
        <v>63</v>
      </c>
    </row>
    <row r="865" spans="1:29" ht="75.95" customHeight="1">
      <c r="A865" s="132"/>
      <c r="B865" s="123"/>
      <c r="C865" s="123"/>
      <c r="D865" s="122"/>
      <c r="E865" s="94" t="s">
        <v>169</v>
      </c>
      <c r="F865" s="104" t="s">
        <v>677</v>
      </c>
      <c r="G865" s="77" t="s">
        <v>631</v>
      </c>
      <c r="H865" s="77" t="s">
        <v>7</v>
      </c>
      <c r="I865" s="77" t="s">
        <v>172</v>
      </c>
      <c r="J865" s="86" t="s">
        <v>58</v>
      </c>
      <c r="K865" s="86" t="s">
        <v>58</v>
      </c>
      <c r="L865" s="94" t="s">
        <v>58</v>
      </c>
      <c r="M865" s="94">
        <v>2</v>
      </c>
      <c r="N865" s="94">
        <v>4</v>
      </c>
      <c r="O865" s="77">
        <f t="shared" si="155"/>
        <v>8</v>
      </c>
      <c r="P865" s="80" t="str">
        <f t="shared" si="156"/>
        <v>MEDIO</v>
      </c>
      <c r="Q865" s="77">
        <v>10</v>
      </c>
      <c r="R865" s="81">
        <f t="shared" si="157"/>
        <v>80</v>
      </c>
      <c r="S865" s="82" t="str">
        <f t="shared" si="158"/>
        <v>III</v>
      </c>
      <c r="T865" s="77" t="str">
        <f t="shared" si="159"/>
        <v>Mejorable</v>
      </c>
      <c r="U865" s="77">
        <v>64</v>
      </c>
      <c r="V865" s="77" t="s">
        <v>678</v>
      </c>
      <c r="W865" s="77" t="s">
        <v>7</v>
      </c>
      <c r="X865" s="83" t="s">
        <v>61</v>
      </c>
      <c r="Y865" s="83" t="s">
        <v>61</v>
      </c>
      <c r="Z865" s="83" t="s">
        <v>61</v>
      </c>
      <c r="AA865" s="95" t="s">
        <v>648</v>
      </c>
      <c r="AB865" s="78" t="s">
        <v>61</v>
      </c>
      <c r="AC865" s="84" t="s">
        <v>63</v>
      </c>
    </row>
    <row r="866" spans="1:29" ht="75.95" customHeight="1">
      <c r="A866" s="132"/>
      <c r="B866" s="123"/>
      <c r="C866" s="123"/>
      <c r="D866" s="122"/>
      <c r="E866" s="94" t="s">
        <v>211</v>
      </c>
      <c r="F866" s="104" t="s">
        <v>679</v>
      </c>
      <c r="G866" s="77" t="s">
        <v>680</v>
      </c>
      <c r="H866" s="77" t="s">
        <v>7</v>
      </c>
      <c r="I866" s="77" t="s">
        <v>681</v>
      </c>
      <c r="J866" s="86" t="s">
        <v>58</v>
      </c>
      <c r="K866" s="86" t="s">
        <v>58</v>
      </c>
      <c r="L866" s="94" t="s">
        <v>58</v>
      </c>
      <c r="M866" s="94">
        <v>2</v>
      </c>
      <c r="N866" s="94">
        <v>4</v>
      </c>
      <c r="O866" s="77">
        <f t="shared" si="155"/>
        <v>8</v>
      </c>
      <c r="P866" s="80" t="str">
        <f t="shared" si="156"/>
        <v>MEDIO</v>
      </c>
      <c r="Q866" s="77">
        <v>25</v>
      </c>
      <c r="R866" s="81">
        <f t="shared" si="157"/>
        <v>200</v>
      </c>
      <c r="S866" s="82" t="str">
        <f t="shared" si="158"/>
        <v>II</v>
      </c>
      <c r="T866" s="77" t="str">
        <f t="shared" si="159"/>
        <v>Aceptable con control específico</v>
      </c>
      <c r="U866" s="77">
        <v>64</v>
      </c>
      <c r="V866" s="77" t="s">
        <v>682</v>
      </c>
      <c r="W866" s="77" t="s">
        <v>7</v>
      </c>
      <c r="X866" s="83" t="s">
        <v>61</v>
      </c>
      <c r="Y866" s="83" t="s">
        <v>61</v>
      </c>
      <c r="Z866" s="83" t="s">
        <v>61</v>
      </c>
      <c r="AA866" s="95" t="s">
        <v>683</v>
      </c>
      <c r="AB866" s="78" t="s">
        <v>61</v>
      </c>
      <c r="AC866" s="84" t="s">
        <v>63</v>
      </c>
    </row>
    <row r="867" spans="1:29" ht="81" customHeight="1">
      <c r="A867" s="132"/>
      <c r="B867" s="123"/>
      <c r="C867" s="123"/>
      <c r="D867" s="122"/>
      <c r="E867" s="104" t="s">
        <v>409</v>
      </c>
      <c r="F867" s="77" t="s">
        <v>664</v>
      </c>
      <c r="G867" s="77" t="s">
        <v>665</v>
      </c>
      <c r="H867" s="78" t="s">
        <v>7</v>
      </c>
      <c r="I867" s="77" t="s">
        <v>666</v>
      </c>
      <c r="J867" s="77" t="s">
        <v>58</v>
      </c>
      <c r="K867" s="77" t="s">
        <v>58</v>
      </c>
      <c r="L867" s="77" t="s">
        <v>229</v>
      </c>
      <c r="M867" s="77">
        <v>6</v>
      </c>
      <c r="N867" s="77">
        <v>3</v>
      </c>
      <c r="O867" s="77">
        <f t="shared" si="155"/>
        <v>18</v>
      </c>
      <c r="P867" s="80" t="str">
        <f t="shared" si="156"/>
        <v>ALTO</v>
      </c>
      <c r="Q867" s="77">
        <v>25</v>
      </c>
      <c r="R867" s="81">
        <f t="shared" si="157"/>
        <v>450</v>
      </c>
      <c r="S867" s="82" t="str">
        <f t="shared" si="158"/>
        <v>II</v>
      </c>
      <c r="T867" s="77" t="str">
        <f t="shared" si="159"/>
        <v>Aceptable con control específico</v>
      </c>
      <c r="U867" s="77">
        <v>64</v>
      </c>
      <c r="V867" s="77" t="s">
        <v>667</v>
      </c>
      <c r="W867" s="77" t="s">
        <v>7</v>
      </c>
      <c r="X867" s="77" t="s">
        <v>61</v>
      </c>
      <c r="Y867" s="77" t="s">
        <v>61</v>
      </c>
      <c r="Z867" s="77" t="s">
        <v>61</v>
      </c>
      <c r="AA867" s="83" t="s">
        <v>668</v>
      </c>
      <c r="AB867" s="83" t="s">
        <v>669</v>
      </c>
      <c r="AC867" s="84" t="s">
        <v>183</v>
      </c>
    </row>
    <row r="868" spans="1:29" ht="90.95" customHeight="1">
      <c r="A868" s="132"/>
      <c r="B868" s="123"/>
      <c r="C868" s="123"/>
      <c r="D868" s="122"/>
      <c r="E868" s="77" t="s">
        <v>78</v>
      </c>
      <c r="F868" s="104" t="s">
        <v>659</v>
      </c>
      <c r="G868" s="83" t="s">
        <v>660</v>
      </c>
      <c r="H868" s="78" t="s">
        <v>7</v>
      </c>
      <c r="I868" s="77" t="s">
        <v>181</v>
      </c>
      <c r="J868" s="77" t="s">
        <v>58</v>
      </c>
      <c r="K868" s="77" t="s">
        <v>58</v>
      </c>
      <c r="L868" s="77" t="s">
        <v>229</v>
      </c>
      <c r="M868" s="77">
        <v>2</v>
      </c>
      <c r="N868" s="77">
        <v>4</v>
      </c>
      <c r="O868" s="77">
        <f t="shared" si="155"/>
        <v>8</v>
      </c>
      <c r="P868" s="82" t="str">
        <f t="shared" si="156"/>
        <v>MEDIO</v>
      </c>
      <c r="Q868" s="77">
        <v>25</v>
      </c>
      <c r="R868" s="81">
        <f t="shared" si="157"/>
        <v>200</v>
      </c>
      <c r="S868" s="82" t="str">
        <f t="shared" si="158"/>
        <v>II</v>
      </c>
      <c r="T868" s="77" t="str">
        <f t="shared" si="159"/>
        <v>Aceptable con control específico</v>
      </c>
      <c r="U868" s="77">
        <v>64</v>
      </c>
      <c r="V868" s="77" t="s">
        <v>181</v>
      </c>
      <c r="W868" s="77" t="s">
        <v>7</v>
      </c>
      <c r="X868" s="77" t="s">
        <v>61</v>
      </c>
      <c r="Y868" s="77" t="s">
        <v>61</v>
      </c>
      <c r="Z868" s="77" t="s">
        <v>61</v>
      </c>
      <c r="AA868" s="77" t="s">
        <v>684</v>
      </c>
      <c r="AB868" s="83" t="s">
        <v>661</v>
      </c>
      <c r="AC868" s="84" t="s">
        <v>183</v>
      </c>
    </row>
    <row r="869" spans="1:29" ht="90.95" customHeight="1">
      <c r="A869" s="132"/>
      <c r="B869" s="123"/>
      <c r="C869" s="123"/>
      <c r="D869" s="122"/>
      <c r="E869" s="77" t="s">
        <v>78</v>
      </c>
      <c r="F869" s="104" t="s">
        <v>79</v>
      </c>
      <c r="G869" s="83" t="s">
        <v>80</v>
      </c>
      <c r="H869" s="78" t="s">
        <v>7</v>
      </c>
      <c r="I869" s="77" t="s">
        <v>81</v>
      </c>
      <c r="J869" s="77" t="s">
        <v>58</v>
      </c>
      <c r="K869" s="77" t="s">
        <v>58</v>
      </c>
      <c r="L869" s="77" t="s">
        <v>535</v>
      </c>
      <c r="M869" s="77">
        <v>2</v>
      </c>
      <c r="N869" s="77">
        <v>3</v>
      </c>
      <c r="O869" s="77">
        <f t="shared" si="155"/>
        <v>6</v>
      </c>
      <c r="P869" s="82" t="str">
        <f t="shared" si="156"/>
        <v>MEDIO</v>
      </c>
      <c r="Q869" s="77">
        <v>25</v>
      </c>
      <c r="R869" s="81">
        <f t="shared" si="157"/>
        <v>150</v>
      </c>
      <c r="S869" s="82" t="str">
        <f t="shared" si="158"/>
        <v>II</v>
      </c>
      <c r="T869" s="77" t="str">
        <f t="shared" si="159"/>
        <v>Aceptable con control específico</v>
      </c>
      <c r="U869" s="77">
        <v>64</v>
      </c>
      <c r="V869" s="77" t="s">
        <v>83</v>
      </c>
      <c r="W869" s="77" t="s">
        <v>7</v>
      </c>
      <c r="X869" s="77" t="s">
        <v>61</v>
      </c>
      <c r="Y869" s="77" t="s">
        <v>61</v>
      </c>
      <c r="Z869" s="77" t="s">
        <v>61</v>
      </c>
      <c r="AA869" s="77" t="s">
        <v>662</v>
      </c>
      <c r="AB869" s="83" t="s">
        <v>685</v>
      </c>
      <c r="AC869" s="84" t="s">
        <v>87</v>
      </c>
    </row>
    <row r="870" spans="1:29" ht="84" customHeight="1">
      <c r="A870" s="132"/>
      <c r="B870" s="123"/>
      <c r="C870" s="123"/>
      <c r="D870" s="122" t="s">
        <v>657</v>
      </c>
      <c r="E870" s="77" t="s">
        <v>54</v>
      </c>
      <c r="F870" s="104" t="s">
        <v>672</v>
      </c>
      <c r="G870" s="77" t="s">
        <v>673</v>
      </c>
      <c r="H870" s="78" t="s">
        <v>7</v>
      </c>
      <c r="I870" s="79" t="s">
        <v>57</v>
      </c>
      <c r="J870" s="86" t="s">
        <v>58</v>
      </c>
      <c r="K870" s="86" t="s">
        <v>58</v>
      </c>
      <c r="L870" s="77" t="s">
        <v>59</v>
      </c>
      <c r="M870" s="77">
        <v>2</v>
      </c>
      <c r="N870" s="77">
        <v>4</v>
      </c>
      <c r="O870" s="77">
        <f t="shared" si="155"/>
        <v>8</v>
      </c>
      <c r="P870" s="80" t="str">
        <f t="shared" si="156"/>
        <v>MEDIO</v>
      </c>
      <c r="Q870" s="77">
        <v>25</v>
      </c>
      <c r="R870" s="81">
        <f t="shared" si="157"/>
        <v>200</v>
      </c>
      <c r="S870" s="82" t="str">
        <f t="shared" si="158"/>
        <v>II</v>
      </c>
      <c r="T870" s="77" t="str">
        <f t="shared" si="159"/>
        <v>Aceptable con control específico</v>
      </c>
      <c r="U870" s="77">
        <v>64</v>
      </c>
      <c r="V870" s="79" t="s">
        <v>60</v>
      </c>
      <c r="W870" s="77" t="s">
        <v>7</v>
      </c>
      <c r="X870" s="77" t="s">
        <v>61</v>
      </c>
      <c r="Y870" s="77" t="s">
        <v>674</v>
      </c>
      <c r="Z870" s="77" t="s">
        <v>61</v>
      </c>
      <c r="AA870" s="83" t="s">
        <v>195</v>
      </c>
      <c r="AB870" s="78" t="s">
        <v>61</v>
      </c>
      <c r="AC870" s="84" t="s">
        <v>63</v>
      </c>
    </row>
    <row r="871" spans="1:29" ht="84" customHeight="1">
      <c r="A871" s="132"/>
      <c r="B871" s="123"/>
      <c r="C871" s="123"/>
      <c r="D871" s="122"/>
      <c r="E871" s="77" t="s">
        <v>64</v>
      </c>
      <c r="F871" s="104" t="s">
        <v>653</v>
      </c>
      <c r="G871" s="77" t="s">
        <v>654</v>
      </c>
      <c r="H871" s="78" t="s">
        <v>7</v>
      </c>
      <c r="I871" s="77" t="s">
        <v>67</v>
      </c>
      <c r="J871" s="83" t="s">
        <v>68</v>
      </c>
      <c r="K871" s="78" t="s">
        <v>58</v>
      </c>
      <c r="L871" s="77" t="s">
        <v>69</v>
      </c>
      <c r="M871" s="77">
        <v>2</v>
      </c>
      <c r="N871" s="77">
        <v>4</v>
      </c>
      <c r="O871" s="77">
        <f t="shared" si="155"/>
        <v>8</v>
      </c>
      <c r="P871" s="80" t="str">
        <f t="shared" si="156"/>
        <v>MEDIO</v>
      </c>
      <c r="Q871" s="77">
        <v>25</v>
      </c>
      <c r="R871" s="81">
        <f t="shared" si="157"/>
        <v>200</v>
      </c>
      <c r="S871" s="82" t="str">
        <f t="shared" si="158"/>
        <v>II</v>
      </c>
      <c r="T871" s="77" t="str">
        <f t="shared" si="159"/>
        <v>Aceptable con control específico</v>
      </c>
      <c r="U871" s="77">
        <v>64</v>
      </c>
      <c r="V871" s="77" t="s">
        <v>70</v>
      </c>
      <c r="W871" s="77" t="s">
        <v>7</v>
      </c>
      <c r="X871" s="83" t="s">
        <v>61</v>
      </c>
      <c r="Y871" s="83" t="s">
        <v>61</v>
      </c>
      <c r="Z871" s="83" t="s">
        <v>61</v>
      </c>
      <c r="AA871" s="83" t="s">
        <v>686</v>
      </c>
      <c r="AB871" s="83" t="s">
        <v>676</v>
      </c>
      <c r="AC871" s="84" t="s">
        <v>162</v>
      </c>
    </row>
    <row r="872" spans="1:29" ht="90.95" customHeight="1">
      <c r="A872" s="132"/>
      <c r="B872" s="123"/>
      <c r="C872" s="123"/>
      <c r="D872" s="122" t="s">
        <v>687</v>
      </c>
      <c r="E872" s="77" t="s">
        <v>54</v>
      </c>
      <c r="F872" s="104" t="s">
        <v>672</v>
      </c>
      <c r="G872" s="77" t="s">
        <v>673</v>
      </c>
      <c r="H872" s="78" t="s">
        <v>7</v>
      </c>
      <c r="I872" s="79" t="s">
        <v>57</v>
      </c>
      <c r="J872" s="86" t="s">
        <v>58</v>
      </c>
      <c r="K872" s="86" t="s">
        <v>58</v>
      </c>
      <c r="L872" s="77" t="s">
        <v>59</v>
      </c>
      <c r="M872" s="77">
        <v>2</v>
      </c>
      <c r="N872" s="77">
        <v>4</v>
      </c>
      <c r="O872" s="77">
        <f t="shared" si="155"/>
        <v>8</v>
      </c>
      <c r="P872" s="80" t="str">
        <f t="shared" si="156"/>
        <v>MEDIO</v>
      </c>
      <c r="Q872" s="77">
        <v>25</v>
      </c>
      <c r="R872" s="81">
        <f t="shared" si="157"/>
        <v>200</v>
      </c>
      <c r="S872" s="82" t="str">
        <f t="shared" si="158"/>
        <v>II</v>
      </c>
      <c r="T872" s="77" t="str">
        <f t="shared" si="159"/>
        <v>Aceptable con control específico</v>
      </c>
      <c r="U872" s="77">
        <v>64</v>
      </c>
      <c r="V872" s="79" t="s">
        <v>60</v>
      </c>
      <c r="W872" s="77" t="s">
        <v>7</v>
      </c>
      <c r="X872" s="77" t="s">
        <v>61</v>
      </c>
      <c r="Y872" s="77" t="s">
        <v>674</v>
      </c>
      <c r="Z872" s="77" t="s">
        <v>61</v>
      </c>
      <c r="AA872" s="83" t="s">
        <v>195</v>
      </c>
      <c r="AB872" s="78" t="s">
        <v>61</v>
      </c>
      <c r="AC872" s="84" t="s">
        <v>63</v>
      </c>
    </row>
    <row r="873" spans="1:29" ht="90.95" customHeight="1">
      <c r="A873" s="132"/>
      <c r="B873" s="123"/>
      <c r="C873" s="123"/>
      <c r="D873" s="122"/>
      <c r="E873" s="77" t="s">
        <v>78</v>
      </c>
      <c r="F873" s="104" t="s">
        <v>688</v>
      </c>
      <c r="G873" s="77" t="s">
        <v>689</v>
      </c>
      <c r="H873" s="78" t="s">
        <v>7</v>
      </c>
      <c r="I873" s="79" t="s">
        <v>690</v>
      </c>
      <c r="J873" s="77" t="s">
        <v>691</v>
      </c>
      <c r="K873" s="86" t="s">
        <v>58</v>
      </c>
      <c r="L873" s="77" t="s">
        <v>58</v>
      </c>
      <c r="M873" s="77">
        <v>2</v>
      </c>
      <c r="N873" s="77">
        <v>3</v>
      </c>
      <c r="O873" s="77">
        <f t="shared" si="155"/>
        <v>6</v>
      </c>
      <c r="P873" s="80" t="str">
        <f t="shared" si="156"/>
        <v>MEDIO</v>
      </c>
      <c r="Q873" s="77">
        <v>10</v>
      </c>
      <c r="R873" s="81">
        <f t="shared" si="157"/>
        <v>60</v>
      </c>
      <c r="S873" s="82" t="str">
        <f t="shared" si="158"/>
        <v>III</v>
      </c>
      <c r="T873" s="77" t="str">
        <f t="shared" si="159"/>
        <v>Mejorable</v>
      </c>
      <c r="U873" s="77">
        <v>64</v>
      </c>
      <c r="V873" s="79" t="s">
        <v>690</v>
      </c>
      <c r="W873" s="77" t="s">
        <v>7</v>
      </c>
      <c r="X873" s="77" t="s">
        <v>692</v>
      </c>
      <c r="Y873" s="77" t="s">
        <v>61</v>
      </c>
      <c r="Z873" s="77" t="s">
        <v>61</v>
      </c>
      <c r="AA873" s="83" t="s">
        <v>693</v>
      </c>
      <c r="AB873" s="78" t="s">
        <v>408</v>
      </c>
      <c r="AC873" s="84" t="s">
        <v>63</v>
      </c>
    </row>
    <row r="874" spans="1:29" ht="90.95" customHeight="1">
      <c r="A874" s="132"/>
      <c r="B874" s="123"/>
      <c r="C874" s="123"/>
      <c r="D874" s="122"/>
      <c r="E874" s="77" t="s">
        <v>78</v>
      </c>
      <c r="F874" s="104" t="s">
        <v>79</v>
      </c>
      <c r="G874" s="83" t="s">
        <v>694</v>
      </c>
      <c r="H874" s="78" t="s">
        <v>7</v>
      </c>
      <c r="I874" s="77" t="s">
        <v>81</v>
      </c>
      <c r="J874" s="77" t="s">
        <v>58</v>
      </c>
      <c r="K874" s="77" t="s">
        <v>58</v>
      </c>
      <c r="L874" s="77" t="s">
        <v>82</v>
      </c>
      <c r="M874" s="77">
        <v>2</v>
      </c>
      <c r="N874" s="77">
        <v>2</v>
      </c>
      <c r="O874" s="77">
        <f t="shared" si="155"/>
        <v>4</v>
      </c>
      <c r="P874" s="82" t="str">
        <f t="shared" si="156"/>
        <v>BAJO</v>
      </c>
      <c r="Q874" s="77">
        <v>25</v>
      </c>
      <c r="R874" s="81">
        <f t="shared" si="157"/>
        <v>100</v>
      </c>
      <c r="S874" s="82" t="str">
        <f t="shared" si="158"/>
        <v>III</v>
      </c>
      <c r="T874" s="77" t="str">
        <f t="shared" si="159"/>
        <v>Mejorable</v>
      </c>
      <c r="U874" s="77">
        <v>64</v>
      </c>
      <c r="V874" s="77" t="s">
        <v>83</v>
      </c>
      <c r="W874" s="77" t="s">
        <v>7</v>
      </c>
      <c r="X874" s="77" t="s">
        <v>61</v>
      </c>
      <c r="Y874" s="77" t="s">
        <v>61</v>
      </c>
      <c r="Z874" s="77" t="s">
        <v>695</v>
      </c>
      <c r="AA874" s="77" t="s">
        <v>662</v>
      </c>
      <c r="AB874" s="83" t="s">
        <v>685</v>
      </c>
      <c r="AC874" s="84" t="s">
        <v>87</v>
      </c>
    </row>
    <row r="875" spans="1:29" ht="77.099999999999994" customHeight="1">
      <c r="A875" s="132"/>
      <c r="B875" s="123"/>
      <c r="C875" s="123"/>
      <c r="D875" s="122"/>
      <c r="E875" s="77" t="s">
        <v>64</v>
      </c>
      <c r="F875" s="104" t="s">
        <v>653</v>
      </c>
      <c r="G875" s="77" t="s">
        <v>654</v>
      </c>
      <c r="H875" s="78" t="s">
        <v>7</v>
      </c>
      <c r="I875" s="77" t="s">
        <v>67</v>
      </c>
      <c r="J875" s="83" t="s">
        <v>68</v>
      </c>
      <c r="K875" s="78" t="s">
        <v>58</v>
      </c>
      <c r="L875" s="77" t="s">
        <v>69</v>
      </c>
      <c r="M875" s="77">
        <v>2</v>
      </c>
      <c r="N875" s="77">
        <v>4</v>
      </c>
      <c r="O875" s="77">
        <f t="shared" si="155"/>
        <v>8</v>
      </c>
      <c r="P875" s="80" t="str">
        <f t="shared" si="156"/>
        <v>MEDIO</v>
      </c>
      <c r="Q875" s="77">
        <v>25</v>
      </c>
      <c r="R875" s="81">
        <f t="shared" si="157"/>
        <v>200</v>
      </c>
      <c r="S875" s="82" t="str">
        <f t="shared" si="158"/>
        <v>II</v>
      </c>
      <c r="T875" s="77" t="str">
        <f t="shared" si="159"/>
        <v>Aceptable con control específico</v>
      </c>
      <c r="U875" s="77">
        <v>64</v>
      </c>
      <c r="V875" s="77" t="s">
        <v>70</v>
      </c>
      <c r="W875" s="77" t="s">
        <v>7</v>
      </c>
      <c r="X875" s="83" t="s">
        <v>61</v>
      </c>
      <c r="Y875" s="83" t="s">
        <v>61</v>
      </c>
      <c r="Z875" s="83" t="s">
        <v>61</v>
      </c>
      <c r="AA875" s="83" t="s">
        <v>686</v>
      </c>
      <c r="AB875" s="83" t="s">
        <v>676</v>
      </c>
      <c r="AC875" s="84" t="s">
        <v>162</v>
      </c>
    </row>
    <row r="876" spans="1:29" ht="86.1" customHeight="1">
      <c r="A876" s="132"/>
      <c r="B876" s="123"/>
      <c r="C876" s="123" t="s">
        <v>696</v>
      </c>
      <c r="D876" s="122" t="s">
        <v>697</v>
      </c>
      <c r="E876" s="77" t="s">
        <v>54</v>
      </c>
      <c r="F876" s="104" t="s">
        <v>672</v>
      </c>
      <c r="G876" s="77" t="s">
        <v>698</v>
      </c>
      <c r="H876" s="78" t="s">
        <v>7</v>
      </c>
      <c r="I876" s="79" t="s">
        <v>57</v>
      </c>
      <c r="J876" s="86" t="s">
        <v>58</v>
      </c>
      <c r="K876" s="86" t="s">
        <v>58</v>
      </c>
      <c r="L876" s="77" t="s">
        <v>59</v>
      </c>
      <c r="M876" s="77">
        <v>2</v>
      </c>
      <c r="N876" s="77">
        <v>4</v>
      </c>
      <c r="O876" s="77">
        <f t="shared" si="155"/>
        <v>8</v>
      </c>
      <c r="P876" s="80" t="str">
        <f t="shared" si="156"/>
        <v>MEDIO</v>
      </c>
      <c r="Q876" s="77">
        <v>25</v>
      </c>
      <c r="R876" s="81">
        <f t="shared" si="157"/>
        <v>200</v>
      </c>
      <c r="S876" s="82" t="str">
        <f t="shared" si="158"/>
        <v>II</v>
      </c>
      <c r="T876" s="77" t="str">
        <f t="shared" si="159"/>
        <v>Aceptable con control específico</v>
      </c>
      <c r="U876" s="77">
        <v>14</v>
      </c>
      <c r="V876" s="79" t="s">
        <v>60</v>
      </c>
      <c r="W876" s="77" t="s">
        <v>7</v>
      </c>
      <c r="X876" s="77" t="s">
        <v>61</v>
      </c>
      <c r="Y876" s="77" t="s">
        <v>61</v>
      </c>
      <c r="Z876" s="77" t="s">
        <v>61</v>
      </c>
      <c r="AA876" s="83" t="s">
        <v>195</v>
      </c>
      <c r="AB876" s="78" t="s">
        <v>61</v>
      </c>
      <c r="AC876" s="84" t="s">
        <v>63</v>
      </c>
    </row>
    <row r="877" spans="1:29" ht="81.95" customHeight="1">
      <c r="A877" s="132"/>
      <c r="B877" s="123"/>
      <c r="C877" s="123"/>
      <c r="D877" s="122"/>
      <c r="E877" s="77" t="s">
        <v>72</v>
      </c>
      <c r="F877" s="104" t="s">
        <v>396</v>
      </c>
      <c r="G877" s="77" t="s">
        <v>74</v>
      </c>
      <c r="H877" s="78" t="s">
        <v>7</v>
      </c>
      <c r="I877" s="77" t="s">
        <v>97</v>
      </c>
      <c r="J877" s="86" t="s">
        <v>58</v>
      </c>
      <c r="K877" s="86" t="s">
        <v>58</v>
      </c>
      <c r="L877" s="77" t="s">
        <v>76</v>
      </c>
      <c r="M877" s="77" t="s">
        <v>61</v>
      </c>
      <c r="N877" s="77" t="s">
        <v>61</v>
      </c>
      <c r="O877" s="77" t="s">
        <v>61</v>
      </c>
      <c r="P877" s="77" t="s">
        <v>61</v>
      </c>
      <c r="Q877" s="77" t="s">
        <v>61</v>
      </c>
      <c r="R877" s="77" t="s">
        <v>61</v>
      </c>
      <c r="S877" s="77" t="s">
        <v>61</v>
      </c>
      <c r="T877" s="77" t="s">
        <v>61</v>
      </c>
      <c r="U877" s="77">
        <v>14</v>
      </c>
      <c r="V877" s="77" t="s">
        <v>61</v>
      </c>
      <c r="W877" s="77" t="s">
        <v>7</v>
      </c>
      <c r="X877" s="83" t="s">
        <v>61</v>
      </c>
      <c r="Y877" s="83" t="s">
        <v>61</v>
      </c>
      <c r="Z877" s="83" t="s">
        <v>61</v>
      </c>
      <c r="AA877" s="83" t="s">
        <v>77</v>
      </c>
      <c r="AB877" s="78" t="s">
        <v>61</v>
      </c>
      <c r="AC877" s="84" t="s">
        <v>63</v>
      </c>
    </row>
    <row r="878" spans="1:29" ht="75.95" customHeight="1">
      <c r="A878" s="132"/>
      <c r="B878" s="123"/>
      <c r="C878" s="123"/>
      <c r="D878" s="122"/>
      <c r="E878" s="77" t="s">
        <v>64</v>
      </c>
      <c r="F878" s="104" t="s">
        <v>653</v>
      </c>
      <c r="G878" s="77" t="s">
        <v>654</v>
      </c>
      <c r="H878" s="78" t="s">
        <v>7</v>
      </c>
      <c r="I878" s="77" t="s">
        <v>67</v>
      </c>
      <c r="J878" s="83" t="s">
        <v>68</v>
      </c>
      <c r="K878" s="78" t="s">
        <v>58</v>
      </c>
      <c r="L878" s="77" t="s">
        <v>69</v>
      </c>
      <c r="M878" s="77">
        <v>2</v>
      </c>
      <c r="N878" s="77">
        <v>4</v>
      </c>
      <c r="O878" s="77">
        <f t="shared" ref="O878:O888" si="160">M878*N878</f>
        <v>8</v>
      </c>
      <c r="P878" s="80" t="str">
        <f t="shared" ref="P878:P888" si="161">+IF(AND(O878&gt;1,O878&lt;=4),"BAJO",IF(AND(O878&gt;=5,O878&lt;=8),"MEDIO",IF(AND(O878&gt;=9,O878&lt;=20),"ALTO",IF(AND(O878&gt;=21,O878&lt;=24),"MUY ALTO"))))</f>
        <v>MEDIO</v>
      </c>
      <c r="Q878" s="77">
        <v>25</v>
      </c>
      <c r="R878" s="81">
        <f t="shared" ref="R878:R888" si="162">O878*Q878</f>
        <v>200</v>
      </c>
      <c r="S878" s="82" t="str">
        <f t="shared" ref="S878:S888" si="163">+IF(AND(R878&gt;=1,R878&lt;=20),"IV",IF(AND(R878&gt;=40,R878&lt;=120),"III",IF(AND(R878&gt;=150,R878&lt;=500),"II",IF(AND(R878&gt;=600,R878&lt;=4000),"I",0))))</f>
        <v>II</v>
      </c>
      <c r="T878" s="77" t="str">
        <f t="shared" ref="T878:T888" si="164">+IF(AND(R878&gt;=1,R878&lt;=20),"Aceptable",IF(AND(R878&gt;=40,R878&lt;=120),"Mejorable",IF(AND(R878&gt;=150,R878&lt;=500),"Aceptable con control específico",IF(AND(R878&gt;=600,R878&lt;=4000),"No aceptable",0))))</f>
        <v>Aceptable con control específico</v>
      </c>
      <c r="U878" s="77">
        <v>14</v>
      </c>
      <c r="V878" s="77" t="s">
        <v>70</v>
      </c>
      <c r="W878" s="77" t="s">
        <v>7</v>
      </c>
      <c r="X878" s="83" t="s">
        <v>61</v>
      </c>
      <c r="Y878" s="83" t="s">
        <v>61</v>
      </c>
      <c r="Z878" s="83" t="s">
        <v>61</v>
      </c>
      <c r="AA878" s="83" t="s">
        <v>686</v>
      </c>
      <c r="AB878" s="83" t="s">
        <v>699</v>
      </c>
      <c r="AC878" s="84" t="s">
        <v>162</v>
      </c>
    </row>
    <row r="879" spans="1:29" ht="75.95" customHeight="1">
      <c r="A879" s="132"/>
      <c r="B879" s="123"/>
      <c r="C879" s="123"/>
      <c r="D879" s="122"/>
      <c r="E879" s="77" t="s">
        <v>64</v>
      </c>
      <c r="F879" s="77" t="s">
        <v>88</v>
      </c>
      <c r="G879" s="83" t="s">
        <v>89</v>
      </c>
      <c r="H879" s="78" t="s">
        <v>7</v>
      </c>
      <c r="I879" s="77" t="s">
        <v>90</v>
      </c>
      <c r="J879" s="77" t="s">
        <v>91</v>
      </c>
      <c r="K879" s="77" t="s">
        <v>58</v>
      </c>
      <c r="L879" s="77" t="s">
        <v>58</v>
      </c>
      <c r="M879" s="77">
        <v>2</v>
      </c>
      <c r="N879" s="77">
        <v>3</v>
      </c>
      <c r="O879" s="77">
        <f t="shared" si="160"/>
        <v>6</v>
      </c>
      <c r="P879" s="82" t="str">
        <f t="shared" si="161"/>
        <v>MEDIO</v>
      </c>
      <c r="Q879" s="77">
        <v>10</v>
      </c>
      <c r="R879" s="81">
        <f t="shared" si="162"/>
        <v>60</v>
      </c>
      <c r="S879" s="82" t="str">
        <f t="shared" si="163"/>
        <v>III</v>
      </c>
      <c r="T879" s="77" t="str">
        <f t="shared" si="164"/>
        <v>Mejorable</v>
      </c>
      <c r="U879" s="77">
        <v>14</v>
      </c>
      <c r="V879" s="77" t="s">
        <v>92</v>
      </c>
      <c r="W879" s="77" t="s">
        <v>7</v>
      </c>
      <c r="X879" s="77" t="s">
        <v>61</v>
      </c>
      <c r="Y879" s="77" t="s">
        <v>61</v>
      </c>
      <c r="Z879" s="77" t="s">
        <v>93</v>
      </c>
      <c r="AA879" s="77" t="s">
        <v>94</v>
      </c>
      <c r="AB879" s="83" t="s">
        <v>61</v>
      </c>
      <c r="AC879" s="84" t="s">
        <v>95</v>
      </c>
    </row>
    <row r="880" spans="1:29" ht="81.95" customHeight="1">
      <c r="A880" s="132"/>
      <c r="B880" s="123"/>
      <c r="C880" s="123"/>
      <c r="D880" s="122"/>
      <c r="E880" s="77" t="s">
        <v>105</v>
      </c>
      <c r="F880" s="104" t="s">
        <v>106</v>
      </c>
      <c r="G880" s="77" t="s">
        <v>107</v>
      </c>
      <c r="H880" s="86" t="s">
        <v>7</v>
      </c>
      <c r="I880" s="77" t="s">
        <v>108</v>
      </c>
      <c r="J880" s="77" t="s">
        <v>58</v>
      </c>
      <c r="K880" s="77" t="s">
        <v>58</v>
      </c>
      <c r="L880" s="77" t="s">
        <v>109</v>
      </c>
      <c r="M880" s="77">
        <v>2</v>
      </c>
      <c r="N880" s="77">
        <v>1</v>
      </c>
      <c r="O880" s="77">
        <f t="shared" si="160"/>
        <v>2</v>
      </c>
      <c r="P880" s="82" t="str">
        <f t="shared" si="161"/>
        <v>BAJO</v>
      </c>
      <c r="Q880" s="77">
        <v>60</v>
      </c>
      <c r="R880" s="81">
        <f t="shared" si="162"/>
        <v>120</v>
      </c>
      <c r="S880" s="82" t="str">
        <f t="shared" si="163"/>
        <v>III</v>
      </c>
      <c r="T880" s="77" t="str">
        <f t="shared" si="164"/>
        <v>Mejorable</v>
      </c>
      <c r="U880" s="77">
        <v>14</v>
      </c>
      <c r="V880" s="77" t="s">
        <v>110</v>
      </c>
      <c r="W880" s="77" t="s">
        <v>7</v>
      </c>
      <c r="X880" s="77" t="s">
        <v>61</v>
      </c>
      <c r="Y880" s="77" t="s">
        <v>61</v>
      </c>
      <c r="Z880" s="77" t="s">
        <v>61</v>
      </c>
      <c r="AA880" s="77" t="s">
        <v>111</v>
      </c>
      <c r="AB880" s="78" t="s">
        <v>61</v>
      </c>
      <c r="AC880" s="84" t="s">
        <v>63</v>
      </c>
    </row>
    <row r="881" spans="1:29" ht="81" customHeight="1">
      <c r="A881" s="132"/>
      <c r="B881" s="123"/>
      <c r="C881" s="123"/>
      <c r="D881" s="122"/>
      <c r="E881" s="77" t="s">
        <v>78</v>
      </c>
      <c r="F881" s="104" t="s">
        <v>659</v>
      </c>
      <c r="G881" s="83" t="s">
        <v>660</v>
      </c>
      <c r="H881" s="78" t="s">
        <v>7</v>
      </c>
      <c r="I881" s="77" t="s">
        <v>181</v>
      </c>
      <c r="J881" s="77" t="s">
        <v>58</v>
      </c>
      <c r="K881" s="77" t="s">
        <v>58</v>
      </c>
      <c r="L881" s="77" t="s">
        <v>229</v>
      </c>
      <c r="M881" s="77">
        <v>2</v>
      </c>
      <c r="N881" s="77">
        <v>3</v>
      </c>
      <c r="O881" s="77">
        <f t="shared" si="160"/>
        <v>6</v>
      </c>
      <c r="P881" s="82" t="str">
        <f t="shared" si="161"/>
        <v>MEDIO</v>
      </c>
      <c r="Q881" s="77">
        <v>25</v>
      </c>
      <c r="R881" s="81">
        <f t="shared" si="162"/>
        <v>150</v>
      </c>
      <c r="S881" s="82" t="str">
        <f t="shared" si="163"/>
        <v>II</v>
      </c>
      <c r="T881" s="77" t="str">
        <f t="shared" si="164"/>
        <v>Aceptable con control específico</v>
      </c>
      <c r="U881" s="77">
        <v>14</v>
      </c>
      <c r="V881" s="77" t="s">
        <v>181</v>
      </c>
      <c r="W881" s="77" t="s">
        <v>7</v>
      </c>
      <c r="X881" s="77" t="s">
        <v>61</v>
      </c>
      <c r="Y881" s="77" t="s">
        <v>61</v>
      </c>
      <c r="Z881" s="77" t="s">
        <v>61</v>
      </c>
      <c r="AA881" s="77" t="s">
        <v>182</v>
      </c>
      <c r="AB881" s="83" t="s">
        <v>700</v>
      </c>
      <c r="AC881" s="84" t="s">
        <v>183</v>
      </c>
    </row>
    <row r="882" spans="1:29" ht="90.95" customHeight="1">
      <c r="A882" s="132"/>
      <c r="B882" s="123"/>
      <c r="C882" s="123"/>
      <c r="D882" s="122"/>
      <c r="E882" s="77" t="s">
        <v>78</v>
      </c>
      <c r="F882" s="104" t="s">
        <v>79</v>
      </c>
      <c r="G882" s="83" t="s">
        <v>80</v>
      </c>
      <c r="H882" s="78" t="s">
        <v>7</v>
      </c>
      <c r="I882" s="77" t="s">
        <v>81</v>
      </c>
      <c r="J882" s="77" t="s">
        <v>58</v>
      </c>
      <c r="K882" s="77" t="s">
        <v>58</v>
      </c>
      <c r="L882" s="77" t="s">
        <v>82</v>
      </c>
      <c r="M882" s="77">
        <v>6</v>
      </c>
      <c r="N882" s="77">
        <v>4</v>
      </c>
      <c r="O882" s="77">
        <f t="shared" si="160"/>
        <v>24</v>
      </c>
      <c r="P882" s="82" t="str">
        <f t="shared" si="161"/>
        <v>MUY ALTO</v>
      </c>
      <c r="Q882" s="77">
        <v>25</v>
      </c>
      <c r="R882" s="81">
        <f t="shared" si="162"/>
        <v>600</v>
      </c>
      <c r="S882" s="82" t="str">
        <f t="shared" si="163"/>
        <v>I</v>
      </c>
      <c r="T882" s="77" t="str">
        <f t="shared" si="164"/>
        <v>No aceptable</v>
      </c>
      <c r="U882" s="77">
        <v>14</v>
      </c>
      <c r="V882" s="77" t="s">
        <v>83</v>
      </c>
      <c r="W882" s="77" t="s">
        <v>7</v>
      </c>
      <c r="X882" s="77" t="s">
        <v>61</v>
      </c>
      <c r="Y882" s="77" t="s">
        <v>61</v>
      </c>
      <c r="Z882" s="77" t="s">
        <v>61</v>
      </c>
      <c r="AA882" s="77" t="s">
        <v>701</v>
      </c>
      <c r="AB882" s="83" t="s">
        <v>318</v>
      </c>
      <c r="AC882" s="84" t="s">
        <v>87</v>
      </c>
    </row>
    <row r="883" spans="1:29" ht="77.099999999999994" customHeight="1">
      <c r="A883" s="132"/>
      <c r="B883" s="123"/>
      <c r="C883" s="123"/>
      <c r="D883" s="122"/>
      <c r="E883" s="77" t="s">
        <v>211</v>
      </c>
      <c r="F883" s="106" t="s">
        <v>702</v>
      </c>
      <c r="G883" s="77" t="s">
        <v>703</v>
      </c>
      <c r="H883" s="78" t="s">
        <v>7</v>
      </c>
      <c r="I883" s="77" t="s">
        <v>172</v>
      </c>
      <c r="J883" s="86" t="s">
        <v>58</v>
      </c>
      <c r="K883" s="86" t="s">
        <v>58</v>
      </c>
      <c r="L883" s="77" t="s">
        <v>482</v>
      </c>
      <c r="M883" s="77">
        <v>2</v>
      </c>
      <c r="N883" s="77">
        <v>4</v>
      </c>
      <c r="O883" s="77">
        <f t="shared" si="160"/>
        <v>8</v>
      </c>
      <c r="P883" s="80" t="str">
        <f t="shared" si="161"/>
        <v>MEDIO</v>
      </c>
      <c r="Q883" s="77">
        <v>25</v>
      </c>
      <c r="R883" s="81">
        <f t="shared" si="162"/>
        <v>200</v>
      </c>
      <c r="S883" s="82" t="str">
        <f t="shared" si="163"/>
        <v>II</v>
      </c>
      <c r="T883" s="77" t="str">
        <f t="shared" si="164"/>
        <v>Aceptable con control específico</v>
      </c>
      <c r="U883" s="77">
        <v>14</v>
      </c>
      <c r="V883" s="79" t="s">
        <v>704</v>
      </c>
      <c r="W883" s="77" t="s">
        <v>7</v>
      </c>
      <c r="X883" s="83" t="s">
        <v>61</v>
      </c>
      <c r="Y883" s="83" t="s">
        <v>61</v>
      </c>
      <c r="Z883" s="83" t="s">
        <v>61</v>
      </c>
      <c r="AA883" s="83" t="s">
        <v>705</v>
      </c>
      <c r="AB883" s="78" t="s">
        <v>482</v>
      </c>
      <c r="AC883" s="84" t="s">
        <v>63</v>
      </c>
    </row>
    <row r="884" spans="1:29" ht="80.099999999999994" customHeight="1">
      <c r="A884" s="132"/>
      <c r="B884" s="123"/>
      <c r="C884" s="123"/>
      <c r="D884" s="122"/>
      <c r="E884" s="77" t="s">
        <v>98</v>
      </c>
      <c r="F884" s="104" t="s">
        <v>706</v>
      </c>
      <c r="G884" s="104" t="s">
        <v>707</v>
      </c>
      <c r="H884" s="78" t="s">
        <v>7</v>
      </c>
      <c r="I884" s="77" t="s">
        <v>484</v>
      </c>
      <c r="J884" s="86" t="s">
        <v>58</v>
      </c>
      <c r="K884" s="86" t="s">
        <v>58</v>
      </c>
      <c r="L884" s="77" t="s">
        <v>708</v>
      </c>
      <c r="M884" s="77">
        <v>2</v>
      </c>
      <c r="N884" s="77">
        <v>2</v>
      </c>
      <c r="O884" s="77">
        <f t="shared" si="160"/>
        <v>4</v>
      </c>
      <c r="P884" s="80" t="str">
        <f t="shared" si="161"/>
        <v>BAJO</v>
      </c>
      <c r="Q884" s="77">
        <v>25</v>
      </c>
      <c r="R884" s="81">
        <f t="shared" si="162"/>
        <v>100</v>
      </c>
      <c r="S884" s="82" t="str">
        <f t="shared" si="163"/>
        <v>III</v>
      </c>
      <c r="T884" s="77" t="str">
        <f t="shared" si="164"/>
        <v>Mejorable</v>
      </c>
      <c r="U884" s="77">
        <v>14</v>
      </c>
      <c r="V884" s="79" t="s">
        <v>709</v>
      </c>
      <c r="W884" s="77" t="s">
        <v>7</v>
      </c>
      <c r="X884" s="83" t="s">
        <v>61</v>
      </c>
      <c r="Y884" s="83" t="s">
        <v>61</v>
      </c>
      <c r="Z884" s="83" t="s">
        <v>61</v>
      </c>
      <c r="AA884" s="83" t="s">
        <v>216</v>
      </c>
      <c r="AB884" s="83" t="s">
        <v>708</v>
      </c>
      <c r="AC884" s="84" t="s">
        <v>63</v>
      </c>
    </row>
    <row r="885" spans="1:29" ht="75.95" customHeight="1">
      <c r="A885" s="132"/>
      <c r="B885" s="123"/>
      <c r="C885" s="123"/>
      <c r="D885" s="122"/>
      <c r="E885" s="77" t="s">
        <v>710</v>
      </c>
      <c r="F885" s="104" t="s">
        <v>711</v>
      </c>
      <c r="G885" s="104" t="s">
        <v>712</v>
      </c>
      <c r="H885" s="78" t="s">
        <v>7</v>
      </c>
      <c r="I885" s="77" t="s">
        <v>713</v>
      </c>
      <c r="J885" s="86" t="s">
        <v>58</v>
      </c>
      <c r="K885" s="86" t="s">
        <v>58</v>
      </c>
      <c r="L885" s="77" t="s">
        <v>714</v>
      </c>
      <c r="M885" s="77">
        <v>2</v>
      </c>
      <c r="N885" s="77">
        <v>2</v>
      </c>
      <c r="O885" s="77">
        <f t="shared" si="160"/>
        <v>4</v>
      </c>
      <c r="P885" s="80" t="str">
        <f t="shared" si="161"/>
        <v>BAJO</v>
      </c>
      <c r="Q885" s="77">
        <v>25</v>
      </c>
      <c r="R885" s="81">
        <f t="shared" si="162"/>
        <v>100</v>
      </c>
      <c r="S885" s="82" t="str">
        <f t="shared" si="163"/>
        <v>III</v>
      </c>
      <c r="T885" s="77" t="str">
        <f t="shared" si="164"/>
        <v>Mejorable</v>
      </c>
      <c r="U885" s="77">
        <v>2</v>
      </c>
      <c r="V885" s="79" t="s">
        <v>715</v>
      </c>
      <c r="W885" s="77" t="s">
        <v>7</v>
      </c>
      <c r="X885" s="83" t="s">
        <v>61</v>
      </c>
      <c r="Y885" s="83" t="s">
        <v>61</v>
      </c>
      <c r="Z885" s="83" t="s">
        <v>61</v>
      </c>
      <c r="AA885" s="83" t="s">
        <v>216</v>
      </c>
      <c r="AB885" s="83" t="s">
        <v>716</v>
      </c>
      <c r="AC885" s="84" t="s">
        <v>63</v>
      </c>
    </row>
    <row r="886" spans="1:29" ht="83.1" customHeight="1">
      <c r="A886" s="132"/>
      <c r="B886" s="123"/>
      <c r="C886" s="123"/>
      <c r="D886" s="122"/>
      <c r="E886" s="77" t="s">
        <v>409</v>
      </c>
      <c r="F886" s="104" t="s">
        <v>717</v>
      </c>
      <c r="G886" s="104" t="s">
        <v>718</v>
      </c>
      <c r="H886" s="78" t="s">
        <v>7</v>
      </c>
      <c r="I886" s="77" t="s">
        <v>338</v>
      </c>
      <c r="J886" s="86" t="s">
        <v>58</v>
      </c>
      <c r="K886" s="86" t="s">
        <v>58</v>
      </c>
      <c r="L886" s="77" t="s">
        <v>488</v>
      </c>
      <c r="M886" s="77">
        <v>2</v>
      </c>
      <c r="N886" s="77">
        <v>3</v>
      </c>
      <c r="O886" s="77">
        <f t="shared" si="160"/>
        <v>6</v>
      </c>
      <c r="P886" s="80" t="str">
        <f t="shared" si="161"/>
        <v>MEDIO</v>
      </c>
      <c r="Q886" s="77">
        <v>25</v>
      </c>
      <c r="R886" s="81">
        <f t="shared" si="162"/>
        <v>150</v>
      </c>
      <c r="S886" s="82" t="str">
        <f t="shared" si="163"/>
        <v>II</v>
      </c>
      <c r="T886" s="77" t="str">
        <f t="shared" si="164"/>
        <v>Aceptable con control específico</v>
      </c>
      <c r="U886" s="77">
        <v>14</v>
      </c>
      <c r="V886" s="77" t="s">
        <v>719</v>
      </c>
      <c r="W886" s="77" t="s">
        <v>7</v>
      </c>
      <c r="X886" s="83" t="s">
        <v>61</v>
      </c>
      <c r="Y886" s="83" t="s">
        <v>61</v>
      </c>
      <c r="Z886" s="83" t="s">
        <v>61</v>
      </c>
      <c r="AA886" s="77" t="s">
        <v>490</v>
      </c>
      <c r="AB886" s="83" t="s">
        <v>720</v>
      </c>
      <c r="AC886" s="84" t="s">
        <v>63</v>
      </c>
    </row>
    <row r="887" spans="1:29" ht="78.95" customHeight="1">
      <c r="A887" s="132"/>
      <c r="B887" s="123"/>
      <c r="C887" s="123"/>
      <c r="D887" s="122"/>
      <c r="E887" s="77" t="s">
        <v>444</v>
      </c>
      <c r="F887" s="104" t="s">
        <v>445</v>
      </c>
      <c r="G887" s="77" t="s">
        <v>446</v>
      </c>
      <c r="H887" s="78" t="s">
        <v>7</v>
      </c>
      <c r="I887" s="77" t="s">
        <v>116</v>
      </c>
      <c r="J887" s="77" t="s">
        <v>58</v>
      </c>
      <c r="K887" s="77" t="s">
        <v>447</v>
      </c>
      <c r="L887" s="77" t="s">
        <v>721</v>
      </c>
      <c r="M887" s="77">
        <v>6</v>
      </c>
      <c r="N887" s="77">
        <v>2</v>
      </c>
      <c r="O887" s="77">
        <f t="shared" si="160"/>
        <v>12</v>
      </c>
      <c r="P887" s="82" t="str">
        <f t="shared" si="161"/>
        <v>ALTO</v>
      </c>
      <c r="Q887" s="77">
        <v>25</v>
      </c>
      <c r="R887" s="81">
        <f t="shared" si="162"/>
        <v>300</v>
      </c>
      <c r="S887" s="82" t="str">
        <f t="shared" si="163"/>
        <v>II</v>
      </c>
      <c r="T887" s="77" t="str">
        <f t="shared" si="164"/>
        <v>Aceptable con control específico</v>
      </c>
      <c r="U887" s="77">
        <v>14</v>
      </c>
      <c r="V887" s="77" t="s">
        <v>83</v>
      </c>
      <c r="W887" s="77" t="s">
        <v>7</v>
      </c>
      <c r="X887" s="83" t="s">
        <v>61</v>
      </c>
      <c r="Y887" s="83" t="s">
        <v>61</v>
      </c>
      <c r="Z887" s="83" t="s">
        <v>722</v>
      </c>
      <c r="AA887" s="77" t="s">
        <v>448</v>
      </c>
      <c r="AB887" s="78" t="s">
        <v>449</v>
      </c>
      <c r="AC887" s="84" t="s">
        <v>63</v>
      </c>
    </row>
    <row r="888" spans="1:29" ht="78.95" customHeight="1">
      <c r="A888" s="132"/>
      <c r="B888" s="123"/>
      <c r="C888" s="123"/>
      <c r="D888" s="122" t="s">
        <v>723</v>
      </c>
      <c r="E888" s="77" t="s">
        <v>54</v>
      </c>
      <c r="F888" s="104" t="s">
        <v>672</v>
      </c>
      <c r="G888" s="77" t="s">
        <v>698</v>
      </c>
      <c r="H888" s="78" t="s">
        <v>7</v>
      </c>
      <c r="I888" s="79" t="s">
        <v>57</v>
      </c>
      <c r="J888" s="86" t="s">
        <v>58</v>
      </c>
      <c r="K888" s="86" t="s">
        <v>58</v>
      </c>
      <c r="L888" s="77" t="s">
        <v>59</v>
      </c>
      <c r="M888" s="77">
        <v>6</v>
      </c>
      <c r="N888" s="77">
        <v>3</v>
      </c>
      <c r="O888" s="77">
        <f t="shared" si="160"/>
        <v>18</v>
      </c>
      <c r="P888" s="80" t="str">
        <f t="shared" si="161"/>
        <v>ALTO</v>
      </c>
      <c r="Q888" s="77">
        <v>25</v>
      </c>
      <c r="R888" s="81">
        <f t="shared" si="162"/>
        <v>450</v>
      </c>
      <c r="S888" s="82" t="str">
        <f t="shared" si="163"/>
        <v>II</v>
      </c>
      <c r="T888" s="77" t="str">
        <f t="shared" si="164"/>
        <v>Aceptable con control específico</v>
      </c>
      <c r="U888" s="77">
        <v>9</v>
      </c>
      <c r="V888" s="79" t="s">
        <v>60</v>
      </c>
      <c r="W888" s="77" t="s">
        <v>7</v>
      </c>
      <c r="X888" s="77" t="s">
        <v>61</v>
      </c>
      <c r="Y888" s="77" t="s">
        <v>61</v>
      </c>
      <c r="Z888" s="77" t="s">
        <v>61</v>
      </c>
      <c r="AA888" s="83" t="s">
        <v>195</v>
      </c>
      <c r="AB888" s="78" t="s">
        <v>61</v>
      </c>
      <c r="AC888" s="84" t="s">
        <v>63</v>
      </c>
    </row>
    <row r="889" spans="1:29" ht="78.95" customHeight="1">
      <c r="A889" s="132"/>
      <c r="B889" s="123"/>
      <c r="C889" s="123"/>
      <c r="D889" s="122"/>
      <c r="E889" s="77" t="s">
        <v>72</v>
      </c>
      <c r="F889" s="104" t="s">
        <v>396</v>
      </c>
      <c r="G889" s="77" t="s">
        <v>74</v>
      </c>
      <c r="H889" s="78" t="s">
        <v>7</v>
      </c>
      <c r="I889" s="77" t="s">
        <v>97</v>
      </c>
      <c r="J889" s="86" t="s">
        <v>58</v>
      </c>
      <c r="K889" s="86" t="s">
        <v>58</v>
      </c>
      <c r="L889" s="77" t="s">
        <v>76</v>
      </c>
      <c r="M889" s="77" t="s">
        <v>61</v>
      </c>
      <c r="N889" s="77" t="s">
        <v>61</v>
      </c>
      <c r="O889" s="77" t="s">
        <v>61</v>
      </c>
      <c r="P889" s="77" t="s">
        <v>61</v>
      </c>
      <c r="Q889" s="77" t="s">
        <v>61</v>
      </c>
      <c r="R889" s="77" t="s">
        <v>61</v>
      </c>
      <c r="S889" s="77" t="s">
        <v>61</v>
      </c>
      <c r="T889" s="77" t="s">
        <v>61</v>
      </c>
      <c r="U889" s="77">
        <v>9</v>
      </c>
      <c r="V889" s="77" t="s">
        <v>61</v>
      </c>
      <c r="W889" s="77" t="s">
        <v>7</v>
      </c>
      <c r="X889" s="83" t="s">
        <v>61</v>
      </c>
      <c r="Y889" s="83" t="s">
        <v>61</v>
      </c>
      <c r="Z889" s="83" t="s">
        <v>61</v>
      </c>
      <c r="AA889" s="83" t="s">
        <v>77</v>
      </c>
      <c r="AB889" s="78" t="s">
        <v>61</v>
      </c>
      <c r="AC889" s="84" t="s">
        <v>63</v>
      </c>
    </row>
    <row r="890" spans="1:29" ht="78.95" customHeight="1">
      <c r="A890" s="132"/>
      <c r="B890" s="123"/>
      <c r="C890" s="123"/>
      <c r="D890" s="122"/>
      <c r="E890" s="77" t="s">
        <v>78</v>
      </c>
      <c r="F890" s="104" t="s">
        <v>659</v>
      </c>
      <c r="G890" s="83" t="s">
        <v>724</v>
      </c>
      <c r="H890" s="78" t="s">
        <v>7</v>
      </c>
      <c r="I890" s="77" t="s">
        <v>181</v>
      </c>
      <c r="J890" s="77" t="s">
        <v>58</v>
      </c>
      <c r="K890" s="77" t="s">
        <v>58</v>
      </c>
      <c r="L890" s="77" t="s">
        <v>229</v>
      </c>
      <c r="M890" s="77">
        <v>2</v>
      </c>
      <c r="N890" s="77">
        <v>3</v>
      </c>
      <c r="O890" s="77">
        <f t="shared" ref="O890:O896" si="165">M890*N890</f>
        <v>6</v>
      </c>
      <c r="P890" s="82" t="str">
        <f t="shared" ref="P890:P896" si="166">+IF(AND(O890&gt;1,O890&lt;=4),"BAJO",IF(AND(O890&gt;=5,O890&lt;=8),"MEDIO",IF(AND(O890&gt;=9,O890&lt;=20),"ALTO",IF(AND(O890&gt;=21,O890&lt;=24),"MUY ALTO"))))</f>
        <v>MEDIO</v>
      </c>
      <c r="Q890" s="77">
        <v>25</v>
      </c>
      <c r="R890" s="81">
        <f t="shared" ref="R890:R896" si="167">O890*Q890</f>
        <v>150</v>
      </c>
      <c r="S890" s="82" t="str">
        <f t="shared" ref="S890:S896" si="168">+IF(AND(R890&gt;=1,R890&lt;=20),"IV",IF(AND(R890&gt;=40,R890&lt;=120),"III",IF(AND(R890&gt;=150,R890&lt;=500),"II",IF(AND(R890&gt;=600,R890&lt;=4000),"I",0))))</f>
        <v>II</v>
      </c>
      <c r="T890" s="77" t="str">
        <f t="shared" ref="T890:T896" si="169">+IF(AND(R890&gt;=1,R890&lt;=20),"Aceptable",IF(AND(R890&gt;=40,R890&lt;=120),"Mejorable",IF(AND(R890&gt;=150,R890&lt;=500),"Aceptable con control específico",IF(AND(R890&gt;=600,R890&lt;=4000),"No aceptable",0))))</f>
        <v>Aceptable con control específico</v>
      </c>
      <c r="U890" s="77">
        <v>9</v>
      </c>
      <c r="V890" s="77" t="s">
        <v>181</v>
      </c>
      <c r="W890" s="77" t="s">
        <v>7</v>
      </c>
      <c r="X890" s="77" t="s">
        <v>61</v>
      </c>
      <c r="Y890" s="77" t="s">
        <v>61</v>
      </c>
      <c r="Z890" s="77" t="s">
        <v>61</v>
      </c>
      <c r="AA890" s="77" t="s">
        <v>182</v>
      </c>
      <c r="AB890" s="83" t="s">
        <v>700</v>
      </c>
      <c r="AC890" s="84" t="s">
        <v>183</v>
      </c>
    </row>
    <row r="891" spans="1:29" ht="71.099999999999994" customHeight="1">
      <c r="A891" s="132"/>
      <c r="B891" s="123"/>
      <c r="C891" s="123"/>
      <c r="D891" s="122"/>
      <c r="E891" s="77" t="s">
        <v>211</v>
      </c>
      <c r="F891" s="106" t="s">
        <v>702</v>
      </c>
      <c r="G891" s="77" t="s">
        <v>703</v>
      </c>
      <c r="H891" s="78" t="s">
        <v>7</v>
      </c>
      <c r="I891" s="77" t="s">
        <v>172</v>
      </c>
      <c r="J891" s="86" t="s">
        <v>58</v>
      </c>
      <c r="K891" s="86" t="s">
        <v>58</v>
      </c>
      <c r="L891" s="77" t="s">
        <v>482</v>
      </c>
      <c r="M891" s="77">
        <v>2</v>
      </c>
      <c r="N891" s="77">
        <v>4</v>
      </c>
      <c r="O891" s="77">
        <f t="shared" si="165"/>
        <v>8</v>
      </c>
      <c r="P891" s="80" t="str">
        <f t="shared" si="166"/>
        <v>MEDIO</v>
      </c>
      <c r="Q891" s="77">
        <v>25</v>
      </c>
      <c r="R891" s="81">
        <f t="shared" si="167"/>
        <v>200</v>
      </c>
      <c r="S891" s="82" t="str">
        <f t="shared" si="168"/>
        <v>II</v>
      </c>
      <c r="T891" s="77" t="str">
        <f t="shared" si="169"/>
        <v>Aceptable con control específico</v>
      </c>
      <c r="U891" s="77">
        <v>9</v>
      </c>
      <c r="V891" s="79" t="s">
        <v>704</v>
      </c>
      <c r="W891" s="77" t="s">
        <v>7</v>
      </c>
      <c r="X891" s="83" t="s">
        <v>61</v>
      </c>
      <c r="Y891" s="83" t="s">
        <v>61</v>
      </c>
      <c r="Z891" s="83" t="s">
        <v>61</v>
      </c>
      <c r="AA891" s="83" t="s">
        <v>705</v>
      </c>
      <c r="AB891" s="78" t="s">
        <v>482</v>
      </c>
      <c r="AC891" s="84" t="s">
        <v>63</v>
      </c>
    </row>
    <row r="892" spans="1:29" ht="71.099999999999994" customHeight="1">
      <c r="A892" s="132"/>
      <c r="B892" s="123"/>
      <c r="C892" s="123"/>
      <c r="D892" s="122"/>
      <c r="E892" s="77" t="s">
        <v>710</v>
      </c>
      <c r="F892" s="104" t="s">
        <v>711</v>
      </c>
      <c r="G892" s="104" t="s">
        <v>712</v>
      </c>
      <c r="H892" s="78" t="s">
        <v>7</v>
      </c>
      <c r="I892" s="77" t="s">
        <v>713</v>
      </c>
      <c r="J892" s="86" t="s">
        <v>58</v>
      </c>
      <c r="K892" s="86" t="s">
        <v>58</v>
      </c>
      <c r="L892" s="77" t="s">
        <v>714</v>
      </c>
      <c r="M892" s="77">
        <v>2</v>
      </c>
      <c r="N892" s="77">
        <v>2</v>
      </c>
      <c r="O892" s="77">
        <f t="shared" si="165"/>
        <v>4</v>
      </c>
      <c r="P892" s="80" t="str">
        <f t="shared" si="166"/>
        <v>BAJO</v>
      </c>
      <c r="Q892" s="77">
        <v>25</v>
      </c>
      <c r="R892" s="81">
        <f t="shared" si="167"/>
        <v>100</v>
      </c>
      <c r="S892" s="82" t="str">
        <f t="shared" si="168"/>
        <v>III</v>
      </c>
      <c r="T892" s="77" t="str">
        <f t="shared" si="169"/>
        <v>Mejorable</v>
      </c>
      <c r="U892" s="77">
        <v>2</v>
      </c>
      <c r="V892" s="79" t="s">
        <v>715</v>
      </c>
      <c r="W892" s="77" t="s">
        <v>7</v>
      </c>
      <c r="X892" s="83" t="s">
        <v>61</v>
      </c>
      <c r="Y892" s="83" t="s">
        <v>61</v>
      </c>
      <c r="Z892" s="83" t="s">
        <v>61</v>
      </c>
      <c r="AA892" s="83" t="s">
        <v>216</v>
      </c>
      <c r="AB892" s="83" t="s">
        <v>714</v>
      </c>
      <c r="AC892" s="84" t="s">
        <v>63</v>
      </c>
    </row>
    <row r="893" spans="1:29" ht="69.95" customHeight="1">
      <c r="A893" s="132"/>
      <c r="B893" s="123"/>
      <c r="C893" s="123"/>
      <c r="D893" s="122"/>
      <c r="E893" s="77" t="s">
        <v>409</v>
      </c>
      <c r="F893" s="104" t="s">
        <v>725</v>
      </c>
      <c r="G893" s="104" t="s">
        <v>718</v>
      </c>
      <c r="H893" s="78" t="s">
        <v>7</v>
      </c>
      <c r="I893" s="77" t="s">
        <v>338</v>
      </c>
      <c r="J893" s="86" t="s">
        <v>58</v>
      </c>
      <c r="K893" s="86" t="s">
        <v>58</v>
      </c>
      <c r="L893" s="77" t="s">
        <v>488</v>
      </c>
      <c r="M893" s="77">
        <v>2</v>
      </c>
      <c r="N893" s="77">
        <v>3</v>
      </c>
      <c r="O893" s="77">
        <f t="shared" si="165"/>
        <v>6</v>
      </c>
      <c r="P893" s="80" t="str">
        <f t="shared" si="166"/>
        <v>MEDIO</v>
      </c>
      <c r="Q893" s="77">
        <v>25</v>
      </c>
      <c r="R893" s="81">
        <f t="shared" si="167"/>
        <v>150</v>
      </c>
      <c r="S893" s="82" t="str">
        <f t="shared" si="168"/>
        <v>II</v>
      </c>
      <c r="T893" s="77" t="str">
        <f t="shared" si="169"/>
        <v>Aceptable con control específico</v>
      </c>
      <c r="U893" s="77">
        <v>9</v>
      </c>
      <c r="V893" s="77" t="s">
        <v>719</v>
      </c>
      <c r="W893" s="77" t="s">
        <v>7</v>
      </c>
      <c r="X893" s="83" t="s">
        <v>61</v>
      </c>
      <c r="Y893" s="83" t="s">
        <v>61</v>
      </c>
      <c r="Z893" s="83" t="s">
        <v>61</v>
      </c>
      <c r="AA893" s="77" t="s">
        <v>490</v>
      </c>
      <c r="AB893" s="83" t="s">
        <v>720</v>
      </c>
      <c r="AC893" s="84" t="s">
        <v>63</v>
      </c>
    </row>
    <row r="894" spans="1:29" ht="89.65" customHeight="1">
      <c r="A894" s="132"/>
      <c r="B894" s="123"/>
      <c r="C894" s="123"/>
      <c r="D894" s="122"/>
      <c r="E894" s="77" t="s">
        <v>726</v>
      </c>
      <c r="F894" s="114" t="s">
        <v>727</v>
      </c>
      <c r="G894" s="104" t="s">
        <v>728</v>
      </c>
      <c r="H894" s="78" t="s">
        <v>7</v>
      </c>
      <c r="I894" s="77" t="s">
        <v>729</v>
      </c>
      <c r="J894" s="86" t="s">
        <v>58</v>
      </c>
      <c r="K894" s="86" t="s">
        <v>58</v>
      </c>
      <c r="L894" s="77" t="s">
        <v>730</v>
      </c>
      <c r="M894" s="77">
        <v>6</v>
      </c>
      <c r="N894" s="77">
        <v>2</v>
      </c>
      <c r="O894" s="77">
        <f t="shared" si="165"/>
        <v>12</v>
      </c>
      <c r="P894" s="80" t="str">
        <f t="shared" si="166"/>
        <v>ALTO</v>
      </c>
      <c r="Q894" s="77">
        <v>25</v>
      </c>
      <c r="R894" s="81">
        <f t="shared" si="167"/>
        <v>300</v>
      </c>
      <c r="S894" s="82" t="str">
        <f t="shared" si="168"/>
        <v>II</v>
      </c>
      <c r="T894" s="77" t="str">
        <f t="shared" si="169"/>
        <v>Aceptable con control específico</v>
      </c>
      <c r="U894" s="77">
        <v>5</v>
      </c>
      <c r="V894" s="77" t="s">
        <v>83</v>
      </c>
      <c r="W894" s="77" t="s">
        <v>7</v>
      </c>
      <c r="X894" s="83" t="s">
        <v>61</v>
      </c>
      <c r="Y894" s="83" t="s">
        <v>61</v>
      </c>
      <c r="Z894" s="83" t="s">
        <v>731</v>
      </c>
      <c r="AA894" s="77" t="s">
        <v>732</v>
      </c>
      <c r="AB894" s="83" t="s">
        <v>733</v>
      </c>
      <c r="AC894" s="84" t="s">
        <v>63</v>
      </c>
    </row>
    <row r="895" spans="1:29" ht="90.95" customHeight="1">
      <c r="A895" s="132"/>
      <c r="B895" s="123"/>
      <c r="C895" s="123"/>
      <c r="D895" s="122"/>
      <c r="E895" s="77" t="s">
        <v>444</v>
      </c>
      <c r="F895" s="104" t="s">
        <v>734</v>
      </c>
      <c r="G895" s="77" t="s">
        <v>446</v>
      </c>
      <c r="H895" s="78" t="s">
        <v>7</v>
      </c>
      <c r="I895" s="77" t="s">
        <v>116</v>
      </c>
      <c r="J895" s="77" t="s">
        <v>58</v>
      </c>
      <c r="K895" s="77" t="s">
        <v>447</v>
      </c>
      <c r="L895" s="77" t="s">
        <v>721</v>
      </c>
      <c r="M895" s="77">
        <v>6</v>
      </c>
      <c r="N895" s="77">
        <v>3</v>
      </c>
      <c r="O895" s="77">
        <f t="shared" si="165"/>
        <v>18</v>
      </c>
      <c r="P895" s="82" t="str">
        <f t="shared" si="166"/>
        <v>ALTO</v>
      </c>
      <c r="Q895" s="77">
        <v>25</v>
      </c>
      <c r="R895" s="81">
        <f t="shared" si="167"/>
        <v>450</v>
      </c>
      <c r="S895" s="82" t="str">
        <f t="shared" si="168"/>
        <v>II</v>
      </c>
      <c r="T895" s="77" t="str">
        <f t="shared" si="169"/>
        <v>Aceptable con control específico</v>
      </c>
      <c r="U895" s="77">
        <v>5</v>
      </c>
      <c r="V895" s="77" t="s">
        <v>83</v>
      </c>
      <c r="W895" s="77" t="s">
        <v>7</v>
      </c>
      <c r="X895" s="83" t="s">
        <v>61</v>
      </c>
      <c r="Y895" s="83" t="s">
        <v>61</v>
      </c>
      <c r="Z895" s="83" t="s">
        <v>61</v>
      </c>
      <c r="AA895" s="77" t="s">
        <v>448</v>
      </c>
      <c r="AB895" s="78" t="s">
        <v>449</v>
      </c>
      <c r="AC895" s="84" t="s">
        <v>63</v>
      </c>
    </row>
    <row r="896" spans="1:29" ht="90.95" customHeight="1">
      <c r="A896" s="132"/>
      <c r="B896" s="123"/>
      <c r="C896" s="123"/>
      <c r="D896" s="122" t="s">
        <v>735</v>
      </c>
      <c r="E896" s="77" t="s">
        <v>54</v>
      </c>
      <c r="F896" s="104" t="s">
        <v>672</v>
      </c>
      <c r="G896" s="77" t="s">
        <v>698</v>
      </c>
      <c r="H896" s="78" t="s">
        <v>7</v>
      </c>
      <c r="I896" s="79" t="s">
        <v>57</v>
      </c>
      <c r="J896" s="86" t="s">
        <v>58</v>
      </c>
      <c r="K896" s="86" t="s">
        <v>58</v>
      </c>
      <c r="L896" s="77" t="s">
        <v>59</v>
      </c>
      <c r="M896" s="77">
        <v>6</v>
      </c>
      <c r="N896" s="77">
        <v>3</v>
      </c>
      <c r="O896" s="77">
        <f t="shared" si="165"/>
        <v>18</v>
      </c>
      <c r="P896" s="80" t="str">
        <f t="shared" si="166"/>
        <v>ALTO</v>
      </c>
      <c r="Q896" s="77">
        <v>25</v>
      </c>
      <c r="R896" s="81">
        <f t="shared" si="167"/>
        <v>450</v>
      </c>
      <c r="S896" s="82" t="str">
        <f t="shared" si="168"/>
        <v>II</v>
      </c>
      <c r="T896" s="77" t="str">
        <f t="shared" si="169"/>
        <v>Aceptable con control específico</v>
      </c>
      <c r="U896" s="77">
        <v>9</v>
      </c>
      <c r="V896" s="79" t="s">
        <v>60</v>
      </c>
      <c r="W896" s="77" t="s">
        <v>7</v>
      </c>
      <c r="X896" s="77" t="s">
        <v>61</v>
      </c>
      <c r="Y896" s="77" t="s">
        <v>61</v>
      </c>
      <c r="Z896" s="77" t="s">
        <v>61</v>
      </c>
      <c r="AA896" s="83" t="s">
        <v>195</v>
      </c>
      <c r="AB896" s="78" t="s">
        <v>61</v>
      </c>
      <c r="AC896" s="84" t="s">
        <v>63</v>
      </c>
    </row>
    <row r="897" spans="1:29" ht="90.95" customHeight="1">
      <c r="A897" s="132"/>
      <c r="B897" s="123"/>
      <c r="C897" s="123"/>
      <c r="D897" s="122"/>
      <c r="E897" s="77" t="s">
        <v>72</v>
      </c>
      <c r="F897" s="104" t="s">
        <v>396</v>
      </c>
      <c r="G897" s="77" t="s">
        <v>74</v>
      </c>
      <c r="H897" s="78" t="s">
        <v>7</v>
      </c>
      <c r="I897" s="77" t="s">
        <v>97</v>
      </c>
      <c r="J897" s="86" t="s">
        <v>58</v>
      </c>
      <c r="K897" s="86" t="s">
        <v>58</v>
      </c>
      <c r="L897" s="77" t="s">
        <v>76</v>
      </c>
      <c r="M897" s="77" t="s">
        <v>61</v>
      </c>
      <c r="N897" s="77" t="s">
        <v>61</v>
      </c>
      <c r="O897" s="77" t="s">
        <v>61</v>
      </c>
      <c r="P897" s="77" t="s">
        <v>61</v>
      </c>
      <c r="Q897" s="77" t="s">
        <v>61</v>
      </c>
      <c r="R897" s="77" t="s">
        <v>61</v>
      </c>
      <c r="S897" s="77" t="s">
        <v>61</v>
      </c>
      <c r="T897" s="77" t="s">
        <v>61</v>
      </c>
      <c r="U897" s="77">
        <v>9</v>
      </c>
      <c r="V897" s="77" t="s">
        <v>61</v>
      </c>
      <c r="W897" s="77" t="s">
        <v>7</v>
      </c>
      <c r="X897" s="83" t="s">
        <v>61</v>
      </c>
      <c r="Y897" s="83" t="s">
        <v>61</v>
      </c>
      <c r="Z897" s="83" t="s">
        <v>61</v>
      </c>
      <c r="AA897" s="83" t="s">
        <v>77</v>
      </c>
      <c r="AB897" s="78" t="s">
        <v>61</v>
      </c>
      <c r="AC897" s="84" t="s">
        <v>63</v>
      </c>
    </row>
    <row r="898" spans="1:29" ht="90.95" customHeight="1">
      <c r="A898" s="132"/>
      <c r="B898" s="123"/>
      <c r="C898" s="123"/>
      <c r="D898" s="122"/>
      <c r="E898" s="77" t="s">
        <v>78</v>
      </c>
      <c r="F898" s="104" t="s">
        <v>659</v>
      </c>
      <c r="G898" s="83" t="s">
        <v>724</v>
      </c>
      <c r="H898" s="78" t="s">
        <v>7</v>
      </c>
      <c r="I898" s="77" t="s">
        <v>181</v>
      </c>
      <c r="J898" s="77" t="s">
        <v>58</v>
      </c>
      <c r="K898" s="77" t="s">
        <v>58</v>
      </c>
      <c r="L898" s="77" t="s">
        <v>229</v>
      </c>
      <c r="M898" s="77">
        <v>2</v>
      </c>
      <c r="N898" s="77">
        <v>3</v>
      </c>
      <c r="O898" s="77">
        <f>M898*N898</f>
        <v>6</v>
      </c>
      <c r="P898" s="82" t="str">
        <f>+IF(AND(O898&gt;1,O898&lt;=4),"BAJO",IF(AND(O898&gt;=5,O898&lt;=8),"MEDIO",IF(AND(O898&gt;=9,O898&lt;=20),"ALTO",IF(AND(O898&gt;=21,O898&lt;=24),"MUY ALTO"))))</f>
        <v>MEDIO</v>
      </c>
      <c r="Q898" s="77">
        <v>25</v>
      </c>
      <c r="R898" s="81">
        <f>O898*Q898</f>
        <v>150</v>
      </c>
      <c r="S898" s="82" t="str">
        <f>+IF(AND(R898&gt;=1,R898&lt;=20),"IV",IF(AND(R898&gt;=40,R898&lt;=120),"III",IF(AND(R898&gt;=150,R898&lt;=500),"II",IF(AND(R898&gt;=600,R898&lt;=4000),"I",0))))</f>
        <v>II</v>
      </c>
      <c r="T898" s="77" t="str">
        <f>+IF(AND(R898&gt;=1,R898&lt;=20),"Aceptable",IF(AND(R898&gt;=40,R898&lt;=120),"Mejorable",IF(AND(R898&gt;=150,R898&lt;=500),"Aceptable con control específico",IF(AND(R898&gt;=600,R898&lt;=4000),"No aceptable",0))))</f>
        <v>Aceptable con control específico</v>
      </c>
      <c r="U898" s="77">
        <v>9</v>
      </c>
      <c r="V898" s="77" t="s">
        <v>181</v>
      </c>
      <c r="W898" s="77" t="s">
        <v>7</v>
      </c>
      <c r="X898" s="77" t="s">
        <v>61</v>
      </c>
      <c r="Y898" s="77" t="s">
        <v>61</v>
      </c>
      <c r="Z898" s="77" t="s">
        <v>61</v>
      </c>
      <c r="AA898" s="77" t="s">
        <v>182</v>
      </c>
      <c r="AB898" s="83" t="s">
        <v>700</v>
      </c>
      <c r="AC898" s="84" t="s">
        <v>183</v>
      </c>
    </row>
    <row r="899" spans="1:29" ht="77.099999999999994" customHeight="1">
      <c r="A899" s="132"/>
      <c r="B899" s="123"/>
      <c r="C899" s="123"/>
      <c r="D899" s="122"/>
      <c r="E899" s="77" t="s">
        <v>211</v>
      </c>
      <c r="F899" s="106" t="s">
        <v>702</v>
      </c>
      <c r="G899" s="77" t="s">
        <v>703</v>
      </c>
      <c r="H899" s="78" t="s">
        <v>7</v>
      </c>
      <c r="I899" s="77" t="s">
        <v>172</v>
      </c>
      <c r="J899" s="86" t="s">
        <v>58</v>
      </c>
      <c r="K899" s="86" t="s">
        <v>58</v>
      </c>
      <c r="L899" s="77" t="s">
        <v>482</v>
      </c>
      <c r="M899" s="77">
        <v>2</v>
      </c>
      <c r="N899" s="77">
        <v>4</v>
      </c>
      <c r="O899" s="77">
        <f>M899*N899</f>
        <v>8</v>
      </c>
      <c r="P899" s="80" t="str">
        <f>+IF(AND(O899&gt;1,O899&lt;=4),"BAJO",IF(AND(O899&gt;=5,O899&lt;=8),"MEDIO",IF(AND(O899&gt;=9,O899&lt;=20),"ALTO",IF(AND(O899&gt;=21,O899&lt;=24),"MUY ALTO"))))</f>
        <v>MEDIO</v>
      </c>
      <c r="Q899" s="77">
        <v>25</v>
      </c>
      <c r="R899" s="81">
        <f>O899*Q899</f>
        <v>200</v>
      </c>
      <c r="S899" s="82" t="str">
        <f>+IF(AND(R899&gt;=1,R899&lt;=20),"IV",IF(AND(R899&gt;=40,R899&lt;=120),"III",IF(AND(R899&gt;=150,R899&lt;=500),"II",IF(AND(R899&gt;=600,R899&lt;=4000),"I",0))))</f>
        <v>II</v>
      </c>
      <c r="T899" s="77" t="str">
        <f>+IF(AND(R899&gt;=1,R899&lt;=20),"Aceptable",IF(AND(R899&gt;=40,R899&lt;=120),"Mejorable",IF(AND(R899&gt;=150,R899&lt;=500),"Aceptable con control específico",IF(AND(R899&gt;=600,R899&lt;=4000),"No aceptable",0))))</f>
        <v>Aceptable con control específico</v>
      </c>
      <c r="U899" s="77">
        <v>9</v>
      </c>
      <c r="V899" s="79" t="s">
        <v>704</v>
      </c>
      <c r="W899" s="77" t="s">
        <v>7</v>
      </c>
      <c r="X899" s="83" t="s">
        <v>61</v>
      </c>
      <c r="Y899" s="83" t="s">
        <v>61</v>
      </c>
      <c r="Z899" s="83" t="s">
        <v>61</v>
      </c>
      <c r="AA899" s="83" t="s">
        <v>705</v>
      </c>
      <c r="AB899" s="78" t="s">
        <v>482</v>
      </c>
      <c r="AC899" s="84" t="s">
        <v>63</v>
      </c>
    </row>
    <row r="900" spans="1:29" ht="78" customHeight="1">
      <c r="A900" s="132"/>
      <c r="B900" s="123"/>
      <c r="C900" s="123"/>
      <c r="D900" s="122"/>
      <c r="E900" s="77" t="s">
        <v>710</v>
      </c>
      <c r="F900" s="104" t="s">
        <v>711</v>
      </c>
      <c r="G900" s="104" t="s">
        <v>712</v>
      </c>
      <c r="H900" s="78" t="s">
        <v>7</v>
      </c>
      <c r="I900" s="77" t="s">
        <v>713</v>
      </c>
      <c r="J900" s="86" t="s">
        <v>58</v>
      </c>
      <c r="K900" s="86" t="s">
        <v>58</v>
      </c>
      <c r="L900" s="77" t="s">
        <v>714</v>
      </c>
      <c r="M900" s="77">
        <v>2</v>
      </c>
      <c r="N900" s="77">
        <v>2</v>
      </c>
      <c r="O900" s="77">
        <f>M900*N900</f>
        <v>4</v>
      </c>
      <c r="P900" s="80" t="str">
        <f>+IF(AND(O900&gt;1,O900&lt;=4),"BAJO",IF(AND(O900&gt;=5,O900&lt;=8),"MEDIO",IF(AND(O900&gt;=9,O900&lt;=20),"ALTO",IF(AND(O900&gt;=21,O900&lt;=24),"MUY ALTO"))))</f>
        <v>BAJO</v>
      </c>
      <c r="Q900" s="77">
        <v>25</v>
      </c>
      <c r="R900" s="81">
        <f>O900*Q900</f>
        <v>100</v>
      </c>
      <c r="S900" s="82" t="str">
        <f>+IF(AND(R900&gt;=1,R900&lt;=20),"IV",IF(AND(R900&gt;=40,R900&lt;=120),"III",IF(AND(R900&gt;=150,R900&lt;=500),"II",IF(AND(R900&gt;=600,R900&lt;=4000),"I",0))))</f>
        <v>III</v>
      </c>
      <c r="T900" s="77" t="str">
        <f>+IF(AND(R900&gt;=1,R900&lt;=20),"Aceptable",IF(AND(R900&gt;=40,R900&lt;=120),"Mejorable",IF(AND(R900&gt;=150,R900&lt;=500),"Aceptable con control específico",IF(AND(R900&gt;=600,R900&lt;=4000),"No aceptable",0))))</f>
        <v>Mejorable</v>
      </c>
      <c r="U900" s="77">
        <v>2</v>
      </c>
      <c r="V900" s="79" t="s">
        <v>715</v>
      </c>
      <c r="W900" s="77" t="s">
        <v>7</v>
      </c>
      <c r="X900" s="83" t="s">
        <v>61</v>
      </c>
      <c r="Y900" s="83" t="s">
        <v>61</v>
      </c>
      <c r="Z900" s="83" t="s">
        <v>61</v>
      </c>
      <c r="AA900" s="83" t="s">
        <v>216</v>
      </c>
      <c r="AB900" s="83" t="s">
        <v>716</v>
      </c>
      <c r="AC900" s="84" t="s">
        <v>63</v>
      </c>
    </row>
    <row r="901" spans="1:29" ht="84" customHeight="1">
      <c r="A901" s="132"/>
      <c r="B901" s="123"/>
      <c r="C901" s="123"/>
      <c r="D901" s="122"/>
      <c r="E901" s="77" t="s">
        <v>444</v>
      </c>
      <c r="F901" s="104" t="s">
        <v>734</v>
      </c>
      <c r="G901" s="77" t="s">
        <v>446</v>
      </c>
      <c r="H901" s="78" t="s">
        <v>7</v>
      </c>
      <c r="I901" s="77" t="s">
        <v>116</v>
      </c>
      <c r="J901" s="77" t="s">
        <v>58</v>
      </c>
      <c r="K901" s="77" t="s">
        <v>447</v>
      </c>
      <c r="L901" s="77" t="s">
        <v>721</v>
      </c>
      <c r="M901" s="77">
        <v>6</v>
      </c>
      <c r="N901" s="77">
        <v>3</v>
      </c>
      <c r="O901" s="77">
        <f>M901*N901</f>
        <v>18</v>
      </c>
      <c r="P901" s="82" t="str">
        <f>+IF(AND(O901&gt;1,O901&lt;=4),"BAJO",IF(AND(O901&gt;=5,O901&lt;=8),"MEDIO",IF(AND(O901&gt;=9,O901&lt;=20),"ALTO",IF(AND(O901&gt;=21,O901&lt;=24),"MUY ALTO"))))</f>
        <v>ALTO</v>
      </c>
      <c r="Q901" s="77">
        <v>25</v>
      </c>
      <c r="R901" s="81">
        <f>O901*Q901</f>
        <v>450</v>
      </c>
      <c r="S901" s="82" t="str">
        <f>+IF(AND(R901&gt;=1,R901&lt;=20),"IV",IF(AND(R901&gt;=40,R901&lt;=120),"III",IF(AND(R901&gt;=150,R901&lt;=500),"II",IF(AND(R901&gt;=600,R901&lt;=4000),"I",0))))</f>
        <v>II</v>
      </c>
      <c r="T901" s="77" t="str">
        <f>+IF(AND(R901&gt;=1,R901&lt;=20),"Aceptable",IF(AND(R901&gt;=40,R901&lt;=120),"Mejorable",IF(AND(R901&gt;=150,R901&lt;=500),"Aceptable con control específico",IF(AND(R901&gt;=600,R901&lt;=4000),"No aceptable",0))))</f>
        <v>Aceptable con control específico</v>
      </c>
      <c r="U901" s="77">
        <v>5</v>
      </c>
      <c r="V901" s="77" t="s">
        <v>83</v>
      </c>
      <c r="W901" s="77" t="s">
        <v>7</v>
      </c>
      <c r="X901" s="83" t="s">
        <v>61</v>
      </c>
      <c r="Y901" s="83" t="s">
        <v>61</v>
      </c>
      <c r="Z901" s="83" t="s">
        <v>61</v>
      </c>
      <c r="AA901" s="77" t="s">
        <v>448</v>
      </c>
      <c r="AB901" s="78" t="s">
        <v>449</v>
      </c>
      <c r="AC901" s="84" t="s">
        <v>63</v>
      </c>
    </row>
    <row r="902" spans="1:29" ht="84" customHeight="1">
      <c r="A902" s="132" t="s">
        <v>736</v>
      </c>
      <c r="B902" s="123" t="s">
        <v>737</v>
      </c>
      <c r="C902" s="123" t="s">
        <v>738</v>
      </c>
      <c r="D902" s="122" t="s">
        <v>739</v>
      </c>
      <c r="E902" s="77" t="s">
        <v>54</v>
      </c>
      <c r="F902" s="104" t="s">
        <v>235</v>
      </c>
      <c r="G902" s="77" t="s">
        <v>56</v>
      </c>
      <c r="H902" s="78" t="s">
        <v>7</v>
      </c>
      <c r="I902" s="79" t="s">
        <v>57</v>
      </c>
      <c r="J902" s="86" t="s">
        <v>58</v>
      </c>
      <c r="K902" s="86" t="s">
        <v>58</v>
      </c>
      <c r="L902" s="77" t="s">
        <v>59</v>
      </c>
      <c r="M902" s="77">
        <v>2</v>
      </c>
      <c r="N902" s="77">
        <v>4</v>
      </c>
      <c r="O902" s="77">
        <f>M902*N902</f>
        <v>8</v>
      </c>
      <c r="P902" s="80" t="str">
        <f>+IF(AND(O902&gt;1,O902&lt;=4),"BAJO",IF(AND(O902&gt;=5,O902&lt;=8),"MEDIO",IF(AND(O902&gt;=9,O902&lt;=20),"ALTO",IF(AND(O902&gt;=21,O902&lt;=24),"MUY ALTO"))))</f>
        <v>MEDIO</v>
      </c>
      <c r="Q902" s="77">
        <v>25</v>
      </c>
      <c r="R902" s="81">
        <f>O902*Q902</f>
        <v>200</v>
      </c>
      <c r="S902" s="82" t="str">
        <f>+IF(AND(R902&gt;=1,R902&lt;=20),"IV",IF(AND(R902&gt;=40,R902&lt;=120),"III",IF(AND(R902&gt;=150,R902&lt;=500),"II",IF(AND(R902&gt;=600,R902&lt;=4000),"I",0))))</f>
        <v>II</v>
      </c>
      <c r="T902" s="77" t="str">
        <f>+IF(AND(R902&gt;=1,R902&lt;=20),"Aceptable",IF(AND(R902&gt;=40,R902&lt;=120),"Mejorable",IF(AND(R902&gt;=150,R902&lt;=500),"Aceptable con control específico",IF(AND(R902&gt;=600,R902&lt;=4000),"No aceptable",0))))</f>
        <v>Aceptable con control específico</v>
      </c>
      <c r="U902" s="77">
        <v>1</v>
      </c>
      <c r="V902" s="79" t="s">
        <v>60</v>
      </c>
      <c r="W902" s="77" t="s">
        <v>7</v>
      </c>
      <c r="X902" s="77" t="s">
        <v>61</v>
      </c>
      <c r="Y902" s="77" t="s">
        <v>61</v>
      </c>
      <c r="Z902" s="77" t="s">
        <v>61</v>
      </c>
      <c r="AA902" s="83" t="s">
        <v>195</v>
      </c>
      <c r="AB902" s="78" t="s">
        <v>61</v>
      </c>
      <c r="AC902" s="84" t="s">
        <v>63</v>
      </c>
    </row>
    <row r="903" spans="1:29" ht="81" customHeight="1">
      <c r="A903" s="132"/>
      <c r="B903" s="123"/>
      <c r="C903" s="123"/>
      <c r="D903" s="122"/>
      <c r="E903" s="77" t="s">
        <v>72</v>
      </c>
      <c r="F903" s="104" t="s">
        <v>256</v>
      </c>
      <c r="G903" s="77" t="s">
        <v>74</v>
      </c>
      <c r="H903" s="78" t="s">
        <v>7</v>
      </c>
      <c r="I903" s="77" t="s">
        <v>97</v>
      </c>
      <c r="J903" s="86" t="s">
        <v>58</v>
      </c>
      <c r="K903" s="86" t="s">
        <v>58</v>
      </c>
      <c r="L903" s="77" t="s">
        <v>76</v>
      </c>
      <c r="M903" s="77" t="s">
        <v>61</v>
      </c>
      <c r="N903" s="77" t="s">
        <v>61</v>
      </c>
      <c r="O903" s="77" t="s">
        <v>61</v>
      </c>
      <c r="P903" s="77" t="s">
        <v>61</v>
      </c>
      <c r="Q903" s="77" t="s">
        <v>61</v>
      </c>
      <c r="R903" s="77" t="s">
        <v>61</v>
      </c>
      <c r="S903" s="77" t="s">
        <v>61</v>
      </c>
      <c r="T903" s="77" t="s">
        <v>61</v>
      </c>
      <c r="U903" s="77">
        <v>1</v>
      </c>
      <c r="V903" s="77" t="s">
        <v>61</v>
      </c>
      <c r="W903" s="77" t="s">
        <v>7</v>
      </c>
      <c r="X903" s="83" t="s">
        <v>61</v>
      </c>
      <c r="Y903" s="83" t="s">
        <v>61</v>
      </c>
      <c r="Z903" s="83" t="s">
        <v>61</v>
      </c>
      <c r="AA903" s="83" t="s">
        <v>77</v>
      </c>
      <c r="AB903" s="78" t="s">
        <v>61</v>
      </c>
      <c r="AC903" s="84" t="s">
        <v>63</v>
      </c>
    </row>
    <row r="904" spans="1:29" ht="78" customHeight="1">
      <c r="A904" s="132"/>
      <c r="B904" s="123"/>
      <c r="C904" s="123"/>
      <c r="D904" s="122"/>
      <c r="E904" s="77" t="s">
        <v>64</v>
      </c>
      <c r="F904" s="104" t="s">
        <v>159</v>
      </c>
      <c r="G904" s="77" t="s">
        <v>66</v>
      </c>
      <c r="H904" s="78" t="s">
        <v>7</v>
      </c>
      <c r="I904" s="77" t="s">
        <v>67</v>
      </c>
      <c r="J904" s="83" t="s">
        <v>68</v>
      </c>
      <c r="K904" s="78" t="s">
        <v>58</v>
      </c>
      <c r="L904" s="77" t="s">
        <v>69</v>
      </c>
      <c r="M904" s="77">
        <v>2</v>
      </c>
      <c r="N904" s="77">
        <v>4</v>
      </c>
      <c r="O904" s="77">
        <f t="shared" ref="O904:O910" si="170">M904*N904</f>
        <v>8</v>
      </c>
      <c r="P904" s="80" t="str">
        <f t="shared" ref="P904:P910" si="171">+IF(AND(O904&gt;1,O904&lt;=4),"BAJO",IF(AND(O904&gt;=5,O904&lt;=8),"MEDIO",IF(AND(O904&gt;=9,O904&lt;=20),"ALTO",IF(AND(O904&gt;=21,O904&lt;=24),"MUY ALTO"))))</f>
        <v>MEDIO</v>
      </c>
      <c r="Q904" s="77">
        <v>25</v>
      </c>
      <c r="R904" s="81">
        <f t="shared" ref="R904:R910" si="172">O904*Q904</f>
        <v>200</v>
      </c>
      <c r="S904" s="82" t="str">
        <f t="shared" ref="S904:S910" si="173">+IF(AND(R904&gt;=1,R904&lt;=20),"IV",IF(AND(R904&gt;=40,R904&lt;=120),"III",IF(AND(R904&gt;=150,R904&lt;=500),"II",IF(AND(R904&gt;=600,R904&lt;=4000),"I",0))))</f>
        <v>II</v>
      </c>
      <c r="T904" s="77" t="str">
        <f t="shared" ref="T904:T910" si="174">+IF(AND(R904&gt;=1,R904&lt;=20),"Aceptable",IF(AND(R904&gt;=40,R904&lt;=120),"Mejorable",IF(AND(R904&gt;=150,R904&lt;=500),"Aceptable con control específico",IF(AND(R904&gt;=600,R904&lt;=4000),"No aceptable",0))))</f>
        <v>Aceptable con control específico</v>
      </c>
      <c r="U904" s="77">
        <v>1</v>
      </c>
      <c r="V904" s="77" t="s">
        <v>70</v>
      </c>
      <c r="W904" s="77" t="s">
        <v>7</v>
      </c>
      <c r="X904" s="83" t="s">
        <v>61</v>
      </c>
      <c r="Y904" s="83" t="s">
        <v>61</v>
      </c>
      <c r="Z904" s="83" t="s">
        <v>61</v>
      </c>
      <c r="AA904" s="83" t="s">
        <v>161</v>
      </c>
      <c r="AB904" s="78" t="s">
        <v>61</v>
      </c>
      <c r="AC904" s="84" t="s">
        <v>162</v>
      </c>
    </row>
    <row r="905" spans="1:29" ht="78" customHeight="1">
      <c r="A905" s="132"/>
      <c r="B905" s="123"/>
      <c r="C905" s="123"/>
      <c r="D905" s="122"/>
      <c r="E905" s="77" t="s">
        <v>64</v>
      </c>
      <c r="F905" s="77" t="s">
        <v>88</v>
      </c>
      <c r="G905" s="83" t="s">
        <v>89</v>
      </c>
      <c r="H905" s="78" t="s">
        <v>7</v>
      </c>
      <c r="I905" s="77" t="s">
        <v>90</v>
      </c>
      <c r="J905" s="77" t="s">
        <v>91</v>
      </c>
      <c r="K905" s="77" t="s">
        <v>58</v>
      </c>
      <c r="L905" s="77" t="s">
        <v>58</v>
      </c>
      <c r="M905" s="77">
        <v>2</v>
      </c>
      <c r="N905" s="77">
        <v>3</v>
      </c>
      <c r="O905" s="77">
        <f t="shared" si="170"/>
        <v>6</v>
      </c>
      <c r="P905" s="82" t="str">
        <f t="shared" si="171"/>
        <v>MEDIO</v>
      </c>
      <c r="Q905" s="77">
        <v>10</v>
      </c>
      <c r="R905" s="81">
        <f t="shared" si="172"/>
        <v>60</v>
      </c>
      <c r="S905" s="82" t="str">
        <f t="shared" si="173"/>
        <v>III</v>
      </c>
      <c r="T905" s="77" t="str">
        <f t="shared" si="174"/>
        <v>Mejorable</v>
      </c>
      <c r="U905" s="77">
        <v>1</v>
      </c>
      <c r="V905" s="77" t="s">
        <v>92</v>
      </c>
      <c r="W905" s="77" t="s">
        <v>7</v>
      </c>
      <c r="X905" s="77" t="s">
        <v>61</v>
      </c>
      <c r="Y905" s="77" t="s">
        <v>61</v>
      </c>
      <c r="Z905" s="77" t="s">
        <v>93</v>
      </c>
      <c r="AA905" s="77" t="s">
        <v>94</v>
      </c>
      <c r="AB905" s="83" t="s">
        <v>61</v>
      </c>
      <c r="AC905" s="84" t="s">
        <v>95</v>
      </c>
    </row>
    <row r="906" spans="1:29" ht="78" customHeight="1">
      <c r="A906" s="132"/>
      <c r="B906" s="123"/>
      <c r="C906" s="123"/>
      <c r="D906" s="122"/>
      <c r="E906" s="77" t="s">
        <v>78</v>
      </c>
      <c r="F906" s="104" t="s">
        <v>659</v>
      </c>
      <c r="G906" s="83" t="s">
        <v>724</v>
      </c>
      <c r="H906" s="78" t="s">
        <v>7</v>
      </c>
      <c r="I906" s="77" t="s">
        <v>181</v>
      </c>
      <c r="J906" s="77" t="s">
        <v>58</v>
      </c>
      <c r="K906" s="77" t="s">
        <v>58</v>
      </c>
      <c r="L906" s="77" t="s">
        <v>229</v>
      </c>
      <c r="M906" s="77">
        <v>2</v>
      </c>
      <c r="N906" s="77">
        <v>2</v>
      </c>
      <c r="O906" s="77">
        <f t="shared" si="170"/>
        <v>4</v>
      </c>
      <c r="P906" s="82" t="str">
        <f t="shared" si="171"/>
        <v>BAJO</v>
      </c>
      <c r="Q906" s="77">
        <v>25</v>
      </c>
      <c r="R906" s="81">
        <f t="shared" si="172"/>
        <v>100</v>
      </c>
      <c r="S906" s="82" t="str">
        <f t="shared" si="173"/>
        <v>III</v>
      </c>
      <c r="T906" s="77" t="str">
        <f t="shared" si="174"/>
        <v>Mejorable</v>
      </c>
      <c r="U906" s="77">
        <v>1</v>
      </c>
      <c r="V906" s="77" t="s">
        <v>181</v>
      </c>
      <c r="W906" s="77" t="s">
        <v>7</v>
      </c>
      <c r="X906" s="77" t="s">
        <v>61</v>
      </c>
      <c r="Y906" s="77" t="s">
        <v>61</v>
      </c>
      <c r="Z906" s="77" t="s">
        <v>61</v>
      </c>
      <c r="AA906" s="77" t="s">
        <v>182</v>
      </c>
      <c r="AB906" s="83" t="s">
        <v>700</v>
      </c>
      <c r="AC906" s="84" t="s">
        <v>183</v>
      </c>
    </row>
    <row r="907" spans="1:29" ht="78" customHeight="1">
      <c r="A907" s="132"/>
      <c r="B907" s="123"/>
      <c r="C907" s="123"/>
      <c r="D907" s="122"/>
      <c r="E907" s="77" t="s">
        <v>78</v>
      </c>
      <c r="F907" s="104" t="s">
        <v>79</v>
      </c>
      <c r="G907" s="83" t="s">
        <v>694</v>
      </c>
      <c r="H907" s="78" t="s">
        <v>7</v>
      </c>
      <c r="I907" s="77" t="s">
        <v>81</v>
      </c>
      <c r="J907" s="77" t="s">
        <v>58</v>
      </c>
      <c r="K907" s="77" t="s">
        <v>58</v>
      </c>
      <c r="L907" s="77" t="s">
        <v>82</v>
      </c>
      <c r="M907" s="77">
        <v>2</v>
      </c>
      <c r="N907" s="77">
        <v>3</v>
      </c>
      <c r="O907" s="77">
        <f t="shared" si="170"/>
        <v>6</v>
      </c>
      <c r="P907" s="82" t="str">
        <f t="shared" si="171"/>
        <v>MEDIO</v>
      </c>
      <c r="Q907" s="77">
        <v>25</v>
      </c>
      <c r="R907" s="81">
        <f t="shared" si="172"/>
        <v>150</v>
      </c>
      <c r="S907" s="82" t="str">
        <f t="shared" si="173"/>
        <v>II</v>
      </c>
      <c r="T907" s="77" t="str">
        <f t="shared" si="174"/>
        <v>Aceptable con control específico</v>
      </c>
      <c r="U907" s="77">
        <v>1</v>
      </c>
      <c r="V907" s="77" t="s">
        <v>83</v>
      </c>
      <c r="W907" s="77" t="s">
        <v>7</v>
      </c>
      <c r="X907" s="77" t="s">
        <v>61</v>
      </c>
      <c r="Y907" s="77" t="s">
        <v>61</v>
      </c>
      <c r="Z907" s="77" t="s">
        <v>61</v>
      </c>
      <c r="AA907" s="77" t="s">
        <v>662</v>
      </c>
      <c r="AB907" s="83" t="s">
        <v>740</v>
      </c>
      <c r="AC907" s="84" t="s">
        <v>87</v>
      </c>
    </row>
    <row r="908" spans="1:29" ht="75.95" customHeight="1">
      <c r="A908" s="132"/>
      <c r="B908" s="123"/>
      <c r="C908" s="123"/>
      <c r="D908" s="122"/>
      <c r="E908" s="77" t="s">
        <v>105</v>
      </c>
      <c r="F908" s="104" t="s">
        <v>106</v>
      </c>
      <c r="G908" s="77" t="s">
        <v>107</v>
      </c>
      <c r="H908" s="86" t="s">
        <v>7</v>
      </c>
      <c r="I908" s="77" t="s">
        <v>108</v>
      </c>
      <c r="J908" s="77" t="s">
        <v>58</v>
      </c>
      <c r="K908" s="77" t="s">
        <v>58</v>
      </c>
      <c r="L908" s="77" t="s">
        <v>109</v>
      </c>
      <c r="M908" s="77">
        <v>2</v>
      </c>
      <c r="N908" s="77">
        <v>1</v>
      </c>
      <c r="O908" s="77">
        <f t="shared" si="170"/>
        <v>2</v>
      </c>
      <c r="P908" s="82" t="str">
        <f t="shared" si="171"/>
        <v>BAJO</v>
      </c>
      <c r="Q908" s="77">
        <v>60</v>
      </c>
      <c r="R908" s="81">
        <f t="shared" si="172"/>
        <v>120</v>
      </c>
      <c r="S908" s="82" t="str">
        <f t="shared" si="173"/>
        <v>III</v>
      </c>
      <c r="T908" s="77" t="str">
        <f t="shared" si="174"/>
        <v>Mejorable</v>
      </c>
      <c r="U908" s="77">
        <v>1</v>
      </c>
      <c r="V908" s="77" t="s">
        <v>110</v>
      </c>
      <c r="W908" s="77" t="s">
        <v>7</v>
      </c>
      <c r="X908" s="77" t="s">
        <v>61</v>
      </c>
      <c r="Y908" s="77" t="s">
        <v>61</v>
      </c>
      <c r="Z908" s="77" t="s">
        <v>61</v>
      </c>
      <c r="AA908" s="77" t="s">
        <v>111</v>
      </c>
      <c r="AB908" s="78" t="s">
        <v>61</v>
      </c>
      <c r="AC908" s="84" t="s">
        <v>63</v>
      </c>
    </row>
    <row r="909" spans="1:29" ht="75.95" customHeight="1">
      <c r="A909" s="132"/>
      <c r="B909" s="123"/>
      <c r="C909" s="123"/>
      <c r="D909" s="122"/>
      <c r="E909" s="77" t="s">
        <v>113</v>
      </c>
      <c r="F909" s="104" t="s">
        <v>114</v>
      </c>
      <c r="G909" s="77" t="s">
        <v>258</v>
      </c>
      <c r="H909" s="78" t="s">
        <v>7</v>
      </c>
      <c r="I909" s="77" t="s">
        <v>116</v>
      </c>
      <c r="J909" s="77" t="s">
        <v>58</v>
      </c>
      <c r="K909" s="77" t="s">
        <v>58</v>
      </c>
      <c r="L909" s="77" t="s">
        <v>58</v>
      </c>
      <c r="M909" s="77">
        <v>6</v>
      </c>
      <c r="N909" s="77">
        <v>1</v>
      </c>
      <c r="O909" s="77">
        <f t="shared" si="170"/>
        <v>6</v>
      </c>
      <c r="P909" s="82" t="str">
        <f t="shared" si="171"/>
        <v>MEDIO</v>
      </c>
      <c r="Q909" s="77">
        <v>60</v>
      </c>
      <c r="R909" s="81">
        <f t="shared" si="172"/>
        <v>360</v>
      </c>
      <c r="S909" s="82" t="str">
        <f t="shared" si="173"/>
        <v>II</v>
      </c>
      <c r="T909" s="77" t="str">
        <f t="shared" si="174"/>
        <v>Aceptable con control específico</v>
      </c>
      <c r="U909" s="77">
        <v>1</v>
      </c>
      <c r="V909" s="77" t="s">
        <v>83</v>
      </c>
      <c r="W909" s="77" t="s">
        <v>7</v>
      </c>
      <c r="X909" s="77" t="s">
        <v>61</v>
      </c>
      <c r="Y909" s="77" t="s">
        <v>61</v>
      </c>
      <c r="Z909" s="77" t="s">
        <v>61</v>
      </c>
      <c r="AA909" s="77" t="s">
        <v>117</v>
      </c>
      <c r="AB909" s="78" t="s">
        <v>61</v>
      </c>
      <c r="AC909" s="84" t="s">
        <v>63</v>
      </c>
    </row>
    <row r="910" spans="1:29" ht="78.95" customHeight="1">
      <c r="A910" s="132"/>
      <c r="B910" s="123"/>
      <c r="C910" s="123"/>
      <c r="D910" s="122"/>
      <c r="E910" s="77" t="s">
        <v>125</v>
      </c>
      <c r="F910" s="104" t="s">
        <v>99</v>
      </c>
      <c r="G910" s="77" t="s">
        <v>100</v>
      </c>
      <c r="H910" s="78" t="s">
        <v>7</v>
      </c>
      <c r="I910" s="77" t="s">
        <v>101</v>
      </c>
      <c r="J910" s="86" t="s">
        <v>58</v>
      </c>
      <c r="K910" s="86" t="s">
        <v>58</v>
      </c>
      <c r="L910" s="77" t="s">
        <v>102</v>
      </c>
      <c r="M910" s="77">
        <v>2</v>
      </c>
      <c r="N910" s="77">
        <v>4</v>
      </c>
      <c r="O910" s="77">
        <f t="shared" si="170"/>
        <v>8</v>
      </c>
      <c r="P910" s="82" t="str">
        <f t="shared" si="171"/>
        <v>MEDIO</v>
      </c>
      <c r="Q910" s="77">
        <v>10</v>
      </c>
      <c r="R910" s="81">
        <f t="shared" si="172"/>
        <v>80</v>
      </c>
      <c r="S910" s="82" t="str">
        <f t="shared" si="173"/>
        <v>III</v>
      </c>
      <c r="T910" s="77" t="str">
        <f t="shared" si="174"/>
        <v>Mejorable</v>
      </c>
      <c r="U910" s="77">
        <v>1</v>
      </c>
      <c r="V910" s="77" t="s">
        <v>103</v>
      </c>
      <c r="W910" s="77" t="s">
        <v>7</v>
      </c>
      <c r="X910" s="77" t="s">
        <v>61</v>
      </c>
      <c r="Y910" s="77" t="s">
        <v>61</v>
      </c>
      <c r="Z910" s="77" t="s">
        <v>61</v>
      </c>
      <c r="AA910" s="77" t="s">
        <v>104</v>
      </c>
      <c r="AB910" s="78" t="s">
        <v>61</v>
      </c>
      <c r="AC910" s="84" t="s">
        <v>63</v>
      </c>
    </row>
    <row r="911" spans="1:29" ht="84" customHeight="1">
      <c r="A911" s="132"/>
      <c r="B911" s="123"/>
      <c r="C911" s="123"/>
      <c r="D911" s="93" t="s">
        <v>741</v>
      </c>
      <c r="E911" s="77" t="s">
        <v>72</v>
      </c>
      <c r="F911" s="104" t="s">
        <v>256</v>
      </c>
      <c r="G911" s="77" t="s">
        <v>74</v>
      </c>
      <c r="H911" s="78" t="s">
        <v>7</v>
      </c>
      <c r="I911" s="77" t="s">
        <v>97</v>
      </c>
      <c r="J911" s="86" t="s">
        <v>58</v>
      </c>
      <c r="K911" s="86" t="s">
        <v>58</v>
      </c>
      <c r="L911" s="77" t="s">
        <v>76</v>
      </c>
      <c r="M911" s="77" t="s">
        <v>61</v>
      </c>
      <c r="N911" s="77" t="s">
        <v>61</v>
      </c>
      <c r="O911" s="77" t="s">
        <v>61</v>
      </c>
      <c r="P911" s="77" t="s">
        <v>61</v>
      </c>
      <c r="Q911" s="77" t="s">
        <v>61</v>
      </c>
      <c r="R911" s="77" t="s">
        <v>61</v>
      </c>
      <c r="S911" s="77" t="s">
        <v>61</v>
      </c>
      <c r="T911" s="77" t="s">
        <v>61</v>
      </c>
      <c r="U911" s="77">
        <v>1</v>
      </c>
      <c r="V911" s="77" t="s">
        <v>61</v>
      </c>
      <c r="W911" s="77" t="s">
        <v>7</v>
      </c>
      <c r="X911" s="83" t="s">
        <v>61</v>
      </c>
      <c r="Y911" s="83" t="s">
        <v>61</v>
      </c>
      <c r="Z911" s="83" t="s">
        <v>61</v>
      </c>
      <c r="AA911" s="83" t="s">
        <v>77</v>
      </c>
      <c r="AB911" s="78" t="s">
        <v>61</v>
      </c>
      <c r="AC911" s="84" t="s">
        <v>63</v>
      </c>
    </row>
    <row r="912" spans="1:29" ht="84" customHeight="1">
      <c r="A912" s="132"/>
      <c r="B912" s="123"/>
      <c r="C912" s="123"/>
      <c r="D912" s="93" t="s">
        <v>742</v>
      </c>
      <c r="E912" s="77" t="s">
        <v>72</v>
      </c>
      <c r="F912" s="104" t="s">
        <v>256</v>
      </c>
      <c r="G912" s="77" t="s">
        <v>74</v>
      </c>
      <c r="H912" s="78" t="s">
        <v>7</v>
      </c>
      <c r="I912" s="77" t="s">
        <v>97</v>
      </c>
      <c r="J912" s="86" t="s">
        <v>58</v>
      </c>
      <c r="K912" s="86" t="s">
        <v>58</v>
      </c>
      <c r="L912" s="77" t="s">
        <v>76</v>
      </c>
      <c r="M912" s="77" t="s">
        <v>61</v>
      </c>
      <c r="N912" s="77" t="s">
        <v>61</v>
      </c>
      <c r="O912" s="77" t="s">
        <v>61</v>
      </c>
      <c r="P912" s="77" t="s">
        <v>61</v>
      </c>
      <c r="Q912" s="77" t="s">
        <v>61</v>
      </c>
      <c r="R912" s="77" t="s">
        <v>61</v>
      </c>
      <c r="S912" s="77" t="s">
        <v>61</v>
      </c>
      <c r="T912" s="77" t="s">
        <v>61</v>
      </c>
      <c r="U912" s="77">
        <v>1</v>
      </c>
      <c r="V912" s="77" t="s">
        <v>61</v>
      </c>
      <c r="W912" s="77" t="s">
        <v>7</v>
      </c>
      <c r="X912" s="83" t="s">
        <v>61</v>
      </c>
      <c r="Y912" s="83" t="s">
        <v>61</v>
      </c>
      <c r="Z912" s="83" t="s">
        <v>61</v>
      </c>
      <c r="AA912" s="83" t="s">
        <v>77</v>
      </c>
      <c r="AB912" s="78" t="s">
        <v>61</v>
      </c>
      <c r="AC912" s="84" t="s">
        <v>63</v>
      </c>
    </row>
    <row r="913" spans="1:29" ht="84" customHeight="1">
      <c r="A913" s="132"/>
      <c r="B913" s="123"/>
      <c r="C913" s="123"/>
      <c r="D913" s="93" t="s">
        <v>743</v>
      </c>
      <c r="E913" s="77" t="s">
        <v>72</v>
      </c>
      <c r="F913" s="104" t="s">
        <v>256</v>
      </c>
      <c r="G913" s="77" t="s">
        <v>74</v>
      </c>
      <c r="H913" s="78" t="s">
        <v>7</v>
      </c>
      <c r="I913" s="77" t="s">
        <v>97</v>
      </c>
      <c r="J913" s="86" t="s">
        <v>58</v>
      </c>
      <c r="K913" s="86" t="s">
        <v>58</v>
      </c>
      <c r="L913" s="77" t="s">
        <v>76</v>
      </c>
      <c r="M913" s="77" t="s">
        <v>61</v>
      </c>
      <c r="N913" s="77" t="s">
        <v>61</v>
      </c>
      <c r="O913" s="77" t="s">
        <v>61</v>
      </c>
      <c r="P913" s="77" t="s">
        <v>61</v>
      </c>
      <c r="Q913" s="77" t="s">
        <v>61</v>
      </c>
      <c r="R913" s="77" t="s">
        <v>61</v>
      </c>
      <c r="S913" s="77" t="s">
        <v>61</v>
      </c>
      <c r="T913" s="77" t="s">
        <v>61</v>
      </c>
      <c r="U913" s="77">
        <v>1</v>
      </c>
      <c r="V913" s="77" t="s">
        <v>61</v>
      </c>
      <c r="W913" s="77" t="s">
        <v>7</v>
      </c>
      <c r="X913" s="83" t="s">
        <v>61</v>
      </c>
      <c r="Y913" s="83" t="s">
        <v>61</v>
      </c>
      <c r="Z913" s="83" t="s">
        <v>61</v>
      </c>
      <c r="AA913" s="83" t="s">
        <v>77</v>
      </c>
      <c r="AB913" s="78" t="s">
        <v>61</v>
      </c>
      <c r="AC913" s="84" t="s">
        <v>63</v>
      </c>
    </row>
    <row r="914" spans="1:29" ht="84" customHeight="1">
      <c r="A914" s="132"/>
      <c r="B914" s="123"/>
      <c r="C914" s="123"/>
      <c r="D914" s="122" t="s">
        <v>744</v>
      </c>
      <c r="E914" s="77" t="s">
        <v>54</v>
      </c>
      <c r="F914" s="104" t="s">
        <v>235</v>
      </c>
      <c r="G914" s="77" t="s">
        <v>56</v>
      </c>
      <c r="H914" s="78" t="s">
        <v>7</v>
      </c>
      <c r="I914" s="79" t="s">
        <v>57</v>
      </c>
      <c r="J914" s="86" t="s">
        <v>58</v>
      </c>
      <c r="K914" s="86" t="s">
        <v>58</v>
      </c>
      <c r="L914" s="77" t="s">
        <v>59</v>
      </c>
      <c r="M914" s="77">
        <v>2</v>
      </c>
      <c r="N914" s="77">
        <v>4</v>
      </c>
      <c r="O914" s="77">
        <f>M914*N914</f>
        <v>8</v>
      </c>
      <c r="P914" s="80" t="str">
        <f>+IF(AND(O914&gt;1,O914&lt;=4),"BAJO",IF(AND(O914&gt;=5,O914&lt;=8),"MEDIO",IF(AND(O914&gt;=9,O914&lt;=20),"ALTO",IF(AND(O914&gt;=21,O914&lt;=24),"MUY ALTO"))))</f>
        <v>MEDIO</v>
      </c>
      <c r="Q914" s="77">
        <v>25</v>
      </c>
      <c r="R914" s="81">
        <f>O914*Q914</f>
        <v>200</v>
      </c>
      <c r="S914" s="82" t="str">
        <f>+IF(AND(R914&gt;=1,R914&lt;=20),"IV",IF(AND(R914&gt;=40,R914&lt;=120),"III",IF(AND(R914&gt;=150,R914&lt;=500),"II",IF(AND(R914&gt;=600,R914&lt;=4000),"I",0))))</f>
        <v>II</v>
      </c>
      <c r="T914" s="77" t="str">
        <f>+IF(AND(R914&gt;=1,R914&lt;=20),"Aceptable",IF(AND(R914&gt;=40,R914&lt;=120),"Mejorable",IF(AND(R914&gt;=150,R914&lt;=500),"Aceptable con control específico",IF(AND(R914&gt;=600,R914&lt;=4000),"No aceptable",0))))</f>
        <v>Aceptable con control específico</v>
      </c>
      <c r="U914" s="77">
        <v>1</v>
      </c>
      <c r="V914" s="79" t="s">
        <v>60</v>
      </c>
      <c r="W914" s="77" t="s">
        <v>7</v>
      </c>
      <c r="X914" s="77" t="s">
        <v>61</v>
      </c>
      <c r="Y914" s="77" t="s">
        <v>61</v>
      </c>
      <c r="Z914" s="77" t="s">
        <v>61</v>
      </c>
      <c r="AA914" s="83" t="s">
        <v>195</v>
      </c>
      <c r="AB914" s="78" t="s">
        <v>61</v>
      </c>
      <c r="AC914" s="84" t="s">
        <v>63</v>
      </c>
    </row>
    <row r="915" spans="1:29" ht="84" customHeight="1">
      <c r="A915" s="132"/>
      <c r="B915" s="123"/>
      <c r="C915" s="123"/>
      <c r="D915" s="122"/>
      <c r="E915" s="77" t="s">
        <v>72</v>
      </c>
      <c r="F915" s="104" t="s">
        <v>256</v>
      </c>
      <c r="G915" s="77" t="s">
        <v>74</v>
      </c>
      <c r="H915" s="78" t="s">
        <v>7</v>
      </c>
      <c r="I915" s="77" t="s">
        <v>97</v>
      </c>
      <c r="J915" s="86" t="s">
        <v>58</v>
      </c>
      <c r="K915" s="86" t="s">
        <v>58</v>
      </c>
      <c r="L915" s="77" t="s">
        <v>76</v>
      </c>
      <c r="M915" s="77" t="s">
        <v>61</v>
      </c>
      <c r="N915" s="77" t="s">
        <v>61</v>
      </c>
      <c r="O915" s="77" t="s">
        <v>61</v>
      </c>
      <c r="P915" s="77" t="s">
        <v>61</v>
      </c>
      <c r="Q915" s="77" t="s">
        <v>61</v>
      </c>
      <c r="R915" s="77" t="s">
        <v>61</v>
      </c>
      <c r="S915" s="77" t="s">
        <v>61</v>
      </c>
      <c r="T915" s="77" t="s">
        <v>61</v>
      </c>
      <c r="U915" s="77">
        <v>1</v>
      </c>
      <c r="V915" s="77" t="s">
        <v>61</v>
      </c>
      <c r="W915" s="77" t="s">
        <v>7</v>
      </c>
      <c r="X915" s="83" t="s">
        <v>61</v>
      </c>
      <c r="Y915" s="83" t="s">
        <v>61</v>
      </c>
      <c r="Z915" s="83" t="s">
        <v>61</v>
      </c>
      <c r="AA915" s="83" t="s">
        <v>77</v>
      </c>
      <c r="AB915" s="78" t="s">
        <v>61</v>
      </c>
      <c r="AC915" s="84" t="s">
        <v>63</v>
      </c>
    </row>
    <row r="916" spans="1:29" ht="84" customHeight="1">
      <c r="A916" s="132"/>
      <c r="B916" s="123"/>
      <c r="C916" s="123"/>
      <c r="D916" s="122"/>
      <c r="E916" s="77" t="s">
        <v>125</v>
      </c>
      <c r="F916" s="104" t="s">
        <v>99</v>
      </c>
      <c r="G916" s="77" t="s">
        <v>100</v>
      </c>
      <c r="H916" s="78" t="s">
        <v>7</v>
      </c>
      <c r="I916" s="77" t="s">
        <v>101</v>
      </c>
      <c r="J916" s="86" t="s">
        <v>58</v>
      </c>
      <c r="K916" s="86" t="s">
        <v>58</v>
      </c>
      <c r="L916" s="77" t="s">
        <v>102</v>
      </c>
      <c r="M916" s="77">
        <v>2</v>
      </c>
      <c r="N916" s="77">
        <v>4</v>
      </c>
      <c r="O916" s="77">
        <f>M916*N916</f>
        <v>8</v>
      </c>
      <c r="P916" s="82" t="str">
        <f>+IF(AND(O916&gt;1,O916&lt;=4),"BAJO",IF(AND(O916&gt;=5,O916&lt;=8),"MEDIO",IF(AND(O916&gt;=9,O916&lt;=20),"ALTO",IF(AND(O916&gt;=21,O916&lt;=24),"MUY ALTO"))))</f>
        <v>MEDIO</v>
      </c>
      <c r="Q916" s="77">
        <v>10</v>
      </c>
      <c r="R916" s="81">
        <f>O916*Q916</f>
        <v>80</v>
      </c>
      <c r="S916" s="82" t="str">
        <f>+IF(AND(R916&gt;=1,R916&lt;=20),"IV",IF(AND(R916&gt;=40,R916&lt;=120),"III",IF(AND(R916&gt;=150,R916&lt;=500),"II",IF(AND(R916&gt;=600,R916&lt;=4000),"I",0))))</f>
        <v>III</v>
      </c>
      <c r="T916" s="77" t="str">
        <f>+IF(AND(R916&gt;=1,R916&lt;=20),"Aceptable",IF(AND(R916&gt;=40,R916&lt;=120),"Mejorable",IF(AND(R916&gt;=150,R916&lt;=500),"Aceptable con control específico",IF(AND(R916&gt;=600,R916&lt;=4000),"No aceptable",0))))</f>
        <v>Mejorable</v>
      </c>
      <c r="U916" s="77">
        <v>1</v>
      </c>
      <c r="V916" s="77" t="s">
        <v>103</v>
      </c>
      <c r="W916" s="77" t="s">
        <v>7</v>
      </c>
      <c r="X916" s="77" t="s">
        <v>61</v>
      </c>
      <c r="Y916" s="77" t="s">
        <v>61</v>
      </c>
      <c r="Z916" s="77" t="s">
        <v>61</v>
      </c>
      <c r="AA916" s="77" t="s">
        <v>104</v>
      </c>
      <c r="AB916" s="78" t="s">
        <v>61</v>
      </c>
      <c r="AC916" s="84" t="s">
        <v>63</v>
      </c>
    </row>
    <row r="917" spans="1:29" ht="84" customHeight="1">
      <c r="A917" s="132"/>
      <c r="B917" s="123"/>
      <c r="C917" s="123"/>
      <c r="D917" s="122" t="s">
        <v>745</v>
      </c>
      <c r="E917" s="77" t="s">
        <v>72</v>
      </c>
      <c r="F917" s="104" t="s">
        <v>256</v>
      </c>
      <c r="G917" s="77" t="s">
        <v>74</v>
      </c>
      <c r="H917" s="78" t="s">
        <v>7</v>
      </c>
      <c r="I917" s="77" t="s">
        <v>97</v>
      </c>
      <c r="J917" s="86" t="s">
        <v>58</v>
      </c>
      <c r="K917" s="86" t="s">
        <v>58</v>
      </c>
      <c r="L917" s="77" t="s">
        <v>76</v>
      </c>
      <c r="M917" s="77" t="s">
        <v>61</v>
      </c>
      <c r="N917" s="77" t="s">
        <v>61</v>
      </c>
      <c r="O917" s="77" t="s">
        <v>61</v>
      </c>
      <c r="P917" s="77" t="s">
        <v>61</v>
      </c>
      <c r="Q917" s="77" t="s">
        <v>61</v>
      </c>
      <c r="R917" s="77" t="s">
        <v>61</v>
      </c>
      <c r="S917" s="77" t="s">
        <v>61</v>
      </c>
      <c r="T917" s="77" t="s">
        <v>61</v>
      </c>
      <c r="U917" s="77">
        <v>1</v>
      </c>
      <c r="V917" s="77" t="s">
        <v>61</v>
      </c>
      <c r="W917" s="77" t="s">
        <v>7</v>
      </c>
      <c r="X917" s="83" t="s">
        <v>61</v>
      </c>
      <c r="Y917" s="83" t="s">
        <v>61</v>
      </c>
      <c r="Z917" s="83" t="s">
        <v>61</v>
      </c>
      <c r="AA917" s="83" t="s">
        <v>77</v>
      </c>
      <c r="AB917" s="78" t="s">
        <v>61</v>
      </c>
      <c r="AC917" s="84" t="s">
        <v>63</v>
      </c>
    </row>
    <row r="918" spans="1:29" ht="84" customHeight="1">
      <c r="A918" s="132"/>
      <c r="B918" s="123"/>
      <c r="C918" s="123"/>
      <c r="D918" s="122"/>
      <c r="E918" s="94" t="s">
        <v>169</v>
      </c>
      <c r="F918" s="104" t="s">
        <v>677</v>
      </c>
      <c r="G918" s="77" t="s">
        <v>631</v>
      </c>
      <c r="H918" s="77" t="s">
        <v>7</v>
      </c>
      <c r="I918" s="77" t="s">
        <v>172</v>
      </c>
      <c r="J918" s="86" t="s">
        <v>58</v>
      </c>
      <c r="K918" s="86" t="s">
        <v>58</v>
      </c>
      <c r="L918" s="94" t="s">
        <v>58</v>
      </c>
      <c r="M918" s="94">
        <v>2</v>
      </c>
      <c r="N918" s="94">
        <v>3</v>
      </c>
      <c r="O918" s="77">
        <f>M918*N918</f>
        <v>6</v>
      </c>
      <c r="P918" s="80" t="str">
        <f>+IF(AND(O918&gt;1,O918&lt;=4),"BAJO",IF(AND(O918&gt;=5,O918&lt;=8),"MEDIO",IF(AND(O918&gt;=9,O918&lt;=20),"ALTO",IF(AND(O918&gt;=21,O918&lt;=24),"MUY ALTO"))))</f>
        <v>MEDIO</v>
      </c>
      <c r="Q918" s="77">
        <v>10</v>
      </c>
      <c r="R918" s="81">
        <f>O918*Q918</f>
        <v>60</v>
      </c>
      <c r="S918" s="82" t="str">
        <f>+IF(AND(R918&gt;=1,R918&lt;=20),"IV",IF(AND(R918&gt;=40,R918&lt;=120),"III",IF(AND(R918&gt;=150,R918&lt;=500),"II",IF(AND(R918&gt;=600,R918&lt;=4000),"I",0))))</f>
        <v>III</v>
      </c>
      <c r="T918" s="77" t="str">
        <f>+IF(AND(R918&gt;=1,R918&lt;=20),"Aceptable",IF(AND(R918&gt;=40,R918&lt;=120),"Mejorable",IF(AND(R918&gt;=150,R918&lt;=500),"Aceptable con control específico",IF(AND(R918&gt;=600,R918&lt;=4000),"No aceptable",0))))</f>
        <v>Mejorable</v>
      </c>
      <c r="U918" s="77">
        <v>1</v>
      </c>
      <c r="V918" s="77" t="s">
        <v>746</v>
      </c>
      <c r="W918" s="77" t="s">
        <v>7</v>
      </c>
      <c r="X918" s="83" t="s">
        <v>61</v>
      </c>
      <c r="Y918" s="83" t="s">
        <v>61</v>
      </c>
      <c r="Z918" s="83" t="s">
        <v>61</v>
      </c>
      <c r="AA918" s="95" t="s">
        <v>648</v>
      </c>
      <c r="AB918" s="78" t="s">
        <v>61</v>
      </c>
      <c r="AC918" s="84" t="s">
        <v>63</v>
      </c>
    </row>
    <row r="919" spans="1:29" ht="84" customHeight="1">
      <c r="A919" s="132"/>
      <c r="B919" s="123"/>
      <c r="C919" s="123" t="s">
        <v>747</v>
      </c>
      <c r="D919" s="122" t="s">
        <v>748</v>
      </c>
      <c r="E919" s="77" t="s">
        <v>54</v>
      </c>
      <c r="F919" s="104" t="s">
        <v>235</v>
      </c>
      <c r="G919" s="77" t="s">
        <v>56</v>
      </c>
      <c r="H919" s="78" t="s">
        <v>7</v>
      </c>
      <c r="I919" s="79" t="s">
        <v>57</v>
      </c>
      <c r="J919" s="86" t="s">
        <v>58</v>
      </c>
      <c r="K919" s="86" t="s">
        <v>58</v>
      </c>
      <c r="L919" s="77" t="s">
        <v>59</v>
      </c>
      <c r="M919" s="77">
        <v>2</v>
      </c>
      <c r="N919" s="77">
        <v>4</v>
      </c>
      <c r="O919" s="77">
        <f>M919*N919</f>
        <v>8</v>
      </c>
      <c r="P919" s="80" t="str">
        <f>+IF(AND(O919&gt;1,O919&lt;=4),"BAJO",IF(AND(O919&gt;=5,O919&lt;=8),"MEDIO",IF(AND(O919&gt;=9,O919&lt;=20),"ALTO",IF(AND(O919&gt;=21,O919&lt;=24),"MUY ALTO"))))</f>
        <v>MEDIO</v>
      </c>
      <c r="Q919" s="77">
        <v>25</v>
      </c>
      <c r="R919" s="81">
        <f>O919*Q919</f>
        <v>200</v>
      </c>
      <c r="S919" s="82" t="str">
        <f>+IF(AND(R919&gt;=1,R919&lt;=20),"IV",IF(AND(R919&gt;=40,R919&lt;=120),"III",IF(AND(R919&gt;=150,R919&lt;=500),"II",IF(AND(R919&gt;=600,R919&lt;=4000),"I",0))))</f>
        <v>II</v>
      </c>
      <c r="T919" s="77" t="str">
        <f>+IF(AND(R919&gt;=1,R919&lt;=20),"Aceptable",IF(AND(R919&gt;=40,R919&lt;=120),"Mejorable",IF(AND(R919&gt;=150,R919&lt;=500),"Aceptable con control específico",IF(AND(R919&gt;=600,R919&lt;=4000),"No aceptable",0))))</f>
        <v>Aceptable con control específico</v>
      </c>
      <c r="U919" s="77">
        <v>1</v>
      </c>
      <c r="V919" s="79" t="s">
        <v>60</v>
      </c>
      <c r="W919" s="77" t="s">
        <v>7</v>
      </c>
      <c r="X919" s="77" t="s">
        <v>61</v>
      </c>
      <c r="Y919" s="77" t="s">
        <v>61</v>
      </c>
      <c r="Z919" s="77" t="s">
        <v>61</v>
      </c>
      <c r="AA919" s="83" t="s">
        <v>195</v>
      </c>
      <c r="AB919" s="78" t="s">
        <v>61</v>
      </c>
      <c r="AC919" s="84" t="s">
        <v>63</v>
      </c>
    </row>
    <row r="920" spans="1:29" ht="78.95" customHeight="1">
      <c r="A920" s="132"/>
      <c r="B920" s="123"/>
      <c r="C920" s="123"/>
      <c r="D920" s="122"/>
      <c r="E920" s="77" t="s">
        <v>72</v>
      </c>
      <c r="F920" s="104" t="s">
        <v>256</v>
      </c>
      <c r="G920" s="77" t="s">
        <v>74</v>
      </c>
      <c r="H920" s="78" t="s">
        <v>7</v>
      </c>
      <c r="I920" s="77" t="s">
        <v>97</v>
      </c>
      <c r="J920" s="86" t="s">
        <v>58</v>
      </c>
      <c r="K920" s="86" t="s">
        <v>58</v>
      </c>
      <c r="L920" s="77" t="s">
        <v>76</v>
      </c>
      <c r="M920" s="77" t="s">
        <v>61</v>
      </c>
      <c r="N920" s="77" t="s">
        <v>61</v>
      </c>
      <c r="O920" s="77" t="s">
        <v>61</v>
      </c>
      <c r="P920" s="77" t="s">
        <v>61</v>
      </c>
      <c r="Q920" s="77" t="s">
        <v>61</v>
      </c>
      <c r="R920" s="77" t="s">
        <v>61</v>
      </c>
      <c r="S920" s="77" t="s">
        <v>61</v>
      </c>
      <c r="T920" s="77" t="s">
        <v>61</v>
      </c>
      <c r="U920" s="77">
        <v>1</v>
      </c>
      <c r="V920" s="77" t="s">
        <v>61</v>
      </c>
      <c r="W920" s="77" t="s">
        <v>7</v>
      </c>
      <c r="X920" s="83" t="s">
        <v>61</v>
      </c>
      <c r="Y920" s="83" t="s">
        <v>61</v>
      </c>
      <c r="Z920" s="83" t="s">
        <v>61</v>
      </c>
      <c r="AA920" s="83" t="s">
        <v>77</v>
      </c>
      <c r="AB920" s="78" t="s">
        <v>61</v>
      </c>
      <c r="AC920" s="84" t="s">
        <v>63</v>
      </c>
    </row>
    <row r="921" spans="1:29" ht="78.95" customHeight="1">
      <c r="A921" s="132"/>
      <c r="B921" s="123"/>
      <c r="C921" s="123"/>
      <c r="D921" s="122"/>
      <c r="E921" s="77" t="s">
        <v>64</v>
      </c>
      <c r="F921" s="104" t="s">
        <v>159</v>
      </c>
      <c r="G921" s="77" t="s">
        <v>66</v>
      </c>
      <c r="H921" s="78" t="s">
        <v>7</v>
      </c>
      <c r="I921" s="77" t="s">
        <v>67</v>
      </c>
      <c r="J921" s="83" t="s">
        <v>68</v>
      </c>
      <c r="K921" s="78" t="s">
        <v>58</v>
      </c>
      <c r="L921" s="77" t="s">
        <v>69</v>
      </c>
      <c r="M921" s="77">
        <v>2</v>
      </c>
      <c r="N921" s="77">
        <v>4</v>
      </c>
      <c r="O921" s="77">
        <f>M921*N921</f>
        <v>8</v>
      </c>
      <c r="P921" s="80" t="str">
        <f>+IF(AND(O921&gt;1,O921&lt;=4),"BAJO",IF(AND(O921&gt;=5,O921&lt;=8),"MEDIO",IF(AND(O921&gt;=9,O921&lt;=20),"ALTO",IF(AND(O921&gt;=21,O921&lt;=24),"MUY ALTO"))))</f>
        <v>MEDIO</v>
      </c>
      <c r="Q921" s="77">
        <v>25</v>
      </c>
      <c r="R921" s="81">
        <f>O921*Q921</f>
        <v>200</v>
      </c>
      <c r="S921" s="82" t="str">
        <f>+IF(AND(R921&gt;=1,R921&lt;=20),"IV",IF(AND(R921&gt;=40,R921&lt;=120),"III",IF(AND(R921&gt;=150,R921&lt;=500),"II",IF(AND(R921&gt;=600,R921&lt;=4000),"I",0))))</f>
        <v>II</v>
      </c>
      <c r="T921" s="77" t="str">
        <f>+IF(AND(R921&gt;=1,R921&lt;=20),"Aceptable",IF(AND(R921&gt;=40,R921&lt;=120),"Mejorable",IF(AND(R921&gt;=150,R921&lt;=500),"Aceptable con control específico",IF(AND(R921&gt;=600,R921&lt;=4000),"No aceptable",0))))</f>
        <v>Aceptable con control específico</v>
      </c>
      <c r="U921" s="77">
        <v>1</v>
      </c>
      <c r="V921" s="77" t="s">
        <v>70</v>
      </c>
      <c r="W921" s="77" t="s">
        <v>7</v>
      </c>
      <c r="X921" s="83" t="s">
        <v>61</v>
      </c>
      <c r="Y921" s="83" t="s">
        <v>61</v>
      </c>
      <c r="Z921" s="83" t="s">
        <v>61</v>
      </c>
      <c r="AA921" s="83" t="s">
        <v>161</v>
      </c>
      <c r="AB921" s="78" t="s">
        <v>61</v>
      </c>
      <c r="AC921" s="84" t="s">
        <v>162</v>
      </c>
    </row>
    <row r="922" spans="1:29" ht="78.95" customHeight="1">
      <c r="A922" s="132"/>
      <c r="B922" s="123"/>
      <c r="C922" s="123"/>
      <c r="D922" s="122"/>
      <c r="E922" s="77" t="s">
        <v>64</v>
      </c>
      <c r="F922" s="77" t="s">
        <v>88</v>
      </c>
      <c r="G922" s="83" t="s">
        <v>89</v>
      </c>
      <c r="H922" s="78" t="s">
        <v>7</v>
      </c>
      <c r="I922" s="77" t="s">
        <v>90</v>
      </c>
      <c r="J922" s="77" t="s">
        <v>91</v>
      </c>
      <c r="K922" s="77" t="s">
        <v>58</v>
      </c>
      <c r="L922" s="77" t="s">
        <v>58</v>
      </c>
      <c r="M922" s="77">
        <v>2</v>
      </c>
      <c r="N922" s="77">
        <v>3</v>
      </c>
      <c r="O922" s="77">
        <f>M922*N922</f>
        <v>6</v>
      </c>
      <c r="P922" s="82" t="str">
        <f>+IF(AND(O922&gt;1,O922&lt;=4),"BAJO",IF(AND(O922&gt;=5,O922&lt;=8),"MEDIO",IF(AND(O922&gt;=9,O922&lt;=20),"ALTO",IF(AND(O922&gt;=21,O922&lt;=24),"MUY ALTO"))))</f>
        <v>MEDIO</v>
      </c>
      <c r="Q922" s="77">
        <v>10</v>
      </c>
      <c r="R922" s="81">
        <f>O922*Q922</f>
        <v>60</v>
      </c>
      <c r="S922" s="82" t="str">
        <f>+IF(AND(R922&gt;=1,R922&lt;=20),"IV",IF(AND(R922&gt;=40,R922&lt;=120),"III",IF(AND(R922&gt;=150,R922&lt;=500),"II",IF(AND(R922&gt;=600,R922&lt;=4000),"I",0))))</f>
        <v>III</v>
      </c>
      <c r="T922" s="77" t="str">
        <f>+IF(AND(R922&gt;=1,R922&lt;=20),"Aceptable",IF(AND(R922&gt;=40,R922&lt;=120),"Mejorable",IF(AND(R922&gt;=150,R922&lt;=500),"Aceptable con control específico",IF(AND(R922&gt;=600,R922&lt;=4000),"No aceptable",0))))</f>
        <v>Mejorable</v>
      </c>
      <c r="U922" s="77">
        <v>1</v>
      </c>
      <c r="V922" s="77" t="s">
        <v>92</v>
      </c>
      <c r="W922" s="77" t="s">
        <v>7</v>
      </c>
      <c r="X922" s="77" t="s">
        <v>61</v>
      </c>
      <c r="Y922" s="77" t="s">
        <v>61</v>
      </c>
      <c r="Z922" s="77" t="s">
        <v>93</v>
      </c>
      <c r="AA922" s="77" t="s">
        <v>94</v>
      </c>
      <c r="AB922" s="83" t="s">
        <v>61</v>
      </c>
      <c r="AC922" s="84" t="s">
        <v>95</v>
      </c>
    </row>
    <row r="923" spans="1:29" ht="84" customHeight="1">
      <c r="A923" s="132"/>
      <c r="B923" s="123"/>
      <c r="C923" s="123"/>
      <c r="D923" s="122"/>
      <c r="E923" s="77" t="s">
        <v>105</v>
      </c>
      <c r="F923" s="104" t="s">
        <v>106</v>
      </c>
      <c r="G923" s="77" t="s">
        <v>107</v>
      </c>
      <c r="H923" s="86" t="s">
        <v>7</v>
      </c>
      <c r="I923" s="77" t="s">
        <v>108</v>
      </c>
      <c r="J923" s="77" t="s">
        <v>58</v>
      </c>
      <c r="K923" s="77" t="s">
        <v>58</v>
      </c>
      <c r="L923" s="77" t="s">
        <v>109</v>
      </c>
      <c r="M923" s="77">
        <v>2</v>
      </c>
      <c r="N923" s="77">
        <v>1</v>
      </c>
      <c r="O923" s="77">
        <f>M923*N923</f>
        <v>2</v>
      </c>
      <c r="P923" s="82" t="str">
        <f>+IF(AND(O923&gt;1,O923&lt;=4),"BAJO",IF(AND(O923&gt;=5,O923&lt;=8),"MEDIO",IF(AND(O923&gt;=9,O923&lt;=20),"ALTO",IF(AND(O923&gt;=21,O923&lt;=24),"MUY ALTO"))))</f>
        <v>BAJO</v>
      </c>
      <c r="Q923" s="77">
        <v>60</v>
      </c>
      <c r="R923" s="81">
        <f>O923*Q923</f>
        <v>120</v>
      </c>
      <c r="S923" s="82" t="str">
        <f>+IF(AND(R923&gt;=1,R923&lt;=20),"IV",IF(AND(R923&gt;=40,R923&lt;=120),"III",IF(AND(R923&gt;=150,R923&lt;=500),"II",IF(AND(R923&gt;=600,R923&lt;=4000),"I",0))))</f>
        <v>III</v>
      </c>
      <c r="T923" s="77" t="str">
        <f>+IF(AND(R923&gt;=1,R923&lt;=20),"Aceptable",IF(AND(R923&gt;=40,R923&lt;=120),"Mejorable",IF(AND(R923&gt;=150,R923&lt;=500),"Aceptable con control específico",IF(AND(R923&gt;=600,R923&lt;=4000),"No aceptable",0))))</f>
        <v>Mejorable</v>
      </c>
      <c r="U923" s="77">
        <v>1</v>
      </c>
      <c r="V923" s="77" t="s">
        <v>110</v>
      </c>
      <c r="W923" s="77" t="s">
        <v>7</v>
      </c>
      <c r="X923" s="77" t="s">
        <v>61</v>
      </c>
      <c r="Y923" s="77" t="s">
        <v>61</v>
      </c>
      <c r="Z923" s="77" t="s">
        <v>61</v>
      </c>
      <c r="AA923" s="77" t="s">
        <v>111</v>
      </c>
      <c r="AB923" s="78" t="s">
        <v>61</v>
      </c>
      <c r="AC923" s="84" t="s">
        <v>63</v>
      </c>
    </row>
    <row r="924" spans="1:29" ht="80.099999999999994" customHeight="1">
      <c r="A924" s="132"/>
      <c r="B924" s="123"/>
      <c r="C924" s="123"/>
      <c r="D924" s="122"/>
      <c r="E924" s="77" t="s">
        <v>125</v>
      </c>
      <c r="F924" s="104" t="s">
        <v>99</v>
      </c>
      <c r="G924" s="77" t="s">
        <v>100</v>
      </c>
      <c r="H924" s="78" t="s">
        <v>7</v>
      </c>
      <c r="I924" s="77" t="s">
        <v>101</v>
      </c>
      <c r="J924" s="86" t="s">
        <v>58</v>
      </c>
      <c r="K924" s="86" t="s">
        <v>58</v>
      </c>
      <c r="L924" s="77" t="s">
        <v>102</v>
      </c>
      <c r="M924" s="77">
        <v>2</v>
      </c>
      <c r="N924" s="77">
        <v>4</v>
      </c>
      <c r="O924" s="77">
        <f>M924*N924</f>
        <v>8</v>
      </c>
      <c r="P924" s="82" t="str">
        <f>+IF(AND(O924&gt;1,O924&lt;=4),"BAJO",IF(AND(O924&gt;=5,O924&lt;=8),"MEDIO",IF(AND(O924&gt;=9,O924&lt;=20),"ALTO",IF(AND(O924&gt;=21,O924&lt;=24),"MUY ALTO"))))</f>
        <v>MEDIO</v>
      </c>
      <c r="Q924" s="77">
        <v>10</v>
      </c>
      <c r="R924" s="81">
        <f>O924*Q924</f>
        <v>80</v>
      </c>
      <c r="S924" s="82" t="str">
        <f>+IF(AND(R924&gt;=1,R924&lt;=20),"IV",IF(AND(R924&gt;=40,R924&lt;=120),"III",IF(AND(R924&gt;=150,R924&lt;=500),"II",IF(AND(R924&gt;=600,R924&lt;=4000),"I",0))))</f>
        <v>III</v>
      </c>
      <c r="T924" s="77" t="str">
        <f>+IF(AND(R924&gt;=1,R924&lt;=20),"Aceptable",IF(AND(R924&gt;=40,R924&lt;=120),"Mejorable",IF(AND(R924&gt;=150,R924&lt;=500),"Aceptable con control específico",IF(AND(R924&gt;=600,R924&lt;=4000),"No aceptable",0))))</f>
        <v>Mejorable</v>
      </c>
      <c r="U924" s="77">
        <v>1</v>
      </c>
      <c r="V924" s="77" t="s">
        <v>103</v>
      </c>
      <c r="W924" s="77" t="s">
        <v>7</v>
      </c>
      <c r="X924" s="77" t="s">
        <v>61</v>
      </c>
      <c r="Y924" s="77" t="s">
        <v>61</v>
      </c>
      <c r="Z924" s="77" t="s">
        <v>61</v>
      </c>
      <c r="AA924" s="77" t="s">
        <v>104</v>
      </c>
      <c r="AB924" s="78" t="s">
        <v>61</v>
      </c>
      <c r="AC924" s="84" t="s">
        <v>63</v>
      </c>
    </row>
    <row r="925" spans="1:29" ht="84" customHeight="1">
      <c r="A925" s="132"/>
      <c r="B925" s="123"/>
      <c r="C925" s="123"/>
      <c r="D925" s="122" t="s">
        <v>749</v>
      </c>
      <c r="E925" s="77" t="s">
        <v>54</v>
      </c>
      <c r="F925" s="104" t="s">
        <v>235</v>
      </c>
      <c r="G925" s="77" t="s">
        <v>56</v>
      </c>
      <c r="H925" s="78" t="s">
        <v>7</v>
      </c>
      <c r="I925" s="79" t="s">
        <v>57</v>
      </c>
      <c r="J925" s="86" t="s">
        <v>58</v>
      </c>
      <c r="K925" s="86" t="s">
        <v>58</v>
      </c>
      <c r="L925" s="77" t="s">
        <v>59</v>
      </c>
      <c r="M925" s="77">
        <v>2</v>
      </c>
      <c r="N925" s="77">
        <v>4</v>
      </c>
      <c r="O925" s="77">
        <f>M925*N925</f>
        <v>8</v>
      </c>
      <c r="P925" s="80" t="str">
        <f>+IF(AND(O925&gt;1,O925&lt;=4),"BAJO",IF(AND(O925&gt;=5,O925&lt;=8),"MEDIO",IF(AND(O925&gt;=9,O925&lt;=20),"ALTO",IF(AND(O925&gt;=21,O925&lt;=24),"MUY ALTO"))))</f>
        <v>MEDIO</v>
      </c>
      <c r="Q925" s="77">
        <v>25</v>
      </c>
      <c r="R925" s="81">
        <f>O925*Q925</f>
        <v>200</v>
      </c>
      <c r="S925" s="82" t="str">
        <f>+IF(AND(R925&gt;=1,R925&lt;=20),"IV",IF(AND(R925&gt;=40,R925&lt;=120),"III",IF(AND(R925&gt;=150,R925&lt;=500),"II",IF(AND(R925&gt;=600,R925&lt;=4000),"I",0))))</f>
        <v>II</v>
      </c>
      <c r="T925" s="77" t="str">
        <f>+IF(AND(R925&gt;=1,R925&lt;=20),"Aceptable",IF(AND(R925&gt;=40,R925&lt;=120),"Mejorable",IF(AND(R925&gt;=150,R925&lt;=500),"Aceptable con control específico",IF(AND(R925&gt;=600,R925&lt;=4000),"No aceptable",0))))</f>
        <v>Aceptable con control específico</v>
      </c>
      <c r="U925" s="77">
        <v>1</v>
      </c>
      <c r="V925" s="79" t="s">
        <v>60</v>
      </c>
      <c r="W925" s="77" t="s">
        <v>7</v>
      </c>
      <c r="X925" s="77" t="s">
        <v>61</v>
      </c>
      <c r="Y925" s="77" t="s">
        <v>61</v>
      </c>
      <c r="Z925" s="77" t="s">
        <v>61</v>
      </c>
      <c r="AA925" s="83" t="s">
        <v>195</v>
      </c>
      <c r="AB925" s="78" t="s">
        <v>61</v>
      </c>
      <c r="AC925" s="84" t="s">
        <v>63</v>
      </c>
    </row>
    <row r="926" spans="1:29" ht="84" customHeight="1">
      <c r="A926" s="132"/>
      <c r="B926" s="123"/>
      <c r="C926" s="123"/>
      <c r="D926" s="122"/>
      <c r="E926" s="77" t="s">
        <v>72</v>
      </c>
      <c r="F926" s="104" t="s">
        <v>256</v>
      </c>
      <c r="G926" s="77" t="s">
        <v>74</v>
      </c>
      <c r="H926" s="78" t="s">
        <v>7</v>
      </c>
      <c r="I926" s="77" t="s">
        <v>97</v>
      </c>
      <c r="J926" s="86" t="s">
        <v>58</v>
      </c>
      <c r="K926" s="86" t="s">
        <v>58</v>
      </c>
      <c r="L926" s="77" t="s">
        <v>76</v>
      </c>
      <c r="M926" s="77" t="s">
        <v>61</v>
      </c>
      <c r="N926" s="77" t="s">
        <v>61</v>
      </c>
      <c r="O926" s="77" t="s">
        <v>61</v>
      </c>
      <c r="P926" s="77" t="s">
        <v>61</v>
      </c>
      <c r="Q926" s="77" t="s">
        <v>61</v>
      </c>
      <c r="R926" s="77" t="s">
        <v>61</v>
      </c>
      <c r="S926" s="77" t="s">
        <v>61</v>
      </c>
      <c r="T926" s="77" t="s">
        <v>61</v>
      </c>
      <c r="U926" s="77">
        <v>1</v>
      </c>
      <c r="V926" s="77" t="s">
        <v>61</v>
      </c>
      <c r="W926" s="77" t="s">
        <v>7</v>
      </c>
      <c r="X926" s="83" t="s">
        <v>61</v>
      </c>
      <c r="Y926" s="83" t="s">
        <v>61</v>
      </c>
      <c r="Z926" s="83" t="s">
        <v>61</v>
      </c>
      <c r="AA926" s="83" t="s">
        <v>77</v>
      </c>
      <c r="AB926" s="78" t="s">
        <v>61</v>
      </c>
      <c r="AC926" s="84" t="s">
        <v>63</v>
      </c>
    </row>
    <row r="927" spans="1:29" ht="84" customHeight="1">
      <c r="A927" s="132"/>
      <c r="B927" s="123"/>
      <c r="C927" s="123"/>
      <c r="D927" s="122"/>
      <c r="E927" s="77" t="s">
        <v>125</v>
      </c>
      <c r="F927" s="104" t="s">
        <v>99</v>
      </c>
      <c r="G927" s="77" t="s">
        <v>100</v>
      </c>
      <c r="H927" s="78" t="s">
        <v>7</v>
      </c>
      <c r="I927" s="77" t="s">
        <v>101</v>
      </c>
      <c r="J927" s="86" t="s">
        <v>58</v>
      </c>
      <c r="K927" s="86" t="s">
        <v>58</v>
      </c>
      <c r="L927" s="77" t="s">
        <v>102</v>
      </c>
      <c r="M927" s="77">
        <v>2</v>
      </c>
      <c r="N927" s="77">
        <v>4</v>
      </c>
      <c r="O927" s="77">
        <f>M927*N927</f>
        <v>8</v>
      </c>
      <c r="P927" s="82" t="str">
        <f>+IF(AND(O927&gt;1,O927&lt;=4),"BAJO",IF(AND(O927&gt;=5,O927&lt;=8),"MEDIO",IF(AND(O927&gt;=9,O927&lt;=20),"ALTO",IF(AND(O927&gt;=21,O927&lt;=24),"MUY ALTO"))))</f>
        <v>MEDIO</v>
      </c>
      <c r="Q927" s="77">
        <v>10</v>
      </c>
      <c r="R927" s="81">
        <f>O927*Q927</f>
        <v>80</v>
      </c>
      <c r="S927" s="82" t="str">
        <f>+IF(AND(R927&gt;=1,R927&lt;=20),"IV",IF(AND(R927&gt;=40,R927&lt;=120),"III",IF(AND(R927&gt;=150,R927&lt;=500),"II",IF(AND(R927&gt;=600,R927&lt;=4000),"I",0))))</f>
        <v>III</v>
      </c>
      <c r="T927" s="77" t="str">
        <f>+IF(AND(R927&gt;=1,R927&lt;=20),"Aceptable",IF(AND(R927&gt;=40,R927&lt;=120),"Mejorable",IF(AND(R927&gt;=150,R927&lt;=500),"Aceptable con control específico",IF(AND(R927&gt;=600,R927&lt;=4000),"No aceptable",0))))</f>
        <v>Mejorable</v>
      </c>
      <c r="U927" s="77">
        <v>1</v>
      </c>
      <c r="V927" s="77" t="s">
        <v>103</v>
      </c>
      <c r="W927" s="77" t="s">
        <v>7</v>
      </c>
      <c r="X927" s="77" t="s">
        <v>61</v>
      </c>
      <c r="Y927" s="77" t="s">
        <v>61</v>
      </c>
      <c r="Z927" s="77" t="s">
        <v>61</v>
      </c>
      <c r="AA927" s="77" t="s">
        <v>104</v>
      </c>
      <c r="AB927" s="78" t="s">
        <v>61</v>
      </c>
      <c r="AC927" s="84" t="s">
        <v>63</v>
      </c>
    </row>
    <row r="928" spans="1:29" ht="84" customHeight="1">
      <c r="A928" s="132"/>
      <c r="B928" s="123"/>
      <c r="C928" s="123"/>
      <c r="D928" s="122" t="s">
        <v>750</v>
      </c>
      <c r="E928" s="77" t="s">
        <v>64</v>
      </c>
      <c r="F928" s="104" t="s">
        <v>159</v>
      </c>
      <c r="G928" s="77" t="s">
        <v>66</v>
      </c>
      <c r="H928" s="78" t="s">
        <v>7</v>
      </c>
      <c r="I928" s="77" t="s">
        <v>67</v>
      </c>
      <c r="J928" s="83" t="s">
        <v>68</v>
      </c>
      <c r="K928" s="78" t="s">
        <v>58</v>
      </c>
      <c r="L928" s="77" t="s">
        <v>69</v>
      </c>
      <c r="M928" s="77">
        <v>2</v>
      </c>
      <c r="N928" s="77">
        <v>2</v>
      </c>
      <c r="O928" s="77">
        <f>M928*N928</f>
        <v>4</v>
      </c>
      <c r="P928" s="80" t="str">
        <f>+IF(AND(O928&gt;1,O928&lt;=4),"BAJO",IF(AND(O928&gt;=5,O928&lt;=8),"MEDIO",IF(AND(O928&gt;=9,O928&lt;=20),"ALTO",IF(AND(O928&gt;=21,O928&lt;=24),"MUY ALTO"))))</f>
        <v>BAJO</v>
      </c>
      <c r="Q928" s="77">
        <v>25</v>
      </c>
      <c r="R928" s="81">
        <f>O928*Q928</f>
        <v>100</v>
      </c>
      <c r="S928" s="82" t="str">
        <f>+IF(AND(R928&gt;=1,R928&lt;=20),"IV",IF(AND(R928&gt;=40,R928&lt;=120),"III",IF(AND(R928&gt;=150,R928&lt;=500),"II",IF(AND(R928&gt;=600,R928&lt;=4000),"I",0))))</f>
        <v>III</v>
      </c>
      <c r="T928" s="77" t="str">
        <f>+IF(AND(R928&gt;=1,R928&lt;=20),"Aceptable",IF(AND(R928&gt;=40,R928&lt;=120),"Mejorable",IF(AND(R928&gt;=150,R928&lt;=500),"Aceptable con control específico",IF(AND(R928&gt;=600,R928&lt;=4000),"No aceptable",0))))</f>
        <v>Mejorable</v>
      </c>
      <c r="U928" s="77">
        <v>1</v>
      </c>
      <c r="V928" s="77" t="s">
        <v>70</v>
      </c>
      <c r="W928" s="77" t="s">
        <v>7</v>
      </c>
      <c r="X928" s="83" t="s">
        <v>61</v>
      </c>
      <c r="Y928" s="83" t="s">
        <v>61</v>
      </c>
      <c r="Z928" s="83" t="s">
        <v>61</v>
      </c>
      <c r="AA928" s="83" t="s">
        <v>161</v>
      </c>
      <c r="AB928" s="78" t="s">
        <v>61</v>
      </c>
      <c r="AC928" s="84" t="s">
        <v>162</v>
      </c>
    </row>
    <row r="929" spans="1:29" ht="84" customHeight="1">
      <c r="A929" s="132"/>
      <c r="B929" s="123"/>
      <c r="C929" s="123"/>
      <c r="D929" s="122"/>
      <c r="E929" s="77" t="s">
        <v>78</v>
      </c>
      <c r="F929" s="104" t="s">
        <v>659</v>
      </c>
      <c r="G929" s="83" t="s">
        <v>724</v>
      </c>
      <c r="H929" s="78" t="s">
        <v>7</v>
      </c>
      <c r="I929" s="77" t="s">
        <v>181</v>
      </c>
      <c r="J929" s="77" t="s">
        <v>58</v>
      </c>
      <c r="K929" s="77" t="s">
        <v>58</v>
      </c>
      <c r="L929" s="77" t="s">
        <v>229</v>
      </c>
      <c r="M929" s="77">
        <v>2</v>
      </c>
      <c r="N929" s="77">
        <v>2</v>
      </c>
      <c r="O929" s="77">
        <f>M929*N929</f>
        <v>4</v>
      </c>
      <c r="P929" s="82" t="str">
        <f>+IF(AND(O929&gt;1,O929&lt;=4),"BAJO",IF(AND(O929&gt;=5,O929&lt;=8),"MEDIO",IF(AND(O929&gt;=9,O929&lt;=20),"ALTO",IF(AND(O929&gt;=21,O929&lt;=24),"MUY ALTO"))))</f>
        <v>BAJO</v>
      </c>
      <c r="Q929" s="77">
        <v>25</v>
      </c>
      <c r="R929" s="81">
        <f>O929*Q929</f>
        <v>100</v>
      </c>
      <c r="S929" s="82" t="str">
        <f>+IF(AND(R929&gt;=1,R929&lt;=20),"IV",IF(AND(R929&gt;=40,R929&lt;=120),"III",IF(AND(R929&gt;=150,R929&lt;=500),"II",IF(AND(R929&gt;=600,R929&lt;=4000),"I",0))))</f>
        <v>III</v>
      </c>
      <c r="T929" s="77" t="str">
        <f>+IF(AND(R929&gt;=1,R929&lt;=20),"Aceptable",IF(AND(R929&gt;=40,R929&lt;=120),"Mejorable",IF(AND(R929&gt;=150,R929&lt;=500),"Aceptable con control específico",IF(AND(R929&gt;=600,R929&lt;=4000),"No aceptable",0))))</f>
        <v>Mejorable</v>
      </c>
      <c r="U929" s="77">
        <v>1</v>
      </c>
      <c r="V929" s="77" t="s">
        <v>181</v>
      </c>
      <c r="W929" s="77" t="s">
        <v>7</v>
      </c>
      <c r="X929" s="77" t="s">
        <v>61</v>
      </c>
      <c r="Y929" s="77" t="s">
        <v>61</v>
      </c>
      <c r="Z929" s="77" t="s">
        <v>61</v>
      </c>
      <c r="AA929" s="77" t="s">
        <v>182</v>
      </c>
      <c r="AB929" s="83" t="s">
        <v>700</v>
      </c>
      <c r="AC929" s="84" t="s">
        <v>183</v>
      </c>
    </row>
    <row r="930" spans="1:29" ht="84" customHeight="1">
      <c r="A930" s="132"/>
      <c r="B930" s="123"/>
      <c r="C930" s="123"/>
      <c r="D930" s="122"/>
      <c r="E930" s="77" t="s">
        <v>78</v>
      </c>
      <c r="F930" s="104" t="s">
        <v>79</v>
      </c>
      <c r="G930" s="83" t="s">
        <v>694</v>
      </c>
      <c r="H930" s="78" t="s">
        <v>7</v>
      </c>
      <c r="I930" s="77" t="s">
        <v>81</v>
      </c>
      <c r="J930" s="77" t="s">
        <v>58</v>
      </c>
      <c r="K930" s="77" t="s">
        <v>58</v>
      </c>
      <c r="L930" s="77" t="s">
        <v>82</v>
      </c>
      <c r="M930" s="77">
        <v>2</v>
      </c>
      <c r="N930" s="77">
        <v>3</v>
      </c>
      <c r="O930" s="77">
        <f>M930*N930</f>
        <v>6</v>
      </c>
      <c r="P930" s="82" t="str">
        <f>+IF(AND(O930&gt;1,O930&lt;=4),"BAJO",IF(AND(O930&gt;=5,O930&lt;=8),"MEDIO",IF(AND(O930&gt;=9,O930&lt;=20),"ALTO",IF(AND(O930&gt;=21,O930&lt;=24),"MUY ALTO"))))</f>
        <v>MEDIO</v>
      </c>
      <c r="Q930" s="77">
        <v>25</v>
      </c>
      <c r="R930" s="81">
        <f>O930*Q930</f>
        <v>150</v>
      </c>
      <c r="S930" s="82" t="str">
        <f>+IF(AND(R930&gt;=1,R930&lt;=20),"IV",IF(AND(R930&gt;=40,R930&lt;=120),"III",IF(AND(R930&gt;=150,R930&lt;=500),"II",IF(AND(R930&gt;=600,R930&lt;=4000),"I",0))))</f>
        <v>II</v>
      </c>
      <c r="T930" s="77" t="str">
        <f>+IF(AND(R930&gt;=1,R930&lt;=20),"Aceptable",IF(AND(R930&gt;=40,R930&lt;=120),"Mejorable",IF(AND(R930&gt;=150,R930&lt;=500),"Aceptable con control específico",IF(AND(R930&gt;=600,R930&lt;=4000),"No aceptable",0))))</f>
        <v>Aceptable con control específico</v>
      </c>
      <c r="U930" s="77">
        <v>1</v>
      </c>
      <c r="V930" s="77" t="s">
        <v>83</v>
      </c>
      <c r="W930" s="77" t="s">
        <v>7</v>
      </c>
      <c r="X930" s="77" t="s">
        <v>61</v>
      </c>
      <c r="Y930" s="77" t="s">
        <v>61</v>
      </c>
      <c r="Z930" s="77" t="s">
        <v>61</v>
      </c>
      <c r="AA930" s="77" t="s">
        <v>662</v>
      </c>
      <c r="AB930" s="83" t="s">
        <v>740</v>
      </c>
      <c r="AC930" s="84" t="s">
        <v>87</v>
      </c>
    </row>
    <row r="931" spans="1:29" ht="84" customHeight="1">
      <c r="A931" s="132"/>
      <c r="B931" s="123"/>
      <c r="C931" s="123"/>
      <c r="D931" s="93" t="s">
        <v>751</v>
      </c>
      <c r="E931" s="77" t="s">
        <v>72</v>
      </c>
      <c r="F931" s="104" t="s">
        <v>256</v>
      </c>
      <c r="G931" s="77" t="s">
        <v>74</v>
      </c>
      <c r="H931" s="78" t="s">
        <v>7</v>
      </c>
      <c r="I931" s="77" t="s">
        <v>97</v>
      </c>
      <c r="J931" s="86" t="s">
        <v>58</v>
      </c>
      <c r="K931" s="86" t="s">
        <v>58</v>
      </c>
      <c r="L931" s="77" t="s">
        <v>76</v>
      </c>
      <c r="M931" s="77" t="s">
        <v>61</v>
      </c>
      <c r="N931" s="77" t="s">
        <v>61</v>
      </c>
      <c r="O931" s="77" t="s">
        <v>61</v>
      </c>
      <c r="P931" s="77" t="s">
        <v>61</v>
      </c>
      <c r="Q931" s="77" t="s">
        <v>61</v>
      </c>
      <c r="R931" s="77" t="s">
        <v>61</v>
      </c>
      <c r="S931" s="77" t="s">
        <v>61</v>
      </c>
      <c r="T931" s="77" t="s">
        <v>61</v>
      </c>
      <c r="U931" s="77">
        <v>1</v>
      </c>
      <c r="V931" s="77" t="s">
        <v>61</v>
      </c>
      <c r="W931" s="77" t="s">
        <v>7</v>
      </c>
      <c r="X931" s="83" t="s">
        <v>61</v>
      </c>
      <c r="Y931" s="83" t="s">
        <v>61</v>
      </c>
      <c r="Z931" s="83" t="s">
        <v>61</v>
      </c>
      <c r="AA931" s="83" t="s">
        <v>77</v>
      </c>
      <c r="AB931" s="78" t="s">
        <v>61</v>
      </c>
      <c r="AC931" s="84" t="s">
        <v>63</v>
      </c>
    </row>
    <row r="932" spans="1:29" ht="84" customHeight="1">
      <c r="A932" s="132"/>
      <c r="B932" s="123"/>
      <c r="C932" s="123"/>
      <c r="D932" s="93" t="s">
        <v>752</v>
      </c>
      <c r="E932" s="77" t="s">
        <v>72</v>
      </c>
      <c r="F932" s="104" t="s">
        <v>256</v>
      </c>
      <c r="G932" s="77" t="s">
        <v>74</v>
      </c>
      <c r="H932" s="78" t="s">
        <v>7</v>
      </c>
      <c r="I932" s="77" t="s">
        <v>97</v>
      </c>
      <c r="J932" s="86" t="s">
        <v>58</v>
      </c>
      <c r="K932" s="86" t="s">
        <v>58</v>
      </c>
      <c r="L932" s="77" t="s">
        <v>76</v>
      </c>
      <c r="M932" s="77" t="s">
        <v>61</v>
      </c>
      <c r="N932" s="77" t="s">
        <v>61</v>
      </c>
      <c r="O932" s="77" t="s">
        <v>61</v>
      </c>
      <c r="P932" s="77" t="s">
        <v>61</v>
      </c>
      <c r="Q932" s="77" t="s">
        <v>61</v>
      </c>
      <c r="R932" s="77" t="s">
        <v>61</v>
      </c>
      <c r="S932" s="77" t="s">
        <v>61</v>
      </c>
      <c r="T932" s="77" t="s">
        <v>61</v>
      </c>
      <c r="U932" s="77">
        <v>1</v>
      </c>
      <c r="V932" s="77" t="s">
        <v>61</v>
      </c>
      <c r="W932" s="77" t="s">
        <v>7</v>
      </c>
      <c r="X932" s="83" t="s">
        <v>61</v>
      </c>
      <c r="Y932" s="83" t="s">
        <v>61</v>
      </c>
      <c r="Z932" s="83" t="s">
        <v>61</v>
      </c>
      <c r="AA932" s="83" t="s">
        <v>77</v>
      </c>
      <c r="AB932" s="78" t="s">
        <v>61</v>
      </c>
      <c r="AC932" s="84" t="s">
        <v>63</v>
      </c>
    </row>
    <row r="933" spans="1:29" ht="84" customHeight="1">
      <c r="A933" s="132"/>
      <c r="B933" s="123"/>
      <c r="C933" s="123" t="s">
        <v>753</v>
      </c>
      <c r="D933" s="122" t="s">
        <v>748</v>
      </c>
      <c r="E933" s="77" t="s">
        <v>54</v>
      </c>
      <c r="F933" s="104" t="s">
        <v>235</v>
      </c>
      <c r="G933" s="77" t="s">
        <v>56</v>
      </c>
      <c r="H933" s="78" t="s">
        <v>7</v>
      </c>
      <c r="I933" s="79" t="s">
        <v>57</v>
      </c>
      <c r="J933" s="86" t="s">
        <v>58</v>
      </c>
      <c r="K933" s="86" t="s">
        <v>58</v>
      </c>
      <c r="L933" s="77" t="s">
        <v>59</v>
      </c>
      <c r="M933" s="77">
        <v>2</v>
      </c>
      <c r="N933" s="77">
        <v>4</v>
      </c>
      <c r="O933" s="77">
        <f>M933*N933</f>
        <v>8</v>
      </c>
      <c r="P933" s="80" t="str">
        <f>+IF(AND(O933&gt;1,O933&lt;=4),"BAJO",IF(AND(O933&gt;=5,O933&lt;=8),"MEDIO",IF(AND(O933&gt;=9,O933&lt;=20),"ALTO",IF(AND(O933&gt;=21,O933&lt;=24),"MUY ALTO"))))</f>
        <v>MEDIO</v>
      </c>
      <c r="Q933" s="77">
        <v>25</v>
      </c>
      <c r="R933" s="81">
        <f>O933*Q933</f>
        <v>200</v>
      </c>
      <c r="S933" s="82" t="str">
        <f>+IF(AND(R933&gt;=1,R933&lt;=20),"IV",IF(AND(R933&gt;=40,R933&lt;=120),"III",IF(AND(R933&gt;=150,R933&lt;=500),"II",IF(AND(R933&gt;=600,R933&lt;=4000),"I",0))))</f>
        <v>II</v>
      </c>
      <c r="T933" s="77" t="str">
        <f>+IF(AND(R933&gt;=1,R933&lt;=20),"Aceptable",IF(AND(R933&gt;=40,R933&lt;=120),"Mejorable",IF(AND(R933&gt;=150,R933&lt;=500),"Aceptable con control específico",IF(AND(R933&gt;=600,R933&lt;=4000),"No aceptable",0))))</f>
        <v>Aceptable con control específico</v>
      </c>
      <c r="U933" s="77">
        <v>1</v>
      </c>
      <c r="V933" s="79" t="s">
        <v>60</v>
      </c>
      <c r="W933" s="77" t="s">
        <v>7</v>
      </c>
      <c r="X933" s="77" t="s">
        <v>61</v>
      </c>
      <c r="Y933" s="77" t="s">
        <v>61</v>
      </c>
      <c r="Z933" s="77" t="s">
        <v>61</v>
      </c>
      <c r="AA933" s="83" t="s">
        <v>195</v>
      </c>
      <c r="AB933" s="78" t="s">
        <v>61</v>
      </c>
      <c r="AC933" s="84" t="s">
        <v>63</v>
      </c>
    </row>
    <row r="934" spans="1:29" ht="84" customHeight="1">
      <c r="A934" s="132"/>
      <c r="B934" s="123"/>
      <c r="C934" s="123"/>
      <c r="D934" s="122"/>
      <c r="E934" s="77" t="s">
        <v>72</v>
      </c>
      <c r="F934" s="104" t="s">
        <v>256</v>
      </c>
      <c r="G934" s="77" t="s">
        <v>74</v>
      </c>
      <c r="H934" s="78" t="s">
        <v>7</v>
      </c>
      <c r="I934" s="77" t="s">
        <v>97</v>
      </c>
      <c r="J934" s="86" t="s">
        <v>58</v>
      </c>
      <c r="K934" s="86" t="s">
        <v>58</v>
      </c>
      <c r="L934" s="77" t="s">
        <v>76</v>
      </c>
      <c r="M934" s="77" t="s">
        <v>61</v>
      </c>
      <c r="N934" s="77" t="s">
        <v>61</v>
      </c>
      <c r="O934" s="77" t="s">
        <v>61</v>
      </c>
      <c r="P934" s="77" t="s">
        <v>61</v>
      </c>
      <c r="Q934" s="77" t="s">
        <v>61</v>
      </c>
      <c r="R934" s="77" t="s">
        <v>61</v>
      </c>
      <c r="S934" s="77" t="s">
        <v>61</v>
      </c>
      <c r="T934" s="77" t="s">
        <v>61</v>
      </c>
      <c r="U934" s="77">
        <v>1</v>
      </c>
      <c r="V934" s="77" t="s">
        <v>61</v>
      </c>
      <c r="W934" s="77" t="s">
        <v>7</v>
      </c>
      <c r="X934" s="83" t="s">
        <v>61</v>
      </c>
      <c r="Y934" s="83" t="s">
        <v>61</v>
      </c>
      <c r="Z934" s="83" t="s">
        <v>61</v>
      </c>
      <c r="AA934" s="83" t="s">
        <v>77</v>
      </c>
      <c r="AB934" s="78" t="s">
        <v>61</v>
      </c>
      <c r="AC934" s="84" t="s">
        <v>63</v>
      </c>
    </row>
    <row r="935" spans="1:29" ht="83.1" customHeight="1">
      <c r="A935" s="132"/>
      <c r="B935" s="123"/>
      <c r="C935" s="123"/>
      <c r="D935" s="122"/>
      <c r="E935" s="77" t="s">
        <v>64</v>
      </c>
      <c r="F935" s="104" t="s">
        <v>159</v>
      </c>
      <c r="G935" s="77" t="s">
        <v>66</v>
      </c>
      <c r="H935" s="78" t="s">
        <v>7</v>
      </c>
      <c r="I935" s="77" t="s">
        <v>67</v>
      </c>
      <c r="J935" s="83" t="s">
        <v>68</v>
      </c>
      <c r="K935" s="78" t="s">
        <v>58</v>
      </c>
      <c r="L935" s="77" t="s">
        <v>69</v>
      </c>
      <c r="M935" s="77">
        <v>2</v>
      </c>
      <c r="N935" s="77">
        <v>4</v>
      </c>
      <c r="O935" s="77">
        <f>M935*N935</f>
        <v>8</v>
      </c>
      <c r="P935" s="80" t="str">
        <f>+IF(AND(O935&gt;1,O935&lt;=4),"BAJO",IF(AND(O935&gt;=5,O935&lt;=8),"MEDIO",IF(AND(O935&gt;=9,O935&lt;=20),"ALTO",IF(AND(O935&gt;=21,O935&lt;=24),"MUY ALTO"))))</f>
        <v>MEDIO</v>
      </c>
      <c r="Q935" s="77">
        <v>25</v>
      </c>
      <c r="R935" s="81">
        <f>O935*Q935</f>
        <v>200</v>
      </c>
      <c r="S935" s="82" t="str">
        <f>+IF(AND(R935&gt;=1,R935&lt;=20),"IV",IF(AND(R935&gt;=40,R935&lt;=120),"III",IF(AND(R935&gt;=150,R935&lt;=500),"II",IF(AND(R935&gt;=600,R935&lt;=4000),"I",0))))</f>
        <v>II</v>
      </c>
      <c r="T935" s="77" t="str">
        <f>+IF(AND(R935&gt;=1,R935&lt;=20),"Aceptable",IF(AND(R935&gt;=40,R935&lt;=120),"Mejorable",IF(AND(R935&gt;=150,R935&lt;=500),"Aceptable con control específico",IF(AND(R935&gt;=600,R935&lt;=4000),"No aceptable",0))))</f>
        <v>Aceptable con control específico</v>
      </c>
      <c r="U935" s="77">
        <v>1</v>
      </c>
      <c r="V935" s="77" t="s">
        <v>70</v>
      </c>
      <c r="W935" s="77" t="s">
        <v>7</v>
      </c>
      <c r="X935" s="83" t="s">
        <v>61</v>
      </c>
      <c r="Y935" s="83" t="s">
        <v>61</v>
      </c>
      <c r="Z935" s="83" t="s">
        <v>61</v>
      </c>
      <c r="AA935" s="83" t="s">
        <v>161</v>
      </c>
      <c r="AB935" s="78" t="s">
        <v>61</v>
      </c>
      <c r="AC935" s="84" t="s">
        <v>162</v>
      </c>
    </row>
    <row r="936" spans="1:29" ht="83.1" customHeight="1">
      <c r="A936" s="132"/>
      <c r="B936" s="123"/>
      <c r="C936" s="123"/>
      <c r="D936" s="122"/>
      <c r="E936" s="77" t="s">
        <v>64</v>
      </c>
      <c r="F936" s="77" t="s">
        <v>88</v>
      </c>
      <c r="G936" s="83" t="s">
        <v>89</v>
      </c>
      <c r="H936" s="78" t="s">
        <v>7</v>
      </c>
      <c r="I936" s="77" t="s">
        <v>90</v>
      </c>
      <c r="J936" s="77" t="s">
        <v>91</v>
      </c>
      <c r="K936" s="77" t="s">
        <v>58</v>
      </c>
      <c r="L936" s="77" t="s">
        <v>58</v>
      </c>
      <c r="M936" s="77">
        <v>2</v>
      </c>
      <c r="N936" s="77">
        <v>3</v>
      </c>
      <c r="O936" s="77">
        <f>M936*N936</f>
        <v>6</v>
      </c>
      <c r="P936" s="82" t="str">
        <f>+IF(AND(O936&gt;1,O936&lt;=4),"BAJO",IF(AND(O936&gt;=5,O936&lt;=8),"MEDIO",IF(AND(O936&gt;=9,O936&lt;=20),"ALTO",IF(AND(O936&gt;=21,O936&lt;=24),"MUY ALTO"))))</f>
        <v>MEDIO</v>
      </c>
      <c r="Q936" s="77">
        <v>10</v>
      </c>
      <c r="R936" s="81">
        <f>O936*Q936</f>
        <v>60</v>
      </c>
      <c r="S936" s="82" t="str">
        <f>+IF(AND(R936&gt;=1,R936&lt;=20),"IV",IF(AND(R936&gt;=40,R936&lt;=120),"III",IF(AND(R936&gt;=150,R936&lt;=500),"II",IF(AND(R936&gt;=600,R936&lt;=4000),"I",0))))</f>
        <v>III</v>
      </c>
      <c r="T936" s="77" t="str">
        <f>+IF(AND(R936&gt;=1,R936&lt;=20),"Aceptable",IF(AND(R936&gt;=40,R936&lt;=120),"Mejorable",IF(AND(R936&gt;=150,R936&lt;=500),"Aceptable con control específico",IF(AND(R936&gt;=600,R936&lt;=4000),"No aceptable",0))))</f>
        <v>Mejorable</v>
      </c>
      <c r="U936" s="77">
        <v>1</v>
      </c>
      <c r="V936" s="77" t="s">
        <v>92</v>
      </c>
      <c r="W936" s="77" t="s">
        <v>7</v>
      </c>
      <c r="X936" s="77" t="s">
        <v>61</v>
      </c>
      <c r="Y936" s="77" t="s">
        <v>61</v>
      </c>
      <c r="Z936" s="77" t="s">
        <v>93</v>
      </c>
      <c r="AA936" s="77" t="s">
        <v>94</v>
      </c>
      <c r="AB936" s="83" t="s">
        <v>61</v>
      </c>
      <c r="AC936" s="84" t="s">
        <v>95</v>
      </c>
    </row>
    <row r="937" spans="1:29" ht="84.95" customHeight="1">
      <c r="A937" s="132"/>
      <c r="B937" s="123"/>
      <c r="C937" s="123"/>
      <c r="D937" s="122"/>
      <c r="E937" s="77" t="s">
        <v>105</v>
      </c>
      <c r="F937" s="104" t="s">
        <v>106</v>
      </c>
      <c r="G937" s="77" t="s">
        <v>107</v>
      </c>
      <c r="H937" s="86" t="s">
        <v>7</v>
      </c>
      <c r="I937" s="77" t="s">
        <v>108</v>
      </c>
      <c r="J937" s="77" t="s">
        <v>58</v>
      </c>
      <c r="K937" s="77" t="s">
        <v>58</v>
      </c>
      <c r="L937" s="77" t="s">
        <v>109</v>
      </c>
      <c r="M937" s="77">
        <v>2</v>
      </c>
      <c r="N937" s="77">
        <v>1</v>
      </c>
      <c r="O937" s="77">
        <f>M937*N937</f>
        <v>2</v>
      </c>
      <c r="P937" s="82" t="str">
        <f>+IF(AND(O937&gt;1,O937&lt;=4),"BAJO",IF(AND(O937&gt;=5,O937&lt;=8),"MEDIO",IF(AND(O937&gt;=9,O937&lt;=20),"ALTO",IF(AND(O937&gt;=21,O937&lt;=24),"MUY ALTO"))))</f>
        <v>BAJO</v>
      </c>
      <c r="Q937" s="77">
        <v>60</v>
      </c>
      <c r="R937" s="81">
        <f>O937*Q937</f>
        <v>120</v>
      </c>
      <c r="S937" s="82" t="str">
        <f>+IF(AND(R937&gt;=1,R937&lt;=20),"IV",IF(AND(R937&gt;=40,R937&lt;=120),"III",IF(AND(R937&gt;=150,R937&lt;=500),"II",IF(AND(R937&gt;=600,R937&lt;=4000),"I",0))))</f>
        <v>III</v>
      </c>
      <c r="T937" s="77" t="str">
        <f>+IF(AND(R937&gt;=1,R937&lt;=20),"Aceptable",IF(AND(R937&gt;=40,R937&lt;=120),"Mejorable",IF(AND(R937&gt;=150,R937&lt;=500),"Aceptable con control específico",IF(AND(R937&gt;=600,R937&lt;=4000),"No aceptable",0))))</f>
        <v>Mejorable</v>
      </c>
      <c r="U937" s="77">
        <v>1</v>
      </c>
      <c r="V937" s="77" t="s">
        <v>110</v>
      </c>
      <c r="W937" s="77" t="s">
        <v>7</v>
      </c>
      <c r="X937" s="77" t="s">
        <v>61</v>
      </c>
      <c r="Y937" s="77" t="s">
        <v>61</v>
      </c>
      <c r="Z937" s="77" t="s">
        <v>61</v>
      </c>
      <c r="AA937" s="77" t="s">
        <v>111</v>
      </c>
      <c r="AB937" s="78" t="s">
        <v>61</v>
      </c>
      <c r="AC937" s="84" t="s">
        <v>63</v>
      </c>
    </row>
    <row r="938" spans="1:29" ht="80.099999999999994" customHeight="1">
      <c r="A938" s="132"/>
      <c r="B938" s="123"/>
      <c r="C938" s="123"/>
      <c r="D938" s="122"/>
      <c r="E938" s="77" t="s">
        <v>125</v>
      </c>
      <c r="F938" s="104" t="s">
        <v>99</v>
      </c>
      <c r="G938" s="77" t="s">
        <v>100</v>
      </c>
      <c r="H938" s="78" t="s">
        <v>7</v>
      </c>
      <c r="I938" s="77" t="s">
        <v>101</v>
      </c>
      <c r="J938" s="86" t="s">
        <v>58</v>
      </c>
      <c r="K938" s="86" t="s">
        <v>58</v>
      </c>
      <c r="L938" s="77" t="s">
        <v>102</v>
      </c>
      <c r="M938" s="77">
        <v>2</v>
      </c>
      <c r="N938" s="77">
        <v>4</v>
      </c>
      <c r="O938" s="77">
        <f>M938*N938</f>
        <v>8</v>
      </c>
      <c r="P938" s="82" t="str">
        <f>+IF(AND(O938&gt;1,O938&lt;=4),"BAJO",IF(AND(O938&gt;=5,O938&lt;=8),"MEDIO",IF(AND(O938&gt;=9,O938&lt;=20),"ALTO",IF(AND(O938&gt;=21,O938&lt;=24),"MUY ALTO"))))</f>
        <v>MEDIO</v>
      </c>
      <c r="Q938" s="77">
        <v>10</v>
      </c>
      <c r="R938" s="81">
        <f>O938*Q938</f>
        <v>80</v>
      </c>
      <c r="S938" s="82" t="str">
        <f>+IF(AND(R938&gt;=1,R938&lt;=20),"IV",IF(AND(R938&gt;=40,R938&lt;=120),"III",IF(AND(R938&gt;=150,R938&lt;=500),"II",IF(AND(R938&gt;=600,R938&lt;=4000),"I",0))))</f>
        <v>III</v>
      </c>
      <c r="T938" s="77" t="str">
        <f>+IF(AND(R938&gt;=1,R938&lt;=20),"Aceptable",IF(AND(R938&gt;=40,R938&lt;=120),"Mejorable",IF(AND(R938&gt;=150,R938&lt;=500),"Aceptable con control específico",IF(AND(R938&gt;=600,R938&lt;=4000),"No aceptable",0))))</f>
        <v>Mejorable</v>
      </c>
      <c r="U938" s="77">
        <v>1</v>
      </c>
      <c r="V938" s="77" t="s">
        <v>103</v>
      </c>
      <c r="W938" s="77" t="s">
        <v>7</v>
      </c>
      <c r="X938" s="77" t="s">
        <v>61</v>
      </c>
      <c r="Y938" s="77" t="s">
        <v>61</v>
      </c>
      <c r="Z938" s="77" t="s">
        <v>61</v>
      </c>
      <c r="AA938" s="77" t="s">
        <v>104</v>
      </c>
      <c r="AB938" s="78" t="s">
        <v>61</v>
      </c>
      <c r="AC938" s="84" t="s">
        <v>63</v>
      </c>
    </row>
    <row r="939" spans="1:29" ht="90.95" customHeight="1">
      <c r="A939" s="132"/>
      <c r="B939" s="123"/>
      <c r="C939" s="123"/>
      <c r="D939" s="93" t="s">
        <v>754</v>
      </c>
      <c r="E939" s="77" t="s">
        <v>72</v>
      </c>
      <c r="F939" s="104" t="s">
        <v>256</v>
      </c>
      <c r="G939" s="77" t="s">
        <v>74</v>
      </c>
      <c r="H939" s="78" t="s">
        <v>7</v>
      </c>
      <c r="I939" s="77" t="s">
        <v>97</v>
      </c>
      <c r="J939" s="86" t="s">
        <v>58</v>
      </c>
      <c r="K939" s="86" t="s">
        <v>58</v>
      </c>
      <c r="L939" s="77" t="s">
        <v>76</v>
      </c>
      <c r="M939" s="77" t="s">
        <v>61</v>
      </c>
      <c r="N939" s="77" t="s">
        <v>61</v>
      </c>
      <c r="O939" s="77" t="s">
        <v>61</v>
      </c>
      <c r="P939" s="77" t="s">
        <v>61</v>
      </c>
      <c r="Q939" s="77" t="s">
        <v>61</v>
      </c>
      <c r="R939" s="77" t="s">
        <v>61</v>
      </c>
      <c r="S939" s="77" t="s">
        <v>61</v>
      </c>
      <c r="T939" s="77" t="s">
        <v>61</v>
      </c>
      <c r="U939" s="77">
        <v>1</v>
      </c>
      <c r="V939" s="77" t="s">
        <v>61</v>
      </c>
      <c r="W939" s="77" t="s">
        <v>7</v>
      </c>
      <c r="X939" s="83" t="s">
        <v>61</v>
      </c>
      <c r="Y939" s="83" t="s">
        <v>61</v>
      </c>
      <c r="Z939" s="83" t="s">
        <v>61</v>
      </c>
      <c r="AA939" s="83" t="s">
        <v>77</v>
      </c>
      <c r="AB939" s="78" t="s">
        <v>61</v>
      </c>
      <c r="AC939" s="84" t="s">
        <v>63</v>
      </c>
    </row>
    <row r="940" spans="1:29" ht="90.95" customHeight="1">
      <c r="A940" s="132"/>
      <c r="B940" s="123"/>
      <c r="C940" s="123"/>
      <c r="D940" s="122" t="s">
        <v>755</v>
      </c>
      <c r="E940" s="77" t="s">
        <v>64</v>
      </c>
      <c r="F940" s="104" t="s">
        <v>159</v>
      </c>
      <c r="G940" s="77" t="s">
        <v>66</v>
      </c>
      <c r="H940" s="78" t="s">
        <v>7</v>
      </c>
      <c r="I940" s="77" t="s">
        <v>67</v>
      </c>
      <c r="J940" s="83" t="s">
        <v>68</v>
      </c>
      <c r="K940" s="78" t="s">
        <v>58</v>
      </c>
      <c r="L940" s="77" t="s">
        <v>69</v>
      </c>
      <c r="M940" s="77">
        <v>2</v>
      </c>
      <c r="N940" s="77">
        <v>2</v>
      </c>
      <c r="O940" s="77">
        <f>M940*N940</f>
        <v>4</v>
      </c>
      <c r="P940" s="80" t="str">
        <f>+IF(AND(O940&gt;1,O940&lt;=4),"BAJO",IF(AND(O940&gt;=5,O940&lt;=8),"MEDIO",IF(AND(O940&gt;=9,O940&lt;=20),"ALTO",IF(AND(O940&gt;=21,O940&lt;=24),"MUY ALTO"))))</f>
        <v>BAJO</v>
      </c>
      <c r="Q940" s="77">
        <v>25</v>
      </c>
      <c r="R940" s="81">
        <f>O940*Q940</f>
        <v>100</v>
      </c>
      <c r="S940" s="82" t="str">
        <f>+IF(AND(R940&gt;=1,R940&lt;=20),"IV",IF(AND(R940&gt;=40,R940&lt;=120),"III",IF(AND(R940&gt;=150,R940&lt;=500),"II",IF(AND(R940&gt;=600,R940&lt;=4000),"I",0))))</f>
        <v>III</v>
      </c>
      <c r="T940" s="77" t="str">
        <f>+IF(AND(R940&gt;=1,R940&lt;=20),"Aceptable",IF(AND(R940&gt;=40,R940&lt;=120),"Mejorable",IF(AND(R940&gt;=150,R940&lt;=500),"Aceptable con control específico",IF(AND(R940&gt;=600,R940&lt;=4000),"No aceptable",0))))</f>
        <v>Mejorable</v>
      </c>
      <c r="U940" s="77">
        <v>1</v>
      </c>
      <c r="V940" s="77" t="s">
        <v>70</v>
      </c>
      <c r="W940" s="77" t="s">
        <v>7</v>
      </c>
      <c r="X940" s="83" t="s">
        <v>61</v>
      </c>
      <c r="Y940" s="83" t="s">
        <v>61</v>
      </c>
      <c r="Z940" s="83" t="s">
        <v>61</v>
      </c>
      <c r="AA940" s="83" t="s">
        <v>161</v>
      </c>
      <c r="AB940" s="78" t="s">
        <v>61</v>
      </c>
      <c r="AC940" s="84" t="s">
        <v>162</v>
      </c>
    </row>
    <row r="941" spans="1:29" ht="90.95" customHeight="1">
      <c r="A941" s="132"/>
      <c r="B941" s="123"/>
      <c r="C941" s="123"/>
      <c r="D941" s="122"/>
      <c r="E941" s="77" t="s">
        <v>78</v>
      </c>
      <c r="F941" s="104" t="s">
        <v>659</v>
      </c>
      <c r="G941" s="83" t="s">
        <v>724</v>
      </c>
      <c r="H941" s="78" t="s">
        <v>7</v>
      </c>
      <c r="I941" s="77" t="s">
        <v>181</v>
      </c>
      <c r="J941" s="77" t="s">
        <v>58</v>
      </c>
      <c r="K941" s="77" t="s">
        <v>58</v>
      </c>
      <c r="L941" s="77" t="s">
        <v>229</v>
      </c>
      <c r="M941" s="77">
        <v>2</v>
      </c>
      <c r="N941" s="77">
        <v>2</v>
      </c>
      <c r="O941" s="77">
        <f>M941*N941</f>
        <v>4</v>
      </c>
      <c r="P941" s="82" t="str">
        <f>+IF(AND(O941&gt;1,O941&lt;=4),"BAJO",IF(AND(O941&gt;=5,O941&lt;=8),"MEDIO",IF(AND(O941&gt;=9,O941&lt;=20),"ALTO",IF(AND(O941&gt;=21,O941&lt;=24),"MUY ALTO"))))</f>
        <v>BAJO</v>
      </c>
      <c r="Q941" s="77">
        <v>25</v>
      </c>
      <c r="R941" s="81">
        <f>O941*Q941</f>
        <v>100</v>
      </c>
      <c r="S941" s="82" t="str">
        <f>+IF(AND(R941&gt;=1,R941&lt;=20),"IV",IF(AND(R941&gt;=40,R941&lt;=120),"III",IF(AND(R941&gt;=150,R941&lt;=500),"II",IF(AND(R941&gt;=600,R941&lt;=4000),"I",0))))</f>
        <v>III</v>
      </c>
      <c r="T941" s="77" t="str">
        <f>+IF(AND(R941&gt;=1,R941&lt;=20),"Aceptable",IF(AND(R941&gt;=40,R941&lt;=120),"Mejorable",IF(AND(R941&gt;=150,R941&lt;=500),"Aceptable con control específico",IF(AND(R941&gt;=600,R941&lt;=4000),"No aceptable",0))))</f>
        <v>Mejorable</v>
      </c>
      <c r="U941" s="77">
        <v>1</v>
      </c>
      <c r="V941" s="77" t="s">
        <v>181</v>
      </c>
      <c r="W941" s="77" t="s">
        <v>7</v>
      </c>
      <c r="X941" s="77" t="s">
        <v>61</v>
      </c>
      <c r="Y941" s="77" t="s">
        <v>61</v>
      </c>
      <c r="Z941" s="77" t="s">
        <v>61</v>
      </c>
      <c r="AA941" s="77" t="s">
        <v>182</v>
      </c>
      <c r="AB941" s="83" t="s">
        <v>700</v>
      </c>
      <c r="AC941" s="84" t="s">
        <v>183</v>
      </c>
    </row>
    <row r="942" spans="1:29" ht="90.95" customHeight="1">
      <c r="A942" s="132"/>
      <c r="B942" s="123"/>
      <c r="C942" s="123"/>
      <c r="D942" s="122"/>
      <c r="E942" s="77" t="s">
        <v>78</v>
      </c>
      <c r="F942" s="104" t="s">
        <v>79</v>
      </c>
      <c r="G942" s="83" t="s">
        <v>80</v>
      </c>
      <c r="H942" s="78" t="s">
        <v>7</v>
      </c>
      <c r="I942" s="77" t="s">
        <v>81</v>
      </c>
      <c r="J942" s="77" t="s">
        <v>58</v>
      </c>
      <c r="K942" s="77" t="s">
        <v>58</v>
      </c>
      <c r="L942" s="77" t="s">
        <v>82</v>
      </c>
      <c r="M942" s="77">
        <v>2</v>
      </c>
      <c r="N942" s="77">
        <v>2</v>
      </c>
      <c r="O942" s="77">
        <f>M942*N942</f>
        <v>4</v>
      </c>
      <c r="P942" s="82" t="str">
        <f>+IF(AND(O942&gt;1,O942&lt;=4),"BAJO",IF(AND(O942&gt;=5,O942&lt;=8),"MEDIO",IF(AND(O942&gt;=9,O942&lt;=20),"ALTO",IF(AND(O942&gt;=21,O942&lt;=24),"MUY ALTO"))))</f>
        <v>BAJO</v>
      </c>
      <c r="Q942" s="77">
        <v>25</v>
      </c>
      <c r="R942" s="81">
        <f>O942*Q942</f>
        <v>100</v>
      </c>
      <c r="S942" s="82" t="str">
        <f>+IF(AND(R942&gt;=1,R942&lt;=20),"IV",IF(AND(R942&gt;=40,R942&lt;=120),"III",IF(AND(R942&gt;=150,R942&lt;=500),"II",IF(AND(R942&gt;=600,R942&lt;=4000),"I",0))))</f>
        <v>III</v>
      </c>
      <c r="T942" s="77" t="str">
        <f>+IF(AND(R942&gt;=1,R942&lt;=20),"Aceptable",IF(AND(R942&gt;=40,R942&lt;=120),"Mejorable",IF(AND(R942&gt;=150,R942&lt;=500),"Aceptable con control específico",IF(AND(R942&gt;=600,R942&lt;=4000),"No aceptable",0))))</f>
        <v>Mejorable</v>
      </c>
      <c r="U942" s="77">
        <v>1</v>
      </c>
      <c r="V942" s="77" t="s">
        <v>83</v>
      </c>
      <c r="W942" s="77" t="s">
        <v>7</v>
      </c>
      <c r="X942" s="77" t="s">
        <v>61</v>
      </c>
      <c r="Y942" s="77" t="s">
        <v>61</v>
      </c>
      <c r="Z942" s="77" t="s">
        <v>61</v>
      </c>
      <c r="AA942" s="77" t="s">
        <v>662</v>
      </c>
      <c r="AB942" s="83" t="s">
        <v>756</v>
      </c>
      <c r="AC942" s="84" t="s">
        <v>87</v>
      </c>
    </row>
    <row r="943" spans="1:29" ht="78.95" customHeight="1">
      <c r="A943" s="132"/>
      <c r="B943" s="123"/>
      <c r="C943" s="123"/>
      <c r="D943" s="122"/>
      <c r="E943" s="77" t="s">
        <v>113</v>
      </c>
      <c r="F943" s="104" t="s">
        <v>114</v>
      </c>
      <c r="G943" s="77" t="s">
        <v>258</v>
      </c>
      <c r="H943" s="78" t="s">
        <v>7</v>
      </c>
      <c r="I943" s="77" t="s">
        <v>116</v>
      </c>
      <c r="J943" s="77" t="s">
        <v>58</v>
      </c>
      <c r="K943" s="77" t="s">
        <v>58</v>
      </c>
      <c r="L943" s="77" t="s">
        <v>58</v>
      </c>
      <c r="M943" s="77">
        <v>6</v>
      </c>
      <c r="N943" s="77">
        <v>1</v>
      </c>
      <c r="O943" s="77">
        <f>M943*N943</f>
        <v>6</v>
      </c>
      <c r="P943" s="82" t="str">
        <f>+IF(AND(O943&gt;1,O943&lt;=4),"BAJO",IF(AND(O943&gt;=5,O943&lt;=8),"MEDIO",IF(AND(O943&gt;=9,O943&lt;=20),"ALTO",IF(AND(O943&gt;=21,O943&lt;=24),"MUY ALTO"))))</f>
        <v>MEDIO</v>
      </c>
      <c r="Q943" s="77">
        <v>60</v>
      </c>
      <c r="R943" s="81">
        <f>O943*Q943</f>
        <v>360</v>
      </c>
      <c r="S943" s="82" t="str">
        <f>+IF(AND(R943&gt;=1,R943&lt;=20),"IV",IF(AND(R943&gt;=40,R943&lt;=120),"III",IF(AND(R943&gt;=150,R943&lt;=500),"II",IF(AND(R943&gt;=600,R943&lt;=4000),"I",0))))</f>
        <v>II</v>
      </c>
      <c r="T943" s="77" t="str">
        <f>+IF(AND(R943&gt;=1,R943&lt;=20),"Aceptable",IF(AND(R943&gt;=40,R943&lt;=120),"Mejorable",IF(AND(R943&gt;=150,R943&lt;=500),"Aceptable con control específico",IF(AND(R943&gt;=600,R943&lt;=4000),"No aceptable",0))))</f>
        <v>Aceptable con control específico</v>
      </c>
      <c r="U943" s="77">
        <v>1</v>
      </c>
      <c r="V943" s="77" t="s">
        <v>83</v>
      </c>
      <c r="W943" s="77" t="s">
        <v>7</v>
      </c>
      <c r="X943" s="77" t="s">
        <v>61</v>
      </c>
      <c r="Y943" s="77" t="s">
        <v>61</v>
      </c>
      <c r="Z943" s="77" t="s">
        <v>61</v>
      </c>
      <c r="AA943" s="77" t="s">
        <v>117</v>
      </c>
      <c r="AB943" s="78" t="s">
        <v>61</v>
      </c>
      <c r="AC943" s="84" t="s">
        <v>63</v>
      </c>
    </row>
    <row r="944" spans="1:29" ht="90.95" customHeight="1">
      <c r="A944" s="132"/>
      <c r="B944" s="123"/>
      <c r="C944" s="123"/>
      <c r="D944" s="93" t="s">
        <v>757</v>
      </c>
      <c r="E944" s="77" t="s">
        <v>72</v>
      </c>
      <c r="F944" s="104" t="s">
        <v>256</v>
      </c>
      <c r="G944" s="77" t="s">
        <v>74</v>
      </c>
      <c r="H944" s="78" t="s">
        <v>7</v>
      </c>
      <c r="I944" s="77" t="s">
        <v>97</v>
      </c>
      <c r="J944" s="86" t="s">
        <v>58</v>
      </c>
      <c r="K944" s="86" t="s">
        <v>58</v>
      </c>
      <c r="L944" s="77" t="s">
        <v>76</v>
      </c>
      <c r="M944" s="77" t="s">
        <v>61</v>
      </c>
      <c r="N944" s="77" t="s">
        <v>61</v>
      </c>
      <c r="O944" s="77" t="s">
        <v>61</v>
      </c>
      <c r="P944" s="77" t="s">
        <v>61</v>
      </c>
      <c r="Q944" s="77" t="s">
        <v>61</v>
      </c>
      <c r="R944" s="77" t="s">
        <v>61</v>
      </c>
      <c r="S944" s="77" t="s">
        <v>61</v>
      </c>
      <c r="T944" s="77" t="s">
        <v>61</v>
      </c>
      <c r="U944" s="77">
        <v>1</v>
      </c>
      <c r="V944" s="77" t="s">
        <v>61</v>
      </c>
      <c r="W944" s="77" t="s">
        <v>7</v>
      </c>
      <c r="X944" s="83" t="s">
        <v>61</v>
      </c>
      <c r="Y944" s="83" t="s">
        <v>61</v>
      </c>
      <c r="Z944" s="83" t="s">
        <v>61</v>
      </c>
      <c r="AA944" s="83" t="s">
        <v>77</v>
      </c>
      <c r="AB944" s="78" t="s">
        <v>61</v>
      </c>
      <c r="AC944" s="84" t="s">
        <v>63</v>
      </c>
    </row>
    <row r="945" spans="1:29" ht="90.95" customHeight="1">
      <c r="A945" s="132"/>
      <c r="B945" s="123"/>
      <c r="C945" s="123"/>
      <c r="D945" s="93" t="s">
        <v>752</v>
      </c>
      <c r="E945" s="77" t="s">
        <v>72</v>
      </c>
      <c r="F945" s="104" t="s">
        <v>256</v>
      </c>
      <c r="G945" s="77" t="s">
        <v>74</v>
      </c>
      <c r="H945" s="78" t="s">
        <v>7</v>
      </c>
      <c r="I945" s="77" t="s">
        <v>97</v>
      </c>
      <c r="J945" s="86" t="s">
        <v>58</v>
      </c>
      <c r="K945" s="86" t="s">
        <v>58</v>
      </c>
      <c r="L945" s="77" t="s">
        <v>76</v>
      </c>
      <c r="M945" s="77" t="s">
        <v>61</v>
      </c>
      <c r="N945" s="77" t="s">
        <v>61</v>
      </c>
      <c r="O945" s="77" t="s">
        <v>61</v>
      </c>
      <c r="P945" s="77" t="s">
        <v>61</v>
      </c>
      <c r="Q945" s="77" t="s">
        <v>61</v>
      </c>
      <c r="R945" s="77" t="s">
        <v>61</v>
      </c>
      <c r="S945" s="77" t="s">
        <v>61</v>
      </c>
      <c r="T945" s="77" t="s">
        <v>61</v>
      </c>
      <c r="U945" s="77">
        <v>1</v>
      </c>
      <c r="V945" s="77" t="s">
        <v>61</v>
      </c>
      <c r="W945" s="77" t="s">
        <v>7</v>
      </c>
      <c r="X945" s="83" t="s">
        <v>61</v>
      </c>
      <c r="Y945" s="83" t="s">
        <v>61</v>
      </c>
      <c r="Z945" s="83" t="s">
        <v>61</v>
      </c>
      <c r="AA945" s="83" t="s">
        <v>77</v>
      </c>
      <c r="AB945" s="78" t="s">
        <v>61</v>
      </c>
      <c r="AC945" s="84" t="s">
        <v>63</v>
      </c>
    </row>
    <row r="946" spans="1:29" ht="90.95" customHeight="1">
      <c r="A946" s="132"/>
      <c r="B946" s="123"/>
      <c r="C946" s="123" t="s">
        <v>758</v>
      </c>
      <c r="D946" s="122" t="s">
        <v>759</v>
      </c>
      <c r="E946" s="77" t="s">
        <v>54</v>
      </c>
      <c r="F946" s="104" t="s">
        <v>235</v>
      </c>
      <c r="G946" s="77" t="s">
        <v>56</v>
      </c>
      <c r="H946" s="78" t="s">
        <v>7</v>
      </c>
      <c r="I946" s="79" t="s">
        <v>57</v>
      </c>
      <c r="J946" s="86" t="s">
        <v>58</v>
      </c>
      <c r="K946" s="86" t="s">
        <v>58</v>
      </c>
      <c r="L946" s="77" t="s">
        <v>59</v>
      </c>
      <c r="M946" s="77">
        <v>2</v>
      </c>
      <c r="N946" s="77">
        <v>4</v>
      </c>
      <c r="O946" s="77">
        <f>M946*N946</f>
        <v>8</v>
      </c>
      <c r="P946" s="80" t="str">
        <f>+IF(AND(O946&gt;1,O946&lt;=4),"BAJO",IF(AND(O946&gt;=5,O946&lt;=8),"MEDIO",IF(AND(O946&gt;=9,O946&lt;=20),"ALTO",IF(AND(O946&gt;=21,O946&lt;=24),"MUY ALTO"))))</f>
        <v>MEDIO</v>
      </c>
      <c r="Q946" s="77">
        <v>25</v>
      </c>
      <c r="R946" s="81">
        <f>O946*Q946</f>
        <v>200</v>
      </c>
      <c r="S946" s="82" t="str">
        <f>+IF(AND(R946&gt;=1,R946&lt;=20),"IV",IF(AND(R946&gt;=40,R946&lt;=120),"III",IF(AND(R946&gt;=150,R946&lt;=500),"II",IF(AND(R946&gt;=600,R946&lt;=4000),"I",0))))</f>
        <v>II</v>
      </c>
      <c r="T946" s="77" t="str">
        <f>+IF(AND(R946&gt;=1,R946&lt;=20),"Aceptable",IF(AND(R946&gt;=40,R946&lt;=120),"Mejorable",IF(AND(R946&gt;=150,R946&lt;=500),"Aceptable con control específico",IF(AND(R946&gt;=600,R946&lt;=4000),"No aceptable",0))))</f>
        <v>Aceptable con control específico</v>
      </c>
      <c r="U946" s="77">
        <v>13</v>
      </c>
      <c r="V946" s="79" t="s">
        <v>60</v>
      </c>
      <c r="W946" s="77" t="s">
        <v>7</v>
      </c>
      <c r="X946" s="77" t="s">
        <v>61</v>
      </c>
      <c r="Y946" s="77" t="s">
        <v>61</v>
      </c>
      <c r="Z946" s="77" t="s">
        <v>61</v>
      </c>
      <c r="AA946" s="83" t="s">
        <v>195</v>
      </c>
      <c r="AB946" s="78" t="s">
        <v>61</v>
      </c>
      <c r="AC946" s="84" t="s">
        <v>63</v>
      </c>
    </row>
    <row r="947" spans="1:29" ht="84.95" customHeight="1">
      <c r="A947" s="132"/>
      <c r="B947" s="123"/>
      <c r="C947" s="123"/>
      <c r="D947" s="122"/>
      <c r="E947" s="77" t="s">
        <v>72</v>
      </c>
      <c r="F947" s="104" t="s">
        <v>299</v>
      </c>
      <c r="G947" s="77" t="s">
        <v>74</v>
      </c>
      <c r="H947" s="78" t="s">
        <v>7</v>
      </c>
      <c r="I947" s="77" t="s">
        <v>97</v>
      </c>
      <c r="J947" s="86" t="s">
        <v>58</v>
      </c>
      <c r="K947" s="86" t="s">
        <v>58</v>
      </c>
      <c r="L947" s="77" t="s">
        <v>76</v>
      </c>
      <c r="M947" s="77" t="s">
        <v>61</v>
      </c>
      <c r="N947" s="77" t="s">
        <v>61</v>
      </c>
      <c r="O947" s="77" t="s">
        <v>61</v>
      </c>
      <c r="P947" s="77" t="s">
        <v>61</v>
      </c>
      <c r="Q947" s="77" t="s">
        <v>61</v>
      </c>
      <c r="R947" s="77" t="s">
        <v>61</v>
      </c>
      <c r="S947" s="77" t="s">
        <v>61</v>
      </c>
      <c r="T947" s="77" t="s">
        <v>61</v>
      </c>
      <c r="U947" s="77">
        <v>13</v>
      </c>
      <c r="V947" s="77" t="s">
        <v>61</v>
      </c>
      <c r="W947" s="77" t="s">
        <v>7</v>
      </c>
      <c r="X947" s="83" t="s">
        <v>61</v>
      </c>
      <c r="Y947" s="83" t="s">
        <v>61</v>
      </c>
      <c r="Z947" s="83" t="s">
        <v>61</v>
      </c>
      <c r="AA947" s="83" t="s">
        <v>77</v>
      </c>
      <c r="AB947" s="78" t="s">
        <v>61</v>
      </c>
      <c r="AC947" s="84" t="s">
        <v>63</v>
      </c>
    </row>
    <row r="948" spans="1:29" ht="83.1" customHeight="1">
      <c r="A948" s="132"/>
      <c r="B948" s="123"/>
      <c r="C948" s="123"/>
      <c r="D948" s="122"/>
      <c r="E948" s="77" t="s">
        <v>64</v>
      </c>
      <c r="F948" s="104" t="s">
        <v>159</v>
      </c>
      <c r="G948" s="77" t="s">
        <v>66</v>
      </c>
      <c r="H948" s="78" t="s">
        <v>7</v>
      </c>
      <c r="I948" s="77" t="s">
        <v>67</v>
      </c>
      <c r="J948" s="83" t="s">
        <v>68</v>
      </c>
      <c r="K948" s="78" t="s">
        <v>58</v>
      </c>
      <c r="L948" s="77" t="s">
        <v>69</v>
      </c>
      <c r="M948" s="77">
        <v>2</v>
      </c>
      <c r="N948" s="77">
        <v>4</v>
      </c>
      <c r="O948" s="77">
        <f t="shared" ref="O948:O953" si="175">M948*N948</f>
        <v>8</v>
      </c>
      <c r="P948" s="80" t="str">
        <f t="shared" ref="P948:P953" si="176">+IF(AND(O948&gt;1,O948&lt;=4),"BAJO",IF(AND(O948&gt;=5,O948&lt;=8),"MEDIO",IF(AND(O948&gt;=9,O948&lt;=20),"ALTO",IF(AND(O948&gt;=21,O948&lt;=24),"MUY ALTO"))))</f>
        <v>MEDIO</v>
      </c>
      <c r="Q948" s="77">
        <v>25</v>
      </c>
      <c r="R948" s="81">
        <f t="shared" ref="R948:R953" si="177">O948*Q948</f>
        <v>200</v>
      </c>
      <c r="S948" s="82" t="str">
        <f t="shared" ref="S948:S953" si="178">+IF(AND(R948&gt;=1,R948&lt;=20),"IV",IF(AND(R948&gt;=40,R948&lt;=120),"III",IF(AND(R948&gt;=150,R948&lt;=500),"II",IF(AND(R948&gt;=600,R948&lt;=4000),"I",0))))</f>
        <v>II</v>
      </c>
      <c r="T948" s="77" t="str">
        <f t="shared" ref="T948:T953" si="179">+IF(AND(R948&gt;=1,R948&lt;=20),"Aceptable",IF(AND(R948&gt;=40,R948&lt;=120),"Mejorable",IF(AND(R948&gt;=150,R948&lt;=500),"Aceptable con control específico",IF(AND(R948&gt;=600,R948&lt;=4000),"No aceptable",0))))</f>
        <v>Aceptable con control específico</v>
      </c>
      <c r="U948" s="77">
        <v>13</v>
      </c>
      <c r="V948" s="77" t="s">
        <v>70</v>
      </c>
      <c r="W948" s="77" t="s">
        <v>7</v>
      </c>
      <c r="X948" s="83" t="s">
        <v>61</v>
      </c>
      <c r="Y948" s="83" t="s">
        <v>61</v>
      </c>
      <c r="Z948" s="83" t="s">
        <v>61</v>
      </c>
      <c r="AA948" s="83" t="s">
        <v>161</v>
      </c>
      <c r="AB948" s="78" t="s">
        <v>61</v>
      </c>
      <c r="AC948" s="84" t="s">
        <v>162</v>
      </c>
    </row>
    <row r="949" spans="1:29" ht="83.1" customHeight="1">
      <c r="A949" s="132"/>
      <c r="B949" s="123"/>
      <c r="C949" s="123"/>
      <c r="D949" s="122"/>
      <c r="E949" s="77" t="s">
        <v>64</v>
      </c>
      <c r="F949" s="77" t="s">
        <v>88</v>
      </c>
      <c r="G949" s="83" t="s">
        <v>89</v>
      </c>
      <c r="H949" s="78" t="s">
        <v>7</v>
      </c>
      <c r="I949" s="77" t="s">
        <v>90</v>
      </c>
      <c r="J949" s="77" t="s">
        <v>91</v>
      </c>
      <c r="K949" s="77" t="s">
        <v>58</v>
      </c>
      <c r="L949" s="77" t="s">
        <v>58</v>
      </c>
      <c r="M949" s="77">
        <v>2</v>
      </c>
      <c r="N949" s="77">
        <v>3</v>
      </c>
      <c r="O949" s="77">
        <f t="shared" si="175"/>
        <v>6</v>
      </c>
      <c r="P949" s="82" t="str">
        <f t="shared" si="176"/>
        <v>MEDIO</v>
      </c>
      <c r="Q949" s="77">
        <v>10</v>
      </c>
      <c r="R949" s="81">
        <f t="shared" si="177"/>
        <v>60</v>
      </c>
      <c r="S949" s="82" t="str">
        <f t="shared" si="178"/>
        <v>III</v>
      </c>
      <c r="T949" s="77" t="str">
        <f t="shared" si="179"/>
        <v>Mejorable</v>
      </c>
      <c r="U949" s="77">
        <v>13</v>
      </c>
      <c r="V949" s="77" t="s">
        <v>92</v>
      </c>
      <c r="W949" s="77" t="s">
        <v>7</v>
      </c>
      <c r="X949" s="77" t="s">
        <v>61</v>
      </c>
      <c r="Y949" s="77" t="s">
        <v>61</v>
      </c>
      <c r="Z949" s="77" t="s">
        <v>93</v>
      </c>
      <c r="AA949" s="77" t="s">
        <v>94</v>
      </c>
      <c r="AB949" s="83" t="s">
        <v>61</v>
      </c>
      <c r="AC949" s="84" t="s">
        <v>95</v>
      </c>
    </row>
    <row r="950" spans="1:29" ht="84.95" customHeight="1">
      <c r="A950" s="132"/>
      <c r="B950" s="123"/>
      <c r="C950" s="123"/>
      <c r="D950" s="122"/>
      <c r="E950" s="77" t="s">
        <v>105</v>
      </c>
      <c r="F950" s="104" t="s">
        <v>106</v>
      </c>
      <c r="G950" s="77" t="s">
        <v>107</v>
      </c>
      <c r="H950" s="86" t="s">
        <v>7</v>
      </c>
      <c r="I950" s="77" t="s">
        <v>108</v>
      </c>
      <c r="J950" s="77" t="s">
        <v>58</v>
      </c>
      <c r="K950" s="77" t="s">
        <v>58</v>
      </c>
      <c r="L950" s="77" t="s">
        <v>109</v>
      </c>
      <c r="M950" s="77">
        <v>2</v>
      </c>
      <c r="N950" s="77">
        <v>1</v>
      </c>
      <c r="O950" s="77">
        <f t="shared" si="175"/>
        <v>2</v>
      </c>
      <c r="P950" s="82" t="str">
        <f t="shared" si="176"/>
        <v>BAJO</v>
      </c>
      <c r="Q950" s="77">
        <v>60</v>
      </c>
      <c r="R950" s="81">
        <f t="shared" si="177"/>
        <v>120</v>
      </c>
      <c r="S950" s="82" t="str">
        <f t="shared" si="178"/>
        <v>III</v>
      </c>
      <c r="T950" s="77" t="str">
        <f t="shared" si="179"/>
        <v>Mejorable</v>
      </c>
      <c r="U950" s="77">
        <v>13</v>
      </c>
      <c r="V950" s="77" t="s">
        <v>110</v>
      </c>
      <c r="W950" s="77" t="s">
        <v>7</v>
      </c>
      <c r="X950" s="77" t="s">
        <v>61</v>
      </c>
      <c r="Y950" s="77" t="s">
        <v>61</v>
      </c>
      <c r="Z950" s="77" t="s">
        <v>61</v>
      </c>
      <c r="AA950" s="77" t="s">
        <v>111</v>
      </c>
      <c r="AB950" s="78" t="s">
        <v>61</v>
      </c>
      <c r="AC950" s="84" t="s">
        <v>63</v>
      </c>
    </row>
    <row r="951" spans="1:29" ht="90.95" customHeight="1">
      <c r="A951" s="132"/>
      <c r="B951" s="123"/>
      <c r="C951" s="123"/>
      <c r="D951" s="122"/>
      <c r="E951" s="77" t="s">
        <v>78</v>
      </c>
      <c r="F951" s="104" t="s">
        <v>659</v>
      </c>
      <c r="G951" s="83" t="s">
        <v>724</v>
      </c>
      <c r="H951" s="78" t="s">
        <v>7</v>
      </c>
      <c r="I951" s="77" t="s">
        <v>181</v>
      </c>
      <c r="J951" s="77" t="s">
        <v>58</v>
      </c>
      <c r="K951" s="77" t="s">
        <v>58</v>
      </c>
      <c r="L951" s="77" t="s">
        <v>229</v>
      </c>
      <c r="M951" s="77">
        <v>2</v>
      </c>
      <c r="N951" s="77">
        <v>4</v>
      </c>
      <c r="O951" s="77">
        <f t="shared" si="175"/>
        <v>8</v>
      </c>
      <c r="P951" s="82" t="str">
        <f t="shared" si="176"/>
        <v>MEDIO</v>
      </c>
      <c r="Q951" s="77">
        <v>25</v>
      </c>
      <c r="R951" s="81">
        <f t="shared" si="177"/>
        <v>200</v>
      </c>
      <c r="S951" s="82" t="str">
        <f t="shared" si="178"/>
        <v>II</v>
      </c>
      <c r="T951" s="77" t="str">
        <f t="shared" si="179"/>
        <v>Aceptable con control específico</v>
      </c>
      <c r="U951" s="77">
        <v>13</v>
      </c>
      <c r="V951" s="77" t="s">
        <v>181</v>
      </c>
      <c r="W951" s="77" t="s">
        <v>7</v>
      </c>
      <c r="X951" s="77" t="s">
        <v>61</v>
      </c>
      <c r="Y951" s="77" t="s">
        <v>61</v>
      </c>
      <c r="Z951" s="77" t="s">
        <v>61</v>
      </c>
      <c r="AA951" s="77" t="s">
        <v>182</v>
      </c>
      <c r="AB951" s="83" t="s">
        <v>700</v>
      </c>
      <c r="AC951" s="84" t="s">
        <v>183</v>
      </c>
    </row>
    <row r="952" spans="1:29" ht="90.95" customHeight="1">
      <c r="A952" s="132"/>
      <c r="B952" s="123"/>
      <c r="C952" s="123"/>
      <c r="D952" s="122"/>
      <c r="E952" s="77" t="s">
        <v>78</v>
      </c>
      <c r="F952" s="104" t="s">
        <v>79</v>
      </c>
      <c r="G952" s="83" t="s">
        <v>80</v>
      </c>
      <c r="H952" s="78" t="s">
        <v>7</v>
      </c>
      <c r="I952" s="77" t="s">
        <v>81</v>
      </c>
      <c r="J952" s="77" t="s">
        <v>58</v>
      </c>
      <c r="K952" s="77" t="s">
        <v>58</v>
      </c>
      <c r="L952" s="77" t="s">
        <v>82</v>
      </c>
      <c r="M952" s="77">
        <v>2</v>
      </c>
      <c r="N952" s="77">
        <v>4</v>
      </c>
      <c r="O952" s="77">
        <f t="shared" si="175"/>
        <v>8</v>
      </c>
      <c r="P952" s="82" t="str">
        <f t="shared" si="176"/>
        <v>MEDIO</v>
      </c>
      <c r="Q952" s="77">
        <v>25</v>
      </c>
      <c r="R952" s="81">
        <f t="shared" si="177"/>
        <v>200</v>
      </c>
      <c r="S952" s="82" t="str">
        <f t="shared" si="178"/>
        <v>II</v>
      </c>
      <c r="T952" s="77" t="str">
        <f t="shared" si="179"/>
        <v>Aceptable con control específico</v>
      </c>
      <c r="U952" s="77">
        <v>1</v>
      </c>
      <c r="V952" s="77" t="s">
        <v>83</v>
      </c>
      <c r="W952" s="77" t="s">
        <v>7</v>
      </c>
      <c r="X952" s="77" t="s">
        <v>61</v>
      </c>
      <c r="Y952" s="77" t="s">
        <v>61</v>
      </c>
      <c r="Z952" s="77" t="s">
        <v>61</v>
      </c>
      <c r="AA952" s="77" t="s">
        <v>662</v>
      </c>
      <c r="AB952" s="83" t="s">
        <v>756</v>
      </c>
      <c r="AC952" s="84" t="s">
        <v>87</v>
      </c>
    </row>
    <row r="953" spans="1:29" ht="90.95" customHeight="1">
      <c r="A953" s="132"/>
      <c r="B953" s="123"/>
      <c r="C953" s="123"/>
      <c r="D953" s="122" t="s">
        <v>760</v>
      </c>
      <c r="E953" s="77" t="s">
        <v>54</v>
      </c>
      <c r="F953" s="104" t="s">
        <v>235</v>
      </c>
      <c r="G953" s="77" t="s">
        <v>56</v>
      </c>
      <c r="H953" s="78" t="s">
        <v>7</v>
      </c>
      <c r="I953" s="79" t="s">
        <v>57</v>
      </c>
      <c r="J953" s="86" t="s">
        <v>58</v>
      </c>
      <c r="K953" s="86" t="s">
        <v>58</v>
      </c>
      <c r="L953" s="77" t="s">
        <v>59</v>
      </c>
      <c r="M953" s="77">
        <v>2</v>
      </c>
      <c r="N953" s="77">
        <v>4</v>
      </c>
      <c r="O953" s="77">
        <f t="shared" si="175"/>
        <v>8</v>
      </c>
      <c r="P953" s="80" t="str">
        <f t="shared" si="176"/>
        <v>MEDIO</v>
      </c>
      <c r="Q953" s="77">
        <v>25</v>
      </c>
      <c r="R953" s="81">
        <f t="shared" si="177"/>
        <v>200</v>
      </c>
      <c r="S953" s="82" t="str">
        <f t="shared" si="178"/>
        <v>II</v>
      </c>
      <c r="T953" s="77" t="str">
        <f t="shared" si="179"/>
        <v>Aceptable con control específico</v>
      </c>
      <c r="U953" s="77">
        <v>13</v>
      </c>
      <c r="V953" s="79" t="s">
        <v>60</v>
      </c>
      <c r="W953" s="77" t="s">
        <v>7</v>
      </c>
      <c r="X953" s="77" t="s">
        <v>61</v>
      </c>
      <c r="Y953" s="77" t="s">
        <v>61</v>
      </c>
      <c r="Z953" s="77" t="s">
        <v>61</v>
      </c>
      <c r="AA953" s="83" t="s">
        <v>195</v>
      </c>
      <c r="AB953" s="78" t="s">
        <v>61</v>
      </c>
      <c r="AC953" s="84" t="s">
        <v>63</v>
      </c>
    </row>
    <row r="954" spans="1:29" ht="84.95" customHeight="1">
      <c r="A954" s="132"/>
      <c r="B954" s="123"/>
      <c r="C954" s="123"/>
      <c r="D954" s="122"/>
      <c r="E954" s="77" t="s">
        <v>72</v>
      </c>
      <c r="F954" s="104" t="s">
        <v>299</v>
      </c>
      <c r="G954" s="77" t="s">
        <v>74</v>
      </c>
      <c r="H954" s="78" t="s">
        <v>7</v>
      </c>
      <c r="I954" s="77" t="s">
        <v>97</v>
      </c>
      <c r="J954" s="86" t="s">
        <v>58</v>
      </c>
      <c r="K954" s="86" t="s">
        <v>58</v>
      </c>
      <c r="L954" s="77" t="s">
        <v>76</v>
      </c>
      <c r="M954" s="77" t="s">
        <v>61</v>
      </c>
      <c r="N954" s="77" t="s">
        <v>61</v>
      </c>
      <c r="O954" s="77" t="s">
        <v>61</v>
      </c>
      <c r="P954" s="77" t="s">
        <v>61</v>
      </c>
      <c r="Q954" s="77" t="s">
        <v>61</v>
      </c>
      <c r="R954" s="77" t="s">
        <v>61</v>
      </c>
      <c r="S954" s="77" t="s">
        <v>61</v>
      </c>
      <c r="T954" s="77" t="s">
        <v>61</v>
      </c>
      <c r="U954" s="77">
        <v>13</v>
      </c>
      <c r="V954" s="77" t="s">
        <v>61</v>
      </c>
      <c r="W954" s="77" t="s">
        <v>7</v>
      </c>
      <c r="X954" s="83" t="s">
        <v>61</v>
      </c>
      <c r="Y954" s="83" t="s">
        <v>61</v>
      </c>
      <c r="Z954" s="83" t="s">
        <v>61</v>
      </c>
      <c r="AA954" s="83" t="s">
        <v>77</v>
      </c>
      <c r="AB954" s="78" t="s">
        <v>61</v>
      </c>
      <c r="AC954" s="84" t="s">
        <v>63</v>
      </c>
    </row>
    <row r="955" spans="1:29" ht="78" customHeight="1">
      <c r="A955" s="132"/>
      <c r="B955" s="123"/>
      <c r="C955" s="123"/>
      <c r="D955" s="122"/>
      <c r="E955" s="77" t="s">
        <v>125</v>
      </c>
      <c r="F955" s="104" t="s">
        <v>99</v>
      </c>
      <c r="G955" s="77" t="s">
        <v>100</v>
      </c>
      <c r="H955" s="78" t="s">
        <v>7</v>
      </c>
      <c r="I955" s="77" t="s">
        <v>101</v>
      </c>
      <c r="J955" s="86" t="s">
        <v>58</v>
      </c>
      <c r="K955" s="86" t="s">
        <v>58</v>
      </c>
      <c r="L955" s="77" t="s">
        <v>102</v>
      </c>
      <c r="M955" s="77">
        <v>2</v>
      </c>
      <c r="N955" s="77">
        <v>4</v>
      </c>
      <c r="O955" s="77">
        <f>M955*N955</f>
        <v>8</v>
      </c>
      <c r="P955" s="82" t="str">
        <f>+IF(AND(O955&gt;1,O955&lt;=4),"BAJO",IF(AND(O955&gt;=5,O955&lt;=8),"MEDIO",IF(AND(O955&gt;=9,O955&lt;=20),"ALTO",IF(AND(O955&gt;=21,O955&lt;=24),"MUY ALTO"))))</f>
        <v>MEDIO</v>
      </c>
      <c r="Q955" s="77">
        <v>10</v>
      </c>
      <c r="R955" s="81">
        <f>O955*Q955</f>
        <v>80</v>
      </c>
      <c r="S955" s="82" t="str">
        <f>+IF(AND(R955&gt;=1,R955&lt;=20),"IV",IF(AND(R955&gt;=40,R955&lt;=120),"III",IF(AND(R955&gt;=150,R955&lt;=500),"II",IF(AND(R955&gt;=600,R955&lt;=4000),"I",0))))</f>
        <v>III</v>
      </c>
      <c r="T955" s="77" t="str">
        <f>+IF(AND(R955&gt;=1,R955&lt;=20),"Aceptable",IF(AND(R955&gt;=40,R955&lt;=120),"Mejorable",IF(AND(R955&gt;=150,R955&lt;=500),"Aceptable con control específico",IF(AND(R955&gt;=600,R955&lt;=4000),"No aceptable",0))))</f>
        <v>Mejorable</v>
      </c>
      <c r="U955" s="77">
        <v>13</v>
      </c>
      <c r="V955" s="77" t="s">
        <v>103</v>
      </c>
      <c r="W955" s="77" t="s">
        <v>7</v>
      </c>
      <c r="X955" s="77" t="s">
        <v>61</v>
      </c>
      <c r="Y955" s="77" t="s">
        <v>61</v>
      </c>
      <c r="Z955" s="77" t="s">
        <v>61</v>
      </c>
      <c r="AA955" s="77" t="s">
        <v>104</v>
      </c>
      <c r="AB955" s="78" t="s">
        <v>61</v>
      </c>
      <c r="AC955" s="84" t="s">
        <v>63</v>
      </c>
    </row>
    <row r="956" spans="1:29" ht="72" customHeight="1">
      <c r="A956" s="132"/>
      <c r="B956" s="123"/>
      <c r="C956" s="123"/>
      <c r="D956" s="122"/>
      <c r="E956" s="94" t="s">
        <v>169</v>
      </c>
      <c r="F956" s="104" t="s">
        <v>677</v>
      </c>
      <c r="G956" s="77" t="s">
        <v>631</v>
      </c>
      <c r="H956" s="77" t="s">
        <v>7</v>
      </c>
      <c r="I956" s="77" t="s">
        <v>172</v>
      </c>
      <c r="J956" s="86" t="s">
        <v>58</v>
      </c>
      <c r="K956" s="86" t="s">
        <v>58</v>
      </c>
      <c r="L956" s="94" t="s">
        <v>58</v>
      </c>
      <c r="M956" s="94">
        <v>2</v>
      </c>
      <c r="N956" s="94">
        <v>4</v>
      </c>
      <c r="O956" s="77">
        <f>M956*N956</f>
        <v>8</v>
      </c>
      <c r="P956" s="80" t="str">
        <f>+IF(AND(O956&gt;1,O956&lt;=4),"BAJO",IF(AND(O956&gt;=5,O956&lt;=8),"MEDIO",IF(AND(O956&gt;=9,O956&lt;=20),"ALTO",IF(AND(O956&gt;=21,O956&lt;=24),"MUY ALTO"))))</f>
        <v>MEDIO</v>
      </c>
      <c r="Q956" s="77">
        <v>10</v>
      </c>
      <c r="R956" s="81">
        <f>O956*Q956</f>
        <v>80</v>
      </c>
      <c r="S956" s="82" t="str">
        <f>+IF(AND(R956&gt;=1,R956&lt;=20),"IV",IF(AND(R956&gt;=40,R956&lt;=120),"III",IF(AND(R956&gt;=150,R956&lt;=500),"II",IF(AND(R956&gt;=600,R956&lt;=4000),"I",0))))</f>
        <v>III</v>
      </c>
      <c r="T956" s="77" t="str">
        <f>+IF(AND(R956&gt;=1,R956&lt;=20),"Aceptable",IF(AND(R956&gt;=40,R956&lt;=120),"Mejorable",IF(AND(R956&gt;=150,R956&lt;=500),"Aceptable con control específico",IF(AND(R956&gt;=600,R956&lt;=4000),"No aceptable",0))))</f>
        <v>Mejorable</v>
      </c>
      <c r="U956" s="77">
        <v>13</v>
      </c>
      <c r="V956" s="77" t="s">
        <v>746</v>
      </c>
      <c r="W956" s="77" t="s">
        <v>7</v>
      </c>
      <c r="X956" s="83" t="s">
        <v>61</v>
      </c>
      <c r="Y956" s="83" t="s">
        <v>61</v>
      </c>
      <c r="Z956" s="83" t="s">
        <v>61</v>
      </c>
      <c r="AA956" s="95" t="s">
        <v>648</v>
      </c>
      <c r="AB956" s="78" t="s">
        <v>61</v>
      </c>
      <c r="AC956" s="84" t="s">
        <v>63</v>
      </c>
    </row>
    <row r="957" spans="1:29" ht="90.95" customHeight="1">
      <c r="A957" s="132"/>
      <c r="B957" s="123"/>
      <c r="C957" s="123"/>
      <c r="D957" s="122" t="s">
        <v>761</v>
      </c>
      <c r="E957" s="77" t="s">
        <v>54</v>
      </c>
      <c r="F957" s="104" t="s">
        <v>235</v>
      </c>
      <c r="G957" s="77" t="s">
        <v>56</v>
      </c>
      <c r="H957" s="78" t="s">
        <v>7</v>
      </c>
      <c r="I957" s="79" t="s">
        <v>57</v>
      </c>
      <c r="J957" s="86" t="s">
        <v>58</v>
      </c>
      <c r="K957" s="86" t="s">
        <v>58</v>
      </c>
      <c r="L957" s="77" t="s">
        <v>59</v>
      </c>
      <c r="M957" s="77">
        <v>2</v>
      </c>
      <c r="N957" s="77">
        <v>4</v>
      </c>
      <c r="O957" s="77">
        <f>M957*N957</f>
        <v>8</v>
      </c>
      <c r="P957" s="80" t="str">
        <f>+IF(AND(O957&gt;1,O957&lt;=4),"BAJO",IF(AND(O957&gt;=5,O957&lt;=8),"MEDIO",IF(AND(O957&gt;=9,O957&lt;=20),"ALTO",IF(AND(O957&gt;=21,O957&lt;=24),"MUY ALTO"))))</f>
        <v>MEDIO</v>
      </c>
      <c r="Q957" s="77">
        <v>25</v>
      </c>
      <c r="R957" s="81">
        <f>O957*Q957</f>
        <v>200</v>
      </c>
      <c r="S957" s="82" t="str">
        <f>+IF(AND(R957&gt;=1,R957&lt;=20),"IV",IF(AND(R957&gt;=40,R957&lt;=120),"III",IF(AND(R957&gt;=150,R957&lt;=500),"II",IF(AND(R957&gt;=600,R957&lt;=4000),"I",0))))</f>
        <v>II</v>
      </c>
      <c r="T957" s="77" t="str">
        <f>+IF(AND(R957&gt;=1,R957&lt;=20),"Aceptable",IF(AND(R957&gt;=40,R957&lt;=120),"Mejorable",IF(AND(R957&gt;=150,R957&lt;=500),"Aceptable con control específico",IF(AND(R957&gt;=600,R957&lt;=4000),"No aceptable",0))))</f>
        <v>Aceptable con control específico</v>
      </c>
      <c r="U957" s="77">
        <v>13</v>
      </c>
      <c r="V957" s="79" t="s">
        <v>60</v>
      </c>
      <c r="W957" s="77" t="s">
        <v>7</v>
      </c>
      <c r="X957" s="77" t="s">
        <v>61</v>
      </c>
      <c r="Y957" s="77" t="s">
        <v>61</v>
      </c>
      <c r="Z957" s="77" t="s">
        <v>61</v>
      </c>
      <c r="AA957" s="83" t="s">
        <v>195</v>
      </c>
      <c r="AB957" s="78" t="s">
        <v>61</v>
      </c>
      <c r="AC957" s="84" t="s">
        <v>63</v>
      </c>
    </row>
    <row r="958" spans="1:29" ht="78.95" customHeight="1">
      <c r="A958" s="132"/>
      <c r="B958" s="123"/>
      <c r="C958" s="123"/>
      <c r="D958" s="122"/>
      <c r="E958" s="77" t="s">
        <v>72</v>
      </c>
      <c r="F958" s="104" t="s">
        <v>299</v>
      </c>
      <c r="G958" s="77" t="s">
        <v>74</v>
      </c>
      <c r="H958" s="78" t="s">
        <v>7</v>
      </c>
      <c r="I958" s="77" t="s">
        <v>97</v>
      </c>
      <c r="J958" s="86" t="s">
        <v>58</v>
      </c>
      <c r="K958" s="86" t="s">
        <v>58</v>
      </c>
      <c r="L958" s="77" t="s">
        <v>76</v>
      </c>
      <c r="M958" s="77" t="s">
        <v>61</v>
      </c>
      <c r="N958" s="77" t="s">
        <v>61</v>
      </c>
      <c r="O958" s="77" t="s">
        <v>61</v>
      </c>
      <c r="P958" s="77" t="s">
        <v>61</v>
      </c>
      <c r="Q958" s="77" t="s">
        <v>61</v>
      </c>
      <c r="R958" s="77" t="s">
        <v>61</v>
      </c>
      <c r="S958" s="77" t="s">
        <v>61</v>
      </c>
      <c r="T958" s="77" t="s">
        <v>61</v>
      </c>
      <c r="U958" s="77">
        <v>13</v>
      </c>
      <c r="V958" s="77" t="s">
        <v>61</v>
      </c>
      <c r="W958" s="77" t="s">
        <v>7</v>
      </c>
      <c r="X958" s="83" t="s">
        <v>61</v>
      </c>
      <c r="Y958" s="83" t="s">
        <v>61</v>
      </c>
      <c r="Z958" s="83" t="s">
        <v>61</v>
      </c>
      <c r="AA958" s="83" t="s">
        <v>77</v>
      </c>
      <c r="AB958" s="78" t="s">
        <v>61</v>
      </c>
      <c r="AC958" s="84" t="s">
        <v>63</v>
      </c>
    </row>
    <row r="959" spans="1:29" ht="81" customHeight="1">
      <c r="A959" s="132"/>
      <c r="B959" s="123"/>
      <c r="C959" s="123"/>
      <c r="D959" s="122"/>
      <c r="E959" s="77" t="s">
        <v>125</v>
      </c>
      <c r="F959" s="104" t="s">
        <v>99</v>
      </c>
      <c r="G959" s="77" t="s">
        <v>100</v>
      </c>
      <c r="H959" s="78" t="s">
        <v>7</v>
      </c>
      <c r="I959" s="77" t="s">
        <v>101</v>
      </c>
      <c r="J959" s="86" t="s">
        <v>58</v>
      </c>
      <c r="K959" s="86" t="s">
        <v>58</v>
      </c>
      <c r="L959" s="77" t="s">
        <v>102</v>
      </c>
      <c r="M959" s="77">
        <v>2</v>
      </c>
      <c r="N959" s="77">
        <v>4</v>
      </c>
      <c r="O959" s="77">
        <f>M959*N959</f>
        <v>8</v>
      </c>
      <c r="P959" s="82" t="str">
        <f>+IF(AND(O959&gt;1,O959&lt;=4),"BAJO",IF(AND(O959&gt;=5,O959&lt;=8),"MEDIO",IF(AND(O959&gt;=9,O959&lt;=20),"ALTO",IF(AND(O959&gt;=21,O959&lt;=24),"MUY ALTO"))))</f>
        <v>MEDIO</v>
      </c>
      <c r="Q959" s="77">
        <v>10</v>
      </c>
      <c r="R959" s="81">
        <f>O959*Q959</f>
        <v>80</v>
      </c>
      <c r="S959" s="82" t="str">
        <f>+IF(AND(R959&gt;=1,R959&lt;=20),"IV",IF(AND(R959&gt;=40,R959&lt;=120),"III",IF(AND(R959&gt;=150,R959&lt;=500),"II",IF(AND(R959&gt;=600,R959&lt;=4000),"I",0))))</f>
        <v>III</v>
      </c>
      <c r="T959" s="77" t="str">
        <f>+IF(AND(R959&gt;=1,R959&lt;=20),"Aceptable",IF(AND(R959&gt;=40,R959&lt;=120),"Mejorable",IF(AND(R959&gt;=150,R959&lt;=500),"Aceptable con control específico",IF(AND(R959&gt;=600,R959&lt;=4000),"No aceptable",0))))</f>
        <v>Mejorable</v>
      </c>
      <c r="U959" s="77">
        <v>13</v>
      </c>
      <c r="V959" s="77" t="s">
        <v>103</v>
      </c>
      <c r="W959" s="77" t="s">
        <v>7</v>
      </c>
      <c r="X959" s="77" t="s">
        <v>61</v>
      </c>
      <c r="Y959" s="77" t="s">
        <v>61</v>
      </c>
      <c r="Z959" s="77" t="s">
        <v>61</v>
      </c>
      <c r="AA959" s="77" t="s">
        <v>104</v>
      </c>
      <c r="AB959" s="78" t="s">
        <v>61</v>
      </c>
      <c r="AC959" s="84" t="s">
        <v>63</v>
      </c>
    </row>
    <row r="960" spans="1:29" ht="81" customHeight="1">
      <c r="A960" s="132"/>
      <c r="B960" s="123"/>
      <c r="C960" s="123"/>
      <c r="D960" s="122"/>
      <c r="E960" s="94" t="s">
        <v>169</v>
      </c>
      <c r="F960" s="104" t="s">
        <v>677</v>
      </c>
      <c r="G960" s="77" t="s">
        <v>631</v>
      </c>
      <c r="H960" s="77" t="s">
        <v>7</v>
      </c>
      <c r="I960" s="77" t="s">
        <v>172</v>
      </c>
      <c r="J960" s="86" t="s">
        <v>58</v>
      </c>
      <c r="K960" s="86" t="s">
        <v>58</v>
      </c>
      <c r="L960" s="94" t="s">
        <v>58</v>
      </c>
      <c r="M960" s="94">
        <v>2</v>
      </c>
      <c r="N960" s="94">
        <v>4</v>
      </c>
      <c r="O960" s="77">
        <f>M960*N960</f>
        <v>8</v>
      </c>
      <c r="P960" s="80" t="str">
        <f>+IF(AND(O960&gt;1,O960&lt;=4),"BAJO",IF(AND(O960&gt;=5,O960&lt;=8),"MEDIO",IF(AND(O960&gt;=9,O960&lt;=20),"ALTO",IF(AND(O960&gt;=21,O960&lt;=24),"MUY ALTO"))))</f>
        <v>MEDIO</v>
      </c>
      <c r="Q960" s="77">
        <v>10</v>
      </c>
      <c r="R960" s="81">
        <f>O960*Q960</f>
        <v>80</v>
      </c>
      <c r="S960" s="82" t="str">
        <f>+IF(AND(R960&gt;=1,R960&lt;=20),"IV",IF(AND(R960&gt;=40,R960&lt;=120),"III",IF(AND(R960&gt;=150,R960&lt;=500),"II",IF(AND(R960&gt;=600,R960&lt;=4000),"I",0))))</f>
        <v>III</v>
      </c>
      <c r="T960" s="77" t="str">
        <f>+IF(AND(R960&gt;=1,R960&lt;=20),"Aceptable",IF(AND(R960&gt;=40,R960&lt;=120),"Mejorable",IF(AND(R960&gt;=150,R960&lt;=500),"Aceptable con control específico",IF(AND(R960&gt;=600,R960&lt;=4000),"No aceptable",0))))</f>
        <v>Mejorable</v>
      </c>
      <c r="U960" s="77">
        <v>13</v>
      </c>
      <c r="V960" s="77" t="s">
        <v>746</v>
      </c>
      <c r="W960" s="77" t="s">
        <v>7</v>
      </c>
      <c r="X960" s="83" t="s">
        <v>61</v>
      </c>
      <c r="Y960" s="83" t="s">
        <v>61</v>
      </c>
      <c r="Z960" s="83" t="s">
        <v>61</v>
      </c>
      <c r="AA960" s="95" t="s">
        <v>648</v>
      </c>
      <c r="AB960" s="78" t="s">
        <v>61</v>
      </c>
      <c r="AC960" s="84" t="s">
        <v>63</v>
      </c>
    </row>
    <row r="961" spans="1:29" ht="90.95" customHeight="1">
      <c r="A961" s="132"/>
      <c r="B961" s="123"/>
      <c r="C961" s="123"/>
      <c r="D961" s="122"/>
      <c r="E961" s="77" t="s">
        <v>78</v>
      </c>
      <c r="F961" s="104" t="s">
        <v>659</v>
      </c>
      <c r="G961" s="83" t="s">
        <v>724</v>
      </c>
      <c r="H961" s="78" t="s">
        <v>7</v>
      </c>
      <c r="I961" s="77" t="s">
        <v>181</v>
      </c>
      <c r="J961" s="77" t="s">
        <v>58</v>
      </c>
      <c r="K961" s="77" t="s">
        <v>58</v>
      </c>
      <c r="L961" s="77" t="s">
        <v>229</v>
      </c>
      <c r="M961" s="77">
        <v>2</v>
      </c>
      <c r="N961" s="77">
        <v>4</v>
      </c>
      <c r="O961" s="77">
        <f>M961*N961</f>
        <v>8</v>
      </c>
      <c r="P961" s="82" t="str">
        <f>+IF(AND(O961&gt;1,O961&lt;=4),"BAJO",IF(AND(O961&gt;=5,O961&lt;=8),"MEDIO",IF(AND(O961&gt;=9,O961&lt;=20),"ALTO",IF(AND(O961&gt;=21,O961&lt;=24),"MUY ALTO"))))</f>
        <v>MEDIO</v>
      </c>
      <c r="Q961" s="77">
        <v>25</v>
      </c>
      <c r="R961" s="81">
        <f>O961*Q961</f>
        <v>200</v>
      </c>
      <c r="S961" s="82" t="str">
        <f>+IF(AND(R961&gt;=1,R961&lt;=20),"IV",IF(AND(R961&gt;=40,R961&lt;=120),"III",IF(AND(R961&gt;=150,R961&lt;=500),"II",IF(AND(R961&gt;=600,R961&lt;=4000),"I",0))))</f>
        <v>II</v>
      </c>
      <c r="T961" s="77" t="str">
        <f>+IF(AND(R961&gt;=1,R961&lt;=20),"Aceptable",IF(AND(R961&gt;=40,R961&lt;=120),"Mejorable",IF(AND(R961&gt;=150,R961&lt;=500),"Aceptable con control específico",IF(AND(R961&gt;=600,R961&lt;=4000),"No aceptable",0))))</f>
        <v>Aceptable con control específico</v>
      </c>
      <c r="U961" s="77">
        <v>13</v>
      </c>
      <c r="V961" s="77" t="s">
        <v>181</v>
      </c>
      <c r="W961" s="77" t="s">
        <v>7</v>
      </c>
      <c r="X961" s="77" t="s">
        <v>61</v>
      </c>
      <c r="Y961" s="77" t="s">
        <v>61</v>
      </c>
      <c r="Z961" s="77" t="s">
        <v>61</v>
      </c>
      <c r="AA961" s="77" t="s">
        <v>182</v>
      </c>
      <c r="AB961" s="83" t="s">
        <v>700</v>
      </c>
      <c r="AC961" s="84" t="s">
        <v>183</v>
      </c>
    </row>
    <row r="962" spans="1:29" ht="84" customHeight="1">
      <c r="A962" s="132"/>
      <c r="B962" s="123"/>
      <c r="C962" s="123"/>
      <c r="D962" s="122"/>
      <c r="E962" s="77" t="s">
        <v>78</v>
      </c>
      <c r="F962" s="104" t="s">
        <v>79</v>
      </c>
      <c r="G962" s="83" t="s">
        <v>694</v>
      </c>
      <c r="H962" s="78" t="s">
        <v>7</v>
      </c>
      <c r="I962" s="77" t="s">
        <v>81</v>
      </c>
      <c r="J962" s="77" t="s">
        <v>58</v>
      </c>
      <c r="K962" s="77" t="s">
        <v>58</v>
      </c>
      <c r="L962" s="77" t="s">
        <v>82</v>
      </c>
      <c r="M962" s="77">
        <v>2</v>
      </c>
      <c r="N962" s="77">
        <v>3</v>
      </c>
      <c r="O962" s="77">
        <f>M962*N962</f>
        <v>6</v>
      </c>
      <c r="P962" s="82" t="str">
        <f>+IF(AND(O962&gt;1,O962&lt;=4),"BAJO",IF(AND(O962&gt;=5,O962&lt;=8),"MEDIO",IF(AND(O962&gt;=9,O962&lt;=20),"ALTO",IF(AND(O962&gt;=21,O962&lt;=24),"MUY ALTO"))))</f>
        <v>MEDIO</v>
      </c>
      <c r="Q962" s="77">
        <v>25</v>
      </c>
      <c r="R962" s="81">
        <f>O962*Q962</f>
        <v>150</v>
      </c>
      <c r="S962" s="82" t="str">
        <f>+IF(AND(R962&gt;=1,R962&lt;=20),"IV",IF(AND(R962&gt;=40,R962&lt;=120),"III",IF(AND(R962&gt;=150,R962&lt;=500),"II",IF(AND(R962&gt;=600,R962&lt;=4000),"I",0))))</f>
        <v>II</v>
      </c>
      <c r="T962" s="77" t="str">
        <f>+IF(AND(R962&gt;=1,R962&lt;=20),"Aceptable",IF(AND(R962&gt;=40,R962&lt;=120),"Mejorable",IF(AND(R962&gt;=150,R962&lt;=500),"Aceptable con control específico",IF(AND(R962&gt;=600,R962&lt;=4000),"No aceptable",0))))</f>
        <v>Aceptable con control específico</v>
      </c>
      <c r="U962" s="77">
        <v>13</v>
      </c>
      <c r="V962" s="77" t="s">
        <v>83</v>
      </c>
      <c r="W962" s="77" t="s">
        <v>7</v>
      </c>
      <c r="X962" s="77" t="s">
        <v>61</v>
      </c>
      <c r="Y962" s="77" t="s">
        <v>61</v>
      </c>
      <c r="Z962" s="77" t="s">
        <v>61</v>
      </c>
      <c r="AA962" s="77" t="s">
        <v>662</v>
      </c>
      <c r="AB962" s="83" t="s">
        <v>740</v>
      </c>
      <c r="AC962" s="84" t="s">
        <v>87</v>
      </c>
    </row>
    <row r="963" spans="1:29" ht="90.95" customHeight="1">
      <c r="A963" s="132"/>
      <c r="B963" s="123"/>
      <c r="C963" s="123"/>
      <c r="D963" s="122" t="s">
        <v>762</v>
      </c>
      <c r="E963" s="77" t="s">
        <v>54</v>
      </c>
      <c r="F963" s="104" t="s">
        <v>763</v>
      </c>
      <c r="G963" s="77" t="s">
        <v>764</v>
      </c>
      <c r="H963" s="78" t="s">
        <v>7</v>
      </c>
      <c r="I963" s="79" t="s">
        <v>57</v>
      </c>
      <c r="J963" s="86" t="s">
        <v>58</v>
      </c>
      <c r="K963" s="86" t="s">
        <v>58</v>
      </c>
      <c r="L963" s="77" t="s">
        <v>59</v>
      </c>
      <c r="M963" s="77">
        <v>2</v>
      </c>
      <c r="N963" s="77">
        <v>3</v>
      </c>
      <c r="O963" s="77">
        <f>M963*N963</f>
        <v>6</v>
      </c>
      <c r="P963" s="80" t="str">
        <f>+IF(AND(O963&gt;1,O963&lt;=4),"BAJO",IF(AND(O963&gt;=5,O963&lt;=8),"MEDIO",IF(AND(O963&gt;=9,O963&lt;=20),"ALTO",IF(AND(O963&gt;=21,O963&lt;=24),"MUY ALTO"))))</f>
        <v>MEDIO</v>
      </c>
      <c r="Q963" s="77">
        <v>25</v>
      </c>
      <c r="R963" s="81">
        <f>O963*Q963</f>
        <v>150</v>
      </c>
      <c r="S963" s="82" t="str">
        <f>+IF(AND(R963&gt;=1,R963&lt;=20),"IV",IF(AND(R963&gt;=40,R963&lt;=120),"III",IF(AND(R963&gt;=150,R963&lt;=500),"II",IF(AND(R963&gt;=600,R963&lt;=4000),"I",0))))</f>
        <v>II</v>
      </c>
      <c r="T963" s="77" t="str">
        <f>+IF(AND(R963&gt;=1,R963&lt;=20),"Aceptable",IF(AND(R963&gt;=40,R963&lt;=120),"Mejorable",IF(AND(R963&gt;=150,R963&lt;=500),"Aceptable con control específico",IF(AND(R963&gt;=600,R963&lt;=4000),"No aceptable",0))))</f>
        <v>Aceptable con control específico</v>
      </c>
      <c r="U963" s="77">
        <v>13</v>
      </c>
      <c r="V963" s="79" t="s">
        <v>60</v>
      </c>
      <c r="W963" s="77" t="s">
        <v>7</v>
      </c>
      <c r="X963" s="77" t="s">
        <v>61</v>
      </c>
      <c r="Y963" s="77" t="s">
        <v>61</v>
      </c>
      <c r="Z963" s="77" t="s">
        <v>61</v>
      </c>
      <c r="AA963" s="83" t="s">
        <v>195</v>
      </c>
      <c r="AB963" s="78" t="s">
        <v>61</v>
      </c>
      <c r="AC963" s="84" t="s">
        <v>63</v>
      </c>
    </row>
    <row r="964" spans="1:29" ht="81" customHeight="1">
      <c r="A964" s="132"/>
      <c r="B964" s="123"/>
      <c r="C964" s="123"/>
      <c r="D964" s="122"/>
      <c r="E964" s="77" t="s">
        <v>72</v>
      </c>
      <c r="F964" s="104" t="s">
        <v>299</v>
      </c>
      <c r="G964" s="77" t="s">
        <v>74</v>
      </c>
      <c r="H964" s="78" t="s">
        <v>7</v>
      </c>
      <c r="I964" s="77" t="s">
        <v>97</v>
      </c>
      <c r="J964" s="86" t="s">
        <v>58</v>
      </c>
      <c r="K964" s="86" t="s">
        <v>58</v>
      </c>
      <c r="L964" s="77" t="s">
        <v>76</v>
      </c>
      <c r="M964" s="77" t="s">
        <v>61</v>
      </c>
      <c r="N964" s="77" t="s">
        <v>61</v>
      </c>
      <c r="O964" s="77" t="s">
        <v>61</v>
      </c>
      <c r="P964" s="77" t="s">
        <v>61</v>
      </c>
      <c r="Q964" s="77" t="s">
        <v>61</v>
      </c>
      <c r="R964" s="77" t="s">
        <v>61</v>
      </c>
      <c r="S964" s="77" t="s">
        <v>61</v>
      </c>
      <c r="T964" s="77" t="s">
        <v>61</v>
      </c>
      <c r="U964" s="77">
        <v>13</v>
      </c>
      <c r="V964" s="77" t="s">
        <v>61</v>
      </c>
      <c r="W964" s="77" t="s">
        <v>7</v>
      </c>
      <c r="X964" s="83" t="s">
        <v>61</v>
      </c>
      <c r="Y964" s="83" t="s">
        <v>61</v>
      </c>
      <c r="Z964" s="83" t="s">
        <v>61</v>
      </c>
      <c r="AA964" s="83" t="s">
        <v>77</v>
      </c>
      <c r="AB964" s="78" t="s">
        <v>61</v>
      </c>
      <c r="AC964" s="84" t="s">
        <v>63</v>
      </c>
    </row>
    <row r="965" spans="1:29" ht="84" customHeight="1">
      <c r="A965" s="132"/>
      <c r="B965" s="123"/>
      <c r="C965" s="123"/>
      <c r="D965" s="122"/>
      <c r="E965" s="77" t="s">
        <v>78</v>
      </c>
      <c r="F965" s="104" t="s">
        <v>659</v>
      </c>
      <c r="G965" s="83" t="s">
        <v>724</v>
      </c>
      <c r="H965" s="78" t="s">
        <v>7</v>
      </c>
      <c r="I965" s="77" t="s">
        <v>181</v>
      </c>
      <c r="J965" s="77" t="s">
        <v>58</v>
      </c>
      <c r="K965" s="77" t="s">
        <v>58</v>
      </c>
      <c r="L965" s="77" t="s">
        <v>229</v>
      </c>
      <c r="M965" s="77">
        <v>2</v>
      </c>
      <c r="N965" s="77">
        <v>3</v>
      </c>
      <c r="O965" s="77">
        <f>M965*N965</f>
        <v>6</v>
      </c>
      <c r="P965" s="82" t="str">
        <f>+IF(AND(O965&gt;1,O965&lt;=4),"BAJO",IF(AND(O965&gt;=5,O965&lt;=8),"MEDIO",IF(AND(O965&gt;=9,O965&lt;=20),"ALTO",IF(AND(O965&gt;=21,O965&lt;=24),"MUY ALTO"))))</f>
        <v>MEDIO</v>
      </c>
      <c r="Q965" s="77">
        <v>25</v>
      </c>
      <c r="R965" s="81">
        <f>O965*Q965</f>
        <v>150</v>
      </c>
      <c r="S965" s="82" t="str">
        <f>+IF(AND(R965&gt;=1,R965&lt;=20),"IV",IF(AND(R965&gt;=40,R965&lt;=120),"III",IF(AND(R965&gt;=150,R965&lt;=500),"II",IF(AND(R965&gt;=600,R965&lt;=4000),"I",0))))</f>
        <v>II</v>
      </c>
      <c r="T965" s="77" t="str">
        <f>+IF(AND(R965&gt;=1,R965&lt;=20),"Aceptable",IF(AND(R965&gt;=40,R965&lt;=120),"Mejorable",IF(AND(R965&gt;=150,R965&lt;=500),"Aceptable con control específico",IF(AND(R965&gt;=600,R965&lt;=4000),"No aceptable",0))))</f>
        <v>Aceptable con control específico</v>
      </c>
      <c r="U965" s="77">
        <v>13</v>
      </c>
      <c r="V965" s="77" t="s">
        <v>181</v>
      </c>
      <c r="W965" s="77" t="s">
        <v>7</v>
      </c>
      <c r="X965" s="77" t="s">
        <v>61</v>
      </c>
      <c r="Y965" s="77" t="s">
        <v>61</v>
      </c>
      <c r="Z965" s="77" t="s">
        <v>61</v>
      </c>
      <c r="AA965" s="77" t="s">
        <v>182</v>
      </c>
      <c r="AB965" s="83" t="s">
        <v>700</v>
      </c>
      <c r="AC965" s="84" t="s">
        <v>183</v>
      </c>
    </row>
    <row r="966" spans="1:29" ht="84" customHeight="1">
      <c r="A966" s="132"/>
      <c r="B966" s="123"/>
      <c r="C966" s="123"/>
      <c r="D966" s="122"/>
      <c r="E966" s="77" t="s">
        <v>78</v>
      </c>
      <c r="F966" s="104" t="s">
        <v>79</v>
      </c>
      <c r="G966" s="83" t="s">
        <v>694</v>
      </c>
      <c r="H966" s="78" t="s">
        <v>7</v>
      </c>
      <c r="I966" s="77" t="s">
        <v>81</v>
      </c>
      <c r="J966" s="77" t="s">
        <v>58</v>
      </c>
      <c r="K966" s="77" t="s">
        <v>58</v>
      </c>
      <c r="L966" s="77" t="s">
        <v>82</v>
      </c>
      <c r="M966" s="77">
        <v>6</v>
      </c>
      <c r="N966" s="77">
        <v>3</v>
      </c>
      <c r="O966" s="77">
        <f>M966*N966</f>
        <v>18</v>
      </c>
      <c r="P966" s="82" t="str">
        <f>+IF(AND(O966&gt;1,O966&lt;=4),"BAJO",IF(AND(O966&gt;=5,O966&lt;=8),"MEDIO",IF(AND(O966&gt;=9,O966&lt;=20),"ALTO",IF(AND(O966&gt;=21,O966&lt;=24),"MUY ALTO"))))</f>
        <v>ALTO</v>
      </c>
      <c r="Q966" s="77">
        <v>25</v>
      </c>
      <c r="R966" s="81">
        <f>O966*Q966</f>
        <v>450</v>
      </c>
      <c r="S966" s="82" t="str">
        <f>+IF(AND(R966&gt;=1,R966&lt;=20),"IV",IF(AND(R966&gt;=40,R966&lt;=120),"III",IF(AND(R966&gt;=150,R966&lt;=500),"II",IF(AND(R966&gt;=600,R966&lt;=4000),"I",0))))</f>
        <v>II</v>
      </c>
      <c r="T966" s="77" t="str">
        <f>+IF(AND(R966&gt;=1,R966&lt;=20),"Aceptable",IF(AND(R966&gt;=40,R966&lt;=120),"Mejorable",IF(AND(R966&gt;=150,R966&lt;=500),"Aceptable con control específico",IF(AND(R966&gt;=600,R966&lt;=4000),"No aceptable",0))))</f>
        <v>Aceptable con control específico</v>
      </c>
      <c r="U966" s="77">
        <v>13</v>
      </c>
      <c r="V966" s="77" t="s">
        <v>83</v>
      </c>
      <c r="W966" s="77" t="s">
        <v>7</v>
      </c>
      <c r="X966" s="77" t="s">
        <v>61</v>
      </c>
      <c r="Y966" s="77" t="s">
        <v>61</v>
      </c>
      <c r="Z966" s="77" t="s">
        <v>61</v>
      </c>
      <c r="AA966" s="77" t="s">
        <v>662</v>
      </c>
      <c r="AB966" s="83" t="s">
        <v>740</v>
      </c>
      <c r="AC966" s="84" t="s">
        <v>87</v>
      </c>
    </row>
    <row r="967" spans="1:29" ht="78.95" customHeight="1">
      <c r="A967" s="132"/>
      <c r="B967" s="123"/>
      <c r="C967" s="123"/>
      <c r="D967" s="122"/>
      <c r="E967" s="77" t="s">
        <v>98</v>
      </c>
      <c r="F967" s="106" t="s">
        <v>765</v>
      </c>
      <c r="G967" s="83" t="s">
        <v>766</v>
      </c>
      <c r="H967" s="78" t="s">
        <v>7</v>
      </c>
      <c r="I967" s="77" t="s">
        <v>767</v>
      </c>
      <c r="J967" s="77" t="s">
        <v>768</v>
      </c>
      <c r="K967" s="77" t="s">
        <v>769</v>
      </c>
      <c r="L967" s="77" t="s">
        <v>770</v>
      </c>
      <c r="M967" s="77">
        <v>2</v>
      </c>
      <c r="N967" s="77">
        <v>4</v>
      </c>
      <c r="O967" s="77">
        <f>M967*N967</f>
        <v>8</v>
      </c>
      <c r="P967" s="82" t="str">
        <f>+IF(AND(O967&gt;1,O967&lt;=4),"BAJO",IF(AND(O967&gt;=5,O967&lt;=8),"MEDIO",IF(AND(O967&gt;=9,O967&lt;=20),"ALTO",IF(AND(O967&gt;=21,O967&lt;=24),"MUY ALTO"))))</f>
        <v>MEDIO</v>
      </c>
      <c r="Q967" s="77">
        <v>25</v>
      </c>
      <c r="R967" s="81">
        <f>O967*Q967</f>
        <v>200</v>
      </c>
      <c r="S967" s="82" t="str">
        <f>+IF(AND(R967&gt;=1,R967&lt;=20),"IV",IF(AND(R967&gt;=40,R967&lt;=120),"III",IF(AND(R967&gt;=150,R967&lt;=500),"II",IF(AND(R967&gt;=600,R967&lt;=4000),"I",0))))</f>
        <v>II</v>
      </c>
      <c r="T967" s="77" t="str">
        <f>+IF(AND(R967&gt;=1,R967&lt;=20),"Aceptable",IF(AND(R967&gt;=40,R967&lt;=120),"Mejorable",IF(AND(R967&gt;=150,R967&lt;=500),"Aceptable con control específico",IF(AND(R967&gt;=600,R967&lt;=4000),"No aceptable",0))))</f>
        <v>Aceptable con control específico</v>
      </c>
      <c r="U967" s="77">
        <v>3</v>
      </c>
      <c r="V967" s="77" t="s">
        <v>771</v>
      </c>
      <c r="W967" s="77" t="s">
        <v>7</v>
      </c>
      <c r="X967" s="77" t="s">
        <v>61</v>
      </c>
      <c r="Y967" s="77" t="s">
        <v>61</v>
      </c>
      <c r="Z967" s="77" t="s">
        <v>769</v>
      </c>
      <c r="AA967" s="77" t="s">
        <v>772</v>
      </c>
      <c r="AB967" s="77" t="s">
        <v>770</v>
      </c>
      <c r="AC967" s="84" t="s">
        <v>773</v>
      </c>
    </row>
    <row r="968" spans="1:29" ht="78" customHeight="1">
      <c r="A968" s="132"/>
      <c r="B968" s="123"/>
      <c r="C968" s="123"/>
      <c r="D968" s="122"/>
      <c r="E968" s="77" t="s">
        <v>211</v>
      </c>
      <c r="F968" s="106" t="s">
        <v>774</v>
      </c>
      <c r="G968" s="77" t="s">
        <v>775</v>
      </c>
      <c r="H968" s="78" t="s">
        <v>7</v>
      </c>
      <c r="I968" s="77" t="s">
        <v>172</v>
      </c>
      <c r="J968" s="86" t="s">
        <v>58</v>
      </c>
      <c r="K968" s="86" t="s">
        <v>58</v>
      </c>
      <c r="L968" s="77" t="s">
        <v>58</v>
      </c>
      <c r="M968" s="77">
        <v>2</v>
      </c>
      <c r="N968" s="77">
        <v>3</v>
      </c>
      <c r="O968" s="77">
        <f>M968*N968</f>
        <v>6</v>
      </c>
      <c r="P968" s="80" t="str">
        <f>+IF(AND(O968&gt;1,O968&lt;=4),"BAJO",IF(AND(O968&gt;=5,O968&lt;=8),"MEDIO",IF(AND(O968&gt;=9,O968&lt;=20),"ALTO",IF(AND(O968&gt;=21,O968&lt;=24),"MUY ALTO"))))</f>
        <v>MEDIO</v>
      </c>
      <c r="Q968" s="77">
        <v>25</v>
      </c>
      <c r="R968" s="81">
        <f>O968*Q968</f>
        <v>150</v>
      </c>
      <c r="S968" s="82" t="str">
        <f>+IF(AND(R968&gt;=1,R968&lt;=20),"IV",IF(AND(R968&gt;=40,R968&lt;=120),"III",IF(AND(R968&gt;=150,R968&lt;=500),"II",IF(AND(R968&gt;=600,R968&lt;=4000),"I",0))))</f>
        <v>II</v>
      </c>
      <c r="T968" s="77" t="str">
        <f>+IF(AND(R968&gt;=1,R968&lt;=20),"Aceptable",IF(AND(R968&gt;=40,R968&lt;=120),"Mejorable",IF(AND(R968&gt;=150,R968&lt;=500),"Aceptable con control específico",IF(AND(R968&gt;=600,R968&lt;=4000),"No aceptable",0))))</f>
        <v>Aceptable con control específico</v>
      </c>
      <c r="U968" s="77">
        <v>13</v>
      </c>
      <c r="V968" s="79" t="s">
        <v>704</v>
      </c>
      <c r="W968" s="77" t="s">
        <v>7</v>
      </c>
      <c r="X968" s="83" t="s">
        <v>61</v>
      </c>
      <c r="Y968" s="83" t="s">
        <v>61</v>
      </c>
      <c r="Z968" s="83" t="s">
        <v>61</v>
      </c>
      <c r="AA968" s="83" t="s">
        <v>216</v>
      </c>
      <c r="AB968" s="78" t="s">
        <v>61</v>
      </c>
      <c r="AC968" s="84" t="s">
        <v>63</v>
      </c>
    </row>
    <row r="969" spans="1:29" ht="90.95" customHeight="1">
      <c r="A969" s="132"/>
      <c r="B969" s="123"/>
      <c r="C969" s="123"/>
      <c r="D969" s="93" t="s">
        <v>776</v>
      </c>
      <c r="E969" s="77" t="s">
        <v>72</v>
      </c>
      <c r="F969" s="104" t="s">
        <v>777</v>
      </c>
      <c r="G969" s="77" t="s">
        <v>74</v>
      </c>
      <c r="H969" s="78" t="s">
        <v>7</v>
      </c>
      <c r="I969" s="77" t="s">
        <v>97</v>
      </c>
      <c r="J969" s="86" t="s">
        <v>58</v>
      </c>
      <c r="K969" s="86" t="s">
        <v>58</v>
      </c>
      <c r="L969" s="77" t="s">
        <v>76</v>
      </c>
      <c r="M969" s="77" t="s">
        <v>61</v>
      </c>
      <c r="N969" s="77" t="s">
        <v>61</v>
      </c>
      <c r="O969" s="77" t="s">
        <v>61</v>
      </c>
      <c r="P969" s="77" t="s">
        <v>61</v>
      </c>
      <c r="Q969" s="77" t="s">
        <v>61</v>
      </c>
      <c r="R969" s="77" t="s">
        <v>61</v>
      </c>
      <c r="S969" s="77" t="s">
        <v>61</v>
      </c>
      <c r="T969" s="77" t="s">
        <v>61</v>
      </c>
      <c r="U969" s="77">
        <v>13</v>
      </c>
      <c r="V969" s="77" t="s">
        <v>61</v>
      </c>
      <c r="W969" s="77" t="s">
        <v>7</v>
      </c>
      <c r="X969" s="83" t="s">
        <v>61</v>
      </c>
      <c r="Y969" s="83" t="s">
        <v>61</v>
      </c>
      <c r="Z969" s="83" t="s">
        <v>61</v>
      </c>
      <c r="AA969" s="83" t="s">
        <v>77</v>
      </c>
      <c r="AB969" s="78" t="s">
        <v>61</v>
      </c>
      <c r="AC969" s="84" t="s">
        <v>63</v>
      </c>
    </row>
    <row r="970" spans="1:29" ht="90.95" customHeight="1">
      <c r="A970" s="132"/>
      <c r="B970" s="123"/>
      <c r="C970" s="123" t="s">
        <v>778</v>
      </c>
      <c r="D970" s="122" t="s">
        <v>745</v>
      </c>
      <c r="E970" s="77" t="s">
        <v>54</v>
      </c>
      <c r="F970" s="104" t="s">
        <v>235</v>
      </c>
      <c r="G970" s="77" t="s">
        <v>56</v>
      </c>
      <c r="H970" s="78" t="s">
        <v>7</v>
      </c>
      <c r="I970" s="79" t="s">
        <v>57</v>
      </c>
      <c r="J970" s="86" t="s">
        <v>58</v>
      </c>
      <c r="K970" s="86" t="s">
        <v>58</v>
      </c>
      <c r="L970" s="77" t="s">
        <v>59</v>
      </c>
      <c r="M970" s="77">
        <v>2</v>
      </c>
      <c r="N970" s="77">
        <v>4</v>
      </c>
      <c r="O970" s="77">
        <f>M970*N970</f>
        <v>8</v>
      </c>
      <c r="P970" s="80" t="str">
        <f>+IF(AND(O970&gt;1,O970&lt;=4),"BAJO",IF(AND(O970&gt;=5,O970&lt;=8),"MEDIO",IF(AND(O970&gt;=9,O970&lt;=20),"ALTO",IF(AND(O970&gt;=21,O970&lt;=24),"MUY ALTO"))))</f>
        <v>MEDIO</v>
      </c>
      <c r="Q970" s="77">
        <v>25</v>
      </c>
      <c r="R970" s="81">
        <f>O970*Q970</f>
        <v>200</v>
      </c>
      <c r="S970" s="82" t="str">
        <f>+IF(AND(R970&gt;=1,R970&lt;=20),"IV",IF(AND(R970&gt;=40,R970&lt;=120),"III",IF(AND(R970&gt;=150,R970&lt;=500),"II",IF(AND(R970&gt;=600,R970&lt;=4000),"I",0))))</f>
        <v>II</v>
      </c>
      <c r="T970" s="77" t="str">
        <f>+IF(AND(R970&gt;=1,R970&lt;=20),"Aceptable",IF(AND(R970&gt;=40,R970&lt;=120),"Mejorable",IF(AND(R970&gt;=150,R970&lt;=500),"Aceptable con control específico",IF(AND(R970&gt;=600,R970&lt;=4000),"No aceptable",0))))</f>
        <v>Aceptable con control específico</v>
      </c>
      <c r="U970" s="77">
        <v>11</v>
      </c>
      <c r="V970" s="79" t="s">
        <v>60</v>
      </c>
      <c r="W970" s="77" t="s">
        <v>7</v>
      </c>
      <c r="X970" s="77" t="s">
        <v>61</v>
      </c>
      <c r="Y970" s="77" t="s">
        <v>61</v>
      </c>
      <c r="Z970" s="77" t="s">
        <v>61</v>
      </c>
      <c r="AA970" s="83" t="s">
        <v>195</v>
      </c>
      <c r="AB970" s="78" t="s">
        <v>61</v>
      </c>
      <c r="AC970" s="84" t="s">
        <v>63</v>
      </c>
    </row>
    <row r="971" spans="1:29" ht="90.95" customHeight="1">
      <c r="A971" s="132"/>
      <c r="B971" s="123"/>
      <c r="C971" s="123"/>
      <c r="D971" s="122"/>
      <c r="E971" s="77" t="s">
        <v>72</v>
      </c>
      <c r="F971" s="104" t="s">
        <v>256</v>
      </c>
      <c r="G971" s="77" t="s">
        <v>74</v>
      </c>
      <c r="H971" s="78" t="s">
        <v>7</v>
      </c>
      <c r="I971" s="77" t="s">
        <v>97</v>
      </c>
      <c r="J971" s="86" t="s">
        <v>58</v>
      </c>
      <c r="K971" s="86" t="s">
        <v>58</v>
      </c>
      <c r="L971" s="77" t="s">
        <v>76</v>
      </c>
      <c r="M971" s="77" t="s">
        <v>61</v>
      </c>
      <c r="N971" s="77" t="s">
        <v>61</v>
      </c>
      <c r="O971" s="77" t="s">
        <v>61</v>
      </c>
      <c r="P971" s="77" t="s">
        <v>61</v>
      </c>
      <c r="Q971" s="77" t="s">
        <v>61</v>
      </c>
      <c r="R971" s="77" t="s">
        <v>61</v>
      </c>
      <c r="S971" s="77" t="s">
        <v>61</v>
      </c>
      <c r="T971" s="77" t="s">
        <v>61</v>
      </c>
      <c r="U971" s="77">
        <v>11</v>
      </c>
      <c r="V971" s="77" t="s">
        <v>61</v>
      </c>
      <c r="W971" s="77" t="s">
        <v>7</v>
      </c>
      <c r="X971" s="83" t="s">
        <v>61</v>
      </c>
      <c r="Y971" s="83" t="s">
        <v>61</v>
      </c>
      <c r="Z971" s="83" t="s">
        <v>61</v>
      </c>
      <c r="AA971" s="83" t="s">
        <v>77</v>
      </c>
      <c r="AB971" s="78" t="s">
        <v>61</v>
      </c>
      <c r="AC971" s="84" t="s">
        <v>63</v>
      </c>
    </row>
    <row r="972" spans="1:29" ht="83.1" customHeight="1">
      <c r="A972" s="132"/>
      <c r="B972" s="123"/>
      <c r="C972" s="123"/>
      <c r="D972" s="122"/>
      <c r="E972" s="77" t="s">
        <v>64</v>
      </c>
      <c r="F972" s="104" t="s">
        <v>159</v>
      </c>
      <c r="G972" s="77" t="s">
        <v>66</v>
      </c>
      <c r="H972" s="78" t="s">
        <v>7</v>
      </c>
      <c r="I972" s="77" t="s">
        <v>67</v>
      </c>
      <c r="J972" s="83" t="s">
        <v>68</v>
      </c>
      <c r="K972" s="78" t="s">
        <v>58</v>
      </c>
      <c r="L972" s="77" t="s">
        <v>69</v>
      </c>
      <c r="M972" s="77">
        <v>2</v>
      </c>
      <c r="N972" s="77">
        <v>4</v>
      </c>
      <c r="O972" s="77">
        <f>M972*N972</f>
        <v>8</v>
      </c>
      <c r="P972" s="80" t="str">
        <f>+IF(AND(O972&gt;1,O972&lt;=4),"BAJO",IF(AND(O972&gt;=5,O972&lt;=8),"MEDIO",IF(AND(O972&gt;=9,O972&lt;=20),"ALTO",IF(AND(O972&gt;=21,O972&lt;=24),"MUY ALTO"))))</f>
        <v>MEDIO</v>
      </c>
      <c r="Q972" s="77">
        <v>25</v>
      </c>
      <c r="R972" s="81">
        <f>O972*Q972</f>
        <v>200</v>
      </c>
      <c r="S972" s="82" t="str">
        <f>+IF(AND(R972&gt;=1,R972&lt;=20),"IV",IF(AND(R972&gt;=40,R972&lt;=120),"III",IF(AND(R972&gt;=150,R972&lt;=500),"II",IF(AND(R972&gt;=600,R972&lt;=4000),"I",0))))</f>
        <v>II</v>
      </c>
      <c r="T972" s="77" t="str">
        <f>+IF(AND(R972&gt;=1,R972&lt;=20),"Aceptable",IF(AND(R972&gt;=40,R972&lt;=120),"Mejorable",IF(AND(R972&gt;=150,R972&lt;=500),"Aceptable con control específico",IF(AND(R972&gt;=600,R972&lt;=4000),"No aceptable",0))))</f>
        <v>Aceptable con control específico</v>
      </c>
      <c r="U972" s="77">
        <v>11</v>
      </c>
      <c r="V972" s="77" t="s">
        <v>70</v>
      </c>
      <c r="W972" s="77" t="s">
        <v>7</v>
      </c>
      <c r="X972" s="83" t="s">
        <v>61</v>
      </c>
      <c r="Y972" s="83" t="s">
        <v>61</v>
      </c>
      <c r="Z972" s="83" t="s">
        <v>61</v>
      </c>
      <c r="AA972" s="83" t="s">
        <v>161</v>
      </c>
      <c r="AB972" s="78" t="s">
        <v>61</v>
      </c>
      <c r="AC972" s="84" t="s">
        <v>162</v>
      </c>
    </row>
    <row r="973" spans="1:29" ht="83.1" customHeight="1">
      <c r="A973" s="132"/>
      <c r="B973" s="123"/>
      <c r="C973" s="123"/>
      <c r="D973" s="122"/>
      <c r="E973" s="77" t="s">
        <v>64</v>
      </c>
      <c r="F973" s="77" t="s">
        <v>88</v>
      </c>
      <c r="G973" s="83" t="s">
        <v>89</v>
      </c>
      <c r="H973" s="78" t="s">
        <v>7</v>
      </c>
      <c r="I973" s="77" t="s">
        <v>90</v>
      </c>
      <c r="J973" s="77" t="s">
        <v>91</v>
      </c>
      <c r="K973" s="77" t="s">
        <v>58</v>
      </c>
      <c r="L973" s="77" t="s">
        <v>58</v>
      </c>
      <c r="M973" s="77">
        <v>2</v>
      </c>
      <c r="N973" s="77">
        <v>3</v>
      </c>
      <c r="O973" s="77">
        <f>M973*N973</f>
        <v>6</v>
      </c>
      <c r="P973" s="82" t="str">
        <f>+IF(AND(O973&gt;1,O973&lt;=4),"BAJO",IF(AND(O973&gt;=5,O973&lt;=8),"MEDIO",IF(AND(O973&gt;=9,O973&lt;=20),"ALTO",IF(AND(O973&gt;=21,O973&lt;=24),"MUY ALTO"))))</f>
        <v>MEDIO</v>
      </c>
      <c r="Q973" s="77">
        <v>10</v>
      </c>
      <c r="R973" s="81">
        <f>O973*Q973</f>
        <v>60</v>
      </c>
      <c r="S973" s="82" t="str">
        <f>+IF(AND(R973&gt;=1,R973&lt;=20),"IV",IF(AND(R973&gt;=40,R973&lt;=120),"III",IF(AND(R973&gt;=150,R973&lt;=500),"II",IF(AND(R973&gt;=600,R973&lt;=4000),"I",0))))</f>
        <v>III</v>
      </c>
      <c r="T973" s="77" t="str">
        <f>+IF(AND(R973&gt;=1,R973&lt;=20),"Aceptable",IF(AND(R973&gt;=40,R973&lt;=120),"Mejorable",IF(AND(R973&gt;=150,R973&lt;=500),"Aceptable con control específico",IF(AND(R973&gt;=600,R973&lt;=4000),"No aceptable",0))))</f>
        <v>Mejorable</v>
      </c>
      <c r="U973" s="77">
        <v>11</v>
      </c>
      <c r="V973" s="77" t="s">
        <v>92</v>
      </c>
      <c r="W973" s="77" t="s">
        <v>7</v>
      </c>
      <c r="X973" s="77" t="s">
        <v>61</v>
      </c>
      <c r="Y973" s="77" t="s">
        <v>61</v>
      </c>
      <c r="Z973" s="77" t="s">
        <v>93</v>
      </c>
      <c r="AA973" s="77" t="s">
        <v>94</v>
      </c>
      <c r="AB973" s="83" t="s">
        <v>61</v>
      </c>
      <c r="AC973" s="84" t="s">
        <v>95</v>
      </c>
    </row>
    <row r="974" spans="1:29" ht="84" customHeight="1">
      <c r="A974" s="132"/>
      <c r="B974" s="123"/>
      <c r="C974" s="123"/>
      <c r="D974" s="122"/>
      <c r="E974" s="77" t="s">
        <v>105</v>
      </c>
      <c r="F974" s="104" t="s">
        <v>106</v>
      </c>
      <c r="G974" s="77" t="s">
        <v>107</v>
      </c>
      <c r="H974" s="86" t="s">
        <v>7</v>
      </c>
      <c r="I974" s="77" t="s">
        <v>108</v>
      </c>
      <c r="J974" s="77" t="s">
        <v>58</v>
      </c>
      <c r="K974" s="77" t="s">
        <v>58</v>
      </c>
      <c r="L974" s="77" t="s">
        <v>109</v>
      </c>
      <c r="M974" s="77">
        <v>2</v>
      </c>
      <c r="N974" s="77">
        <v>1</v>
      </c>
      <c r="O974" s="77">
        <f>M974*N974</f>
        <v>2</v>
      </c>
      <c r="P974" s="82" t="str">
        <f>+IF(AND(O974&gt;1,O974&lt;=4),"BAJO",IF(AND(O974&gt;=5,O974&lt;=8),"MEDIO",IF(AND(O974&gt;=9,O974&lt;=20),"ALTO",IF(AND(O974&gt;=21,O974&lt;=24),"MUY ALTO"))))</f>
        <v>BAJO</v>
      </c>
      <c r="Q974" s="77">
        <v>60</v>
      </c>
      <c r="R974" s="81">
        <f>O974*Q974</f>
        <v>120</v>
      </c>
      <c r="S974" s="82" t="str">
        <f>+IF(AND(R974&gt;=1,R974&lt;=20),"IV",IF(AND(R974&gt;=40,R974&lt;=120),"III",IF(AND(R974&gt;=150,R974&lt;=500),"II",IF(AND(R974&gt;=600,R974&lt;=4000),"I",0))))</f>
        <v>III</v>
      </c>
      <c r="T974" s="77" t="str">
        <f>+IF(AND(R974&gt;=1,R974&lt;=20),"Aceptable",IF(AND(R974&gt;=40,R974&lt;=120),"Mejorable",IF(AND(R974&gt;=150,R974&lt;=500),"Aceptable con control específico",IF(AND(R974&gt;=600,R974&lt;=4000),"No aceptable",0))))</f>
        <v>Mejorable</v>
      </c>
      <c r="U974" s="77">
        <v>11</v>
      </c>
      <c r="V974" s="77" t="s">
        <v>110</v>
      </c>
      <c r="W974" s="77" t="s">
        <v>7</v>
      </c>
      <c r="X974" s="77" t="s">
        <v>61</v>
      </c>
      <c r="Y974" s="77" t="s">
        <v>61</v>
      </c>
      <c r="Z974" s="77" t="s">
        <v>61</v>
      </c>
      <c r="AA974" s="77" t="s">
        <v>111</v>
      </c>
      <c r="AB974" s="78" t="s">
        <v>61</v>
      </c>
      <c r="AC974" s="84" t="s">
        <v>63</v>
      </c>
    </row>
    <row r="975" spans="1:29" ht="81" customHeight="1">
      <c r="A975" s="132"/>
      <c r="B975" s="123"/>
      <c r="C975" s="123"/>
      <c r="D975" s="122"/>
      <c r="E975" s="94" t="s">
        <v>169</v>
      </c>
      <c r="F975" s="104" t="s">
        <v>677</v>
      </c>
      <c r="G975" s="77" t="s">
        <v>631</v>
      </c>
      <c r="H975" s="77" t="s">
        <v>7</v>
      </c>
      <c r="I975" s="77" t="s">
        <v>172</v>
      </c>
      <c r="J975" s="86" t="s">
        <v>58</v>
      </c>
      <c r="K975" s="86" t="s">
        <v>58</v>
      </c>
      <c r="L975" s="94" t="s">
        <v>58</v>
      </c>
      <c r="M975" s="94">
        <v>2</v>
      </c>
      <c r="N975" s="94">
        <v>4</v>
      </c>
      <c r="O975" s="77">
        <f>M975*N975</f>
        <v>8</v>
      </c>
      <c r="P975" s="80" t="str">
        <f>+IF(AND(O975&gt;1,O975&lt;=4),"BAJO",IF(AND(O975&gt;=5,O975&lt;=8),"MEDIO",IF(AND(O975&gt;=9,O975&lt;=20),"ALTO",IF(AND(O975&gt;=21,O975&lt;=24),"MUY ALTO"))))</f>
        <v>MEDIO</v>
      </c>
      <c r="Q975" s="77">
        <v>10</v>
      </c>
      <c r="R975" s="81">
        <f>O975*Q975</f>
        <v>80</v>
      </c>
      <c r="S975" s="82" t="str">
        <f>+IF(AND(R975&gt;=1,R975&lt;=20),"IV",IF(AND(R975&gt;=40,R975&lt;=120),"III",IF(AND(R975&gt;=150,R975&lt;=500),"II",IF(AND(R975&gt;=600,R975&lt;=4000),"I",0))))</f>
        <v>III</v>
      </c>
      <c r="T975" s="77" t="str">
        <f>+IF(AND(R975&gt;=1,R975&lt;=20),"Aceptable",IF(AND(R975&gt;=40,R975&lt;=120),"Mejorable",IF(AND(R975&gt;=150,R975&lt;=500),"Aceptable con control específico",IF(AND(R975&gt;=600,R975&lt;=4000),"No aceptable",0))))</f>
        <v>Mejorable</v>
      </c>
      <c r="U975" s="77">
        <v>11</v>
      </c>
      <c r="V975" s="77" t="s">
        <v>746</v>
      </c>
      <c r="W975" s="77" t="s">
        <v>7</v>
      </c>
      <c r="X975" s="83" t="s">
        <v>61</v>
      </c>
      <c r="Y975" s="83" t="s">
        <v>61</v>
      </c>
      <c r="Z975" s="83" t="s">
        <v>61</v>
      </c>
      <c r="AA975" s="95" t="s">
        <v>648</v>
      </c>
      <c r="AB975" s="78" t="s">
        <v>61</v>
      </c>
      <c r="AC975" s="84" t="s">
        <v>63</v>
      </c>
    </row>
    <row r="976" spans="1:29" ht="90.95" customHeight="1">
      <c r="A976" s="132"/>
      <c r="B976" s="123"/>
      <c r="C976" s="123"/>
      <c r="D976" s="122" t="s">
        <v>779</v>
      </c>
      <c r="E976" s="77" t="s">
        <v>54</v>
      </c>
      <c r="F976" s="104" t="s">
        <v>235</v>
      </c>
      <c r="G976" s="77" t="s">
        <v>56</v>
      </c>
      <c r="H976" s="78" t="s">
        <v>7</v>
      </c>
      <c r="I976" s="79" t="s">
        <v>57</v>
      </c>
      <c r="J976" s="86" t="s">
        <v>58</v>
      </c>
      <c r="K976" s="86" t="s">
        <v>58</v>
      </c>
      <c r="L976" s="77" t="s">
        <v>59</v>
      </c>
      <c r="M976" s="77">
        <v>2</v>
      </c>
      <c r="N976" s="77">
        <v>4</v>
      </c>
      <c r="O976" s="77">
        <f>M976*N976</f>
        <v>8</v>
      </c>
      <c r="P976" s="80" t="str">
        <f>+IF(AND(O976&gt;1,O976&lt;=4),"BAJO",IF(AND(O976&gt;=5,O976&lt;=8),"MEDIO",IF(AND(O976&gt;=9,O976&lt;=20),"ALTO",IF(AND(O976&gt;=21,O976&lt;=24),"MUY ALTO"))))</f>
        <v>MEDIO</v>
      </c>
      <c r="Q976" s="77">
        <v>25</v>
      </c>
      <c r="R976" s="81">
        <f>O976*Q976</f>
        <v>200</v>
      </c>
      <c r="S976" s="82" t="str">
        <f>+IF(AND(R976&gt;=1,R976&lt;=20),"IV",IF(AND(R976&gt;=40,R976&lt;=120),"III",IF(AND(R976&gt;=150,R976&lt;=500),"II",IF(AND(R976&gt;=600,R976&lt;=4000),"I",0))))</f>
        <v>II</v>
      </c>
      <c r="T976" s="77" t="str">
        <f>+IF(AND(R976&gt;=1,R976&lt;=20),"Aceptable",IF(AND(R976&gt;=40,R976&lt;=120),"Mejorable",IF(AND(R976&gt;=150,R976&lt;=500),"Aceptable con control específico",IF(AND(R976&gt;=600,R976&lt;=4000),"No aceptable",0))))</f>
        <v>Aceptable con control específico</v>
      </c>
      <c r="U976" s="77">
        <v>11</v>
      </c>
      <c r="V976" s="79" t="s">
        <v>60</v>
      </c>
      <c r="W976" s="77" t="s">
        <v>7</v>
      </c>
      <c r="X976" s="77" t="s">
        <v>61</v>
      </c>
      <c r="Y976" s="77" t="s">
        <v>61</v>
      </c>
      <c r="Z976" s="77" t="s">
        <v>61</v>
      </c>
      <c r="AA976" s="83" t="s">
        <v>195</v>
      </c>
      <c r="AB976" s="78" t="s">
        <v>61</v>
      </c>
      <c r="AC976" s="84" t="s">
        <v>63</v>
      </c>
    </row>
    <row r="977" spans="1:29" ht="90.95" customHeight="1">
      <c r="A977" s="132"/>
      <c r="B977" s="123"/>
      <c r="C977" s="123"/>
      <c r="D977" s="122"/>
      <c r="E977" s="77" t="s">
        <v>72</v>
      </c>
      <c r="F977" s="104" t="s">
        <v>256</v>
      </c>
      <c r="G977" s="77" t="s">
        <v>74</v>
      </c>
      <c r="H977" s="78" t="s">
        <v>7</v>
      </c>
      <c r="I977" s="77" t="s">
        <v>97</v>
      </c>
      <c r="J977" s="86" t="s">
        <v>58</v>
      </c>
      <c r="K977" s="86" t="s">
        <v>58</v>
      </c>
      <c r="L977" s="77" t="s">
        <v>76</v>
      </c>
      <c r="M977" s="77" t="s">
        <v>61</v>
      </c>
      <c r="N977" s="77" t="s">
        <v>61</v>
      </c>
      <c r="O977" s="77" t="s">
        <v>61</v>
      </c>
      <c r="P977" s="77" t="s">
        <v>61</v>
      </c>
      <c r="Q977" s="77" t="s">
        <v>61</v>
      </c>
      <c r="R977" s="77" t="s">
        <v>61</v>
      </c>
      <c r="S977" s="77" t="s">
        <v>61</v>
      </c>
      <c r="T977" s="77" t="s">
        <v>61</v>
      </c>
      <c r="U977" s="77">
        <v>11</v>
      </c>
      <c r="V977" s="77" t="s">
        <v>61</v>
      </c>
      <c r="W977" s="77" t="s">
        <v>7</v>
      </c>
      <c r="X977" s="83" t="s">
        <v>61</v>
      </c>
      <c r="Y977" s="83" t="s">
        <v>61</v>
      </c>
      <c r="Z977" s="83" t="s">
        <v>61</v>
      </c>
      <c r="AA977" s="83" t="s">
        <v>77</v>
      </c>
      <c r="AB977" s="78" t="s">
        <v>61</v>
      </c>
      <c r="AC977" s="84" t="s">
        <v>63</v>
      </c>
    </row>
    <row r="978" spans="1:29" ht="90.95" customHeight="1">
      <c r="A978" s="132"/>
      <c r="B978" s="123"/>
      <c r="C978" s="123"/>
      <c r="D978" s="122"/>
      <c r="E978" s="77" t="s">
        <v>125</v>
      </c>
      <c r="F978" s="104" t="s">
        <v>99</v>
      </c>
      <c r="G978" s="77" t="s">
        <v>100</v>
      </c>
      <c r="H978" s="78" t="s">
        <v>7</v>
      </c>
      <c r="I978" s="77" t="s">
        <v>101</v>
      </c>
      <c r="J978" s="86" t="s">
        <v>58</v>
      </c>
      <c r="K978" s="86" t="s">
        <v>58</v>
      </c>
      <c r="L978" s="77" t="s">
        <v>102</v>
      </c>
      <c r="M978" s="77">
        <v>2</v>
      </c>
      <c r="N978" s="77">
        <v>4</v>
      </c>
      <c r="O978" s="77">
        <f>M978*N978</f>
        <v>8</v>
      </c>
      <c r="P978" s="82" t="str">
        <f>+IF(AND(O978&gt;1,O978&lt;=4),"BAJO",IF(AND(O978&gt;=5,O978&lt;=8),"MEDIO",IF(AND(O978&gt;=9,O978&lt;=20),"ALTO",IF(AND(O978&gt;=21,O978&lt;=24),"MUY ALTO"))))</f>
        <v>MEDIO</v>
      </c>
      <c r="Q978" s="77">
        <v>10</v>
      </c>
      <c r="R978" s="81">
        <f>O978*Q978</f>
        <v>80</v>
      </c>
      <c r="S978" s="82" t="str">
        <f>+IF(AND(R978&gt;=1,R978&lt;=20),"IV",IF(AND(R978&gt;=40,R978&lt;=120),"III",IF(AND(R978&gt;=150,R978&lt;=500),"II",IF(AND(R978&gt;=600,R978&lt;=4000),"I",0))))</f>
        <v>III</v>
      </c>
      <c r="T978" s="77" t="str">
        <f>+IF(AND(R978&gt;=1,R978&lt;=20),"Aceptable",IF(AND(R978&gt;=40,R978&lt;=120),"Mejorable",IF(AND(R978&gt;=150,R978&lt;=500),"Aceptable con control específico",IF(AND(R978&gt;=600,R978&lt;=4000),"No aceptable",0))))</f>
        <v>Mejorable</v>
      </c>
      <c r="U978" s="77">
        <v>11</v>
      </c>
      <c r="V978" s="77" t="s">
        <v>103</v>
      </c>
      <c r="W978" s="77" t="s">
        <v>7</v>
      </c>
      <c r="X978" s="77" t="s">
        <v>61</v>
      </c>
      <c r="Y978" s="77" t="s">
        <v>61</v>
      </c>
      <c r="Z978" s="77" t="s">
        <v>61</v>
      </c>
      <c r="AA978" s="77" t="s">
        <v>104</v>
      </c>
      <c r="AB978" s="78" t="s">
        <v>61</v>
      </c>
      <c r="AC978" s="84" t="s">
        <v>63</v>
      </c>
    </row>
    <row r="979" spans="1:29" ht="90.95" customHeight="1">
      <c r="A979" s="132"/>
      <c r="B979" s="123"/>
      <c r="C979" s="123"/>
      <c r="D979" s="122" t="s">
        <v>780</v>
      </c>
      <c r="E979" s="77" t="s">
        <v>54</v>
      </c>
      <c r="F979" s="104" t="s">
        <v>235</v>
      </c>
      <c r="G979" s="77" t="s">
        <v>56</v>
      </c>
      <c r="H979" s="78" t="s">
        <v>7</v>
      </c>
      <c r="I979" s="79" t="s">
        <v>57</v>
      </c>
      <c r="J979" s="86" t="s">
        <v>58</v>
      </c>
      <c r="K979" s="86" t="s">
        <v>58</v>
      </c>
      <c r="L979" s="77" t="s">
        <v>59</v>
      </c>
      <c r="M979" s="77">
        <v>2</v>
      </c>
      <c r="N979" s="77">
        <v>4</v>
      </c>
      <c r="O979" s="77">
        <f>M979*N979</f>
        <v>8</v>
      </c>
      <c r="P979" s="80" t="str">
        <f>+IF(AND(O979&gt;1,O979&lt;=4),"BAJO",IF(AND(O979&gt;=5,O979&lt;=8),"MEDIO",IF(AND(O979&gt;=9,O979&lt;=20),"ALTO",IF(AND(O979&gt;=21,O979&lt;=24),"MUY ALTO"))))</f>
        <v>MEDIO</v>
      </c>
      <c r="Q979" s="77">
        <v>25</v>
      </c>
      <c r="R979" s="81">
        <f>O979*Q979</f>
        <v>200</v>
      </c>
      <c r="S979" s="82" t="str">
        <f>+IF(AND(R979&gt;=1,R979&lt;=20),"IV",IF(AND(R979&gt;=40,R979&lt;=120),"III",IF(AND(R979&gt;=150,R979&lt;=500),"II",IF(AND(R979&gt;=600,R979&lt;=4000),"I",0))))</f>
        <v>II</v>
      </c>
      <c r="T979" s="77" t="str">
        <f>+IF(AND(R979&gt;=1,R979&lt;=20),"Aceptable",IF(AND(R979&gt;=40,R979&lt;=120),"Mejorable",IF(AND(R979&gt;=150,R979&lt;=500),"Aceptable con control específico",IF(AND(R979&gt;=600,R979&lt;=4000),"No aceptable",0))))</f>
        <v>Aceptable con control específico</v>
      </c>
      <c r="U979" s="77">
        <v>11</v>
      </c>
      <c r="V979" s="79" t="s">
        <v>60</v>
      </c>
      <c r="W979" s="77" t="s">
        <v>7</v>
      </c>
      <c r="X979" s="77" t="s">
        <v>61</v>
      </c>
      <c r="Y979" s="77" t="s">
        <v>61</v>
      </c>
      <c r="Z979" s="77" t="s">
        <v>61</v>
      </c>
      <c r="AA979" s="83" t="s">
        <v>195</v>
      </c>
      <c r="AB979" s="78" t="s">
        <v>61</v>
      </c>
      <c r="AC979" s="84" t="s">
        <v>63</v>
      </c>
    </row>
    <row r="980" spans="1:29" ht="90.95" customHeight="1">
      <c r="A980" s="132"/>
      <c r="B980" s="123"/>
      <c r="C980" s="123"/>
      <c r="D980" s="122"/>
      <c r="E980" s="77" t="s">
        <v>72</v>
      </c>
      <c r="F980" s="104" t="s">
        <v>256</v>
      </c>
      <c r="G980" s="77" t="s">
        <v>74</v>
      </c>
      <c r="H980" s="78" t="s">
        <v>7</v>
      </c>
      <c r="I980" s="77" t="s">
        <v>97</v>
      </c>
      <c r="J980" s="86" t="s">
        <v>58</v>
      </c>
      <c r="K980" s="86" t="s">
        <v>58</v>
      </c>
      <c r="L980" s="77" t="s">
        <v>76</v>
      </c>
      <c r="M980" s="77" t="s">
        <v>61</v>
      </c>
      <c r="N980" s="77" t="s">
        <v>61</v>
      </c>
      <c r="O980" s="77" t="s">
        <v>61</v>
      </c>
      <c r="P980" s="77" t="s">
        <v>61</v>
      </c>
      <c r="Q980" s="77" t="s">
        <v>61</v>
      </c>
      <c r="R980" s="77" t="s">
        <v>61</v>
      </c>
      <c r="S980" s="77" t="s">
        <v>61</v>
      </c>
      <c r="T980" s="77" t="s">
        <v>61</v>
      </c>
      <c r="U980" s="77">
        <v>11</v>
      </c>
      <c r="V980" s="77" t="s">
        <v>61</v>
      </c>
      <c r="W980" s="77" t="s">
        <v>7</v>
      </c>
      <c r="X980" s="83" t="s">
        <v>61</v>
      </c>
      <c r="Y980" s="83" t="s">
        <v>61</v>
      </c>
      <c r="Z980" s="83" t="s">
        <v>61</v>
      </c>
      <c r="AA980" s="83" t="s">
        <v>77</v>
      </c>
      <c r="AB980" s="78" t="s">
        <v>61</v>
      </c>
      <c r="AC980" s="84" t="s">
        <v>63</v>
      </c>
    </row>
    <row r="981" spans="1:29" ht="84" customHeight="1">
      <c r="A981" s="132"/>
      <c r="B981" s="123"/>
      <c r="C981" s="123"/>
      <c r="D981" s="122"/>
      <c r="E981" s="77" t="s">
        <v>125</v>
      </c>
      <c r="F981" s="104" t="s">
        <v>99</v>
      </c>
      <c r="G981" s="77" t="s">
        <v>100</v>
      </c>
      <c r="H981" s="78" t="s">
        <v>7</v>
      </c>
      <c r="I981" s="77" t="s">
        <v>101</v>
      </c>
      <c r="J981" s="86" t="s">
        <v>58</v>
      </c>
      <c r="K981" s="86" t="s">
        <v>58</v>
      </c>
      <c r="L981" s="77" t="s">
        <v>102</v>
      </c>
      <c r="M981" s="77">
        <v>2</v>
      </c>
      <c r="N981" s="77">
        <v>4</v>
      </c>
      <c r="O981" s="77">
        <f>M981*N981</f>
        <v>8</v>
      </c>
      <c r="P981" s="82" t="str">
        <f>+IF(AND(O981&gt;1,O981&lt;=4),"BAJO",IF(AND(O981&gt;=5,O981&lt;=8),"MEDIO",IF(AND(O981&gt;=9,O981&lt;=20),"ALTO",IF(AND(O981&gt;=21,O981&lt;=24),"MUY ALTO"))))</f>
        <v>MEDIO</v>
      </c>
      <c r="Q981" s="77">
        <v>10</v>
      </c>
      <c r="R981" s="81">
        <f>O981*Q981</f>
        <v>80</v>
      </c>
      <c r="S981" s="82" t="str">
        <f>+IF(AND(R981&gt;=1,R981&lt;=20),"IV",IF(AND(R981&gt;=40,R981&lt;=120),"III",IF(AND(R981&gt;=150,R981&lt;=500),"II",IF(AND(R981&gt;=600,R981&lt;=4000),"I",0))))</f>
        <v>III</v>
      </c>
      <c r="T981" s="77" t="str">
        <f>+IF(AND(R981&gt;=1,R981&lt;=20),"Aceptable",IF(AND(R981&gt;=40,R981&lt;=120),"Mejorable",IF(AND(R981&gt;=150,R981&lt;=500),"Aceptable con control específico",IF(AND(R981&gt;=600,R981&lt;=4000),"No aceptable",0))))</f>
        <v>Mejorable</v>
      </c>
      <c r="U981" s="77">
        <v>11</v>
      </c>
      <c r="V981" s="77" t="s">
        <v>103</v>
      </c>
      <c r="W981" s="77" t="s">
        <v>7</v>
      </c>
      <c r="X981" s="77" t="s">
        <v>61</v>
      </c>
      <c r="Y981" s="77" t="s">
        <v>61</v>
      </c>
      <c r="Z981" s="77" t="s">
        <v>61</v>
      </c>
      <c r="AA981" s="77" t="s">
        <v>104</v>
      </c>
      <c r="AB981" s="78" t="s">
        <v>61</v>
      </c>
      <c r="AC981" s="84" t="s">
        <v>63</v>
      </c>
    </row>
    <row r="982" spans="1:29" ht="84" customHeight="1">
      <c r="A982" s="132"/>
      <c r="B982" s="123"/>
      <c r="C982" s="123"/>
      <c r="D982" s="122" t="s">
        <v>781</v>
      </c>
      <c r="E982" s="77" t="s">
        <v>54</v>
      </c>
      <c r="F982" s="104" t="s">
        <v>763</v>
      </c>
      <c r="G982" s="77" t="s">
        <v>782</v>
      </c>
      <c r="H982" s="78" t="s">
        <v>7</v>
      </c>
      <c r="I982" s="79" t="s">
        <v>57</v>
      </c>
      <c r="J982" s="86" t="s">
        <v>58</v>
      </c>
      <c r="K982" s="86" t="s">
        <v>58</v>
      </c>
      <c r="L982" s="77" t="s">
        <v>59</v>
      </c>
      <c r="M982" s="77">
        <v>2</v>
      </c>
      <c r="N982" s="77">
        <v>3</v>
      </c>
      <c r="O982" s="77">
        <f>M982*N982</f>
        <v>6</v>
      </c>
      <c r="P982" s="80" t="str">
        <f>+IF(AND(O982&gt;1,O982&lt;=4),"BAJO",IF(AND(O982&gt;=5,O982&lt;=8),"MEDIO",IF(AND(O982&gt;=9,O982&lt;=20),"ALTO",IF(AND(O982&gt;=21,O982&lt;=24),"MUY ALTO"))))</f>
        <v>MEDIO</v>
      </c>
      <c r="Q982" s="77">
        <v>25</v>
      </c>
      <c r="R982" s="81">
        <f>O982*Q982</f>
        <v>150</v>
      </c>
      <c r="S982" s="82" t="str">
        <f>+IF(AND(R982&gt;=1,R982&lt;=20),"IV",IF(AND(R982&gt;=40,R982&lt;=120),"III",IF(AND(R982&gt;=150,R982&lt;=500),"II",IF(AND(R982&gt;=600,R982&lt;=4000),"I",0))))</f>
        <v>II</v>
      </c>
      <c r="T982" s="77" t="str">
        <f>+IF(AND(R982&gt;=1,R982&lt;=20),"Aceptable",IF(AND(R982&gt;=40,R982&lt;=120),"Mejorable",IF(AND(R982&gt;=150,R982&lt;=500),"Aceptable con control específico",IF(AND(R982&gt;=600,R982&lt;=4000),"No aceptable",0))))</f>
        <v>Aceptable con control específico</v>
      </c>
      <c r="U982" s="77">
        <v>13</v>
      </c>
      <c r="V982" s="79" t="s">
        <v>60</v>
      </c>
      <c r="W982" s="77" t="s">
        <v>7</v>
      </c>
      <c r="X982" s="77" t="s">
        <v>61</v>
      </c>
      <c r="Y982" s="77" t="s">
        <v>61</v>
      </c>
      <c r="Z982" s="77" t="s">
        <v>61</v>
      </c>
      <c r="AA982" s="83" t="s">
        <v>195</v>
      </c>
      <c r="AB982" s="78" t="s">
        <v>61</v>
      </c>
      <c r="AC982" s="84" t="s">
        <v>63</v>
      </c>
    </row>
    <row r="983" spans="1:29" ht="84" customHeight="1">
      <c r="A983" s="132"/>
      <c r="B983" s="123"/>
      <c r="C983" s="123"/>
      <c r="D983" s="122"/>
      <c r="E983" s="77" t="s">
        <v>72</v>
      </c>
      <c r="F983" s="104" t="s">
        <v>783</v>
      </c>
      <c r="G983" s="77" t="s">
        <v>74</v>
      </c>
      <c r="H983" s="78" t="s">
        <v>7</v>
      </c>
      <c r="I983" s="77" t="s">
        <v>97</v>
      </c>
      <c r="J983" s="86" t="s">
        <v>58</v>
      </c>
      <c r="K983" s="86" t="s">
        <v>58</v>
      </c>
      <c r="L983" s="77" t="s">
        <v>76</v>
      </c>
      <c r="M983" s="77" t="s">
        <v>61</v>
      </c>
      <c r="N983" s="77" t="s">
        <v>61</v>
      </c>
      <c r="O983" s="77" t="s">
        <v>61</v>
      </c>
      <c r="P983" s="77" t="s">
        <v>61</v>
      </c>
      <c r="Q983" s="77" t="s">
        <v>61</v>
      </c>
      <c r="R983" s="77" t="s">
        <v>61</v>
      </c>
      <c r="S983" s="77" t="s">
        <v>61</v>
      </c>
      <c r="T983" s="77" t="s">
        <v>61</v>
      </c>
      <c r="U983" s="77">
        <v>13</v>
      </c>
      <c r="V983" s="77" t="s">
        <v>61</v>
      </c>
      <c r="W983" s="77" t="s">
        <v>7</v>
      </c>
      <c r="X983" s="83" t="s">
        <v>61</v>
      </c>
      <c r="Y983" s="83" t="s">
        <v>61</v>
      </c>
      <c r="Z983" s="83" t="s">
        <v>61</v>
      </c>
      <c r="AA983" s="83" t="s">
        <v>77</v>
      </c>
      <c r="AB983" s="78" t="s">
        <v>61</v>
      </c>
      <c r="AC983" s="84" t="s">
        <v>63</v>
      </c>
    </row>
    <row r="984" spans="1:29" ht="84" customHeight="1">
      <c r="A984" s="132"/>
      <c r="B984" s="123"/>
      <c r="C984" s="123"/>
      <c r="D984" s="122"/>
      <c r="E984" s="77" t="s">
        <v>78</v>
      </c>
      <c r="F984" s="104" t="s">
        <v>659</v>
      </c>
      <c r="G984" s="83" t="s">
        <v>724</v>
      </c>
      <c r="H984" s="78" t="s">
        <v>7</v>
      </c>
      <c r="I984" s="77" t="s">
        <v>181</v>
      </c>
      <c r="J984" s="77" t="s">
        <v>58</v>
      </c>
      <c r="K984" s="77" t="s">
        <v>58</v>
      </c>
      <c r="L984" s="77" t="s">
        <v>229</v>
      </c>
      <c r="M984" s="77">
        <v>2</v>
      </c>
      <c r="N984" s="77">
        <v>3</v>
      </c>
      <c r="O984" s="77">
        <f>M984*N984</f>
        <v>6</v>
      </c>
      <c r="P984" s="82" t="str">
        <f>+IF(AND(O984&gt;1,O984&lt;=4),"BAJO",IF(AND(O984&gt;=5,O984&lt;=8),"MEDIO",IF(AND(O984&gt;=9,O984&lt;=20),"ALTO",IF(AND(O984&gt;=21,O984&lt;=24),"MUY ALTO"))))</f>
        <v>MEDIO</v>
      </c>
      <c r="Q984" s="77">
        <v>25</v>
      </c>
      <c r="R984" s="81">
        <f>O984*Q984</f>
        <v>150</v>
      </c>
      <c r="S984" s="82" t="str">
        <f>+IF(AND(R984&gt;=1,R984&lt;=20),"IV",IF(AND(R984&gt;=40,R984&lt;=120),"III",IF(AND(R984&gt;=150,R984&lt;=500),"II",IF(AND(R984&gt;=600,R984&lt;=4000),"I",0))))</f>
        <v>II</v>
      </c>
      <c r="T984" s="77" t="str">
        <f>+IF(AND(R984&gt;=1,R984&lt;=20),"Aceptable",IF(AND(R984&gt;=40,R984&lt;=120),"Mejorable",IF(AND(R984&gt;=150,R984&lt;=500),"Aceptable con control específico",IF(AND(R984&gt;=600,R984&lt;=4000),"No aceptable",0))))</f>
        <v>Aceptable con control específico</v>
      </c>
      <c r="U984" s="77">
        <v>13</v>
      </c>
      <c r="V984" s="77" t="s">
        <v>181</v>
      </c>
      <c r="W984" s="77" t="s">
        <v>7</v>
      </c>
      <c r="X984" s="77" t="s">
        <v>61</v>
      </c>
      <c r="Y984" s="77" t="s">
        <v>61</v>
      </c>
      <c r="Z984" s="77" t="s">
        <v>61</v>
      </c>
      <c r="AA984" s="77" t="s">
        <v>182</v>
      </c>
      <c r="AB984" s="83" t="s">
        <v>700</v>
      </c>
      <c r="AC984" s="84" t="s">
        <v>183</v>
      </c>
    </row>
    <row r="985" spans="1:29" ht="84" customHeight="1">
      <c r="A985" s="132"/>
      <c r="B985" s="123"/>
      <c r="C985" s="123"/>
      <c r="D985" s="122"/>
      <c r="E985" s="77" t="s">
        <v>78</v>
      </c>
      <c r="F985" s="104" t="s">
        <v>79</v>
      </c>
      <c r="G985" s="83" t="s">
        <v>694</v>
      </c>
      <c r="H985" s="78" t="s">
        <v>7</v>
      </c>
      <c r="I985" s="77" t="s">
        <v>81</v>
      </c>
      <c r="J985" s="77" t="s">
        <v>58</v>
      </c>
      <c r="K985" s="77" t="s">
        <v>58</v>
      </c>
      <c r="L985" s="77" t="s">
        <v>82</v>
      </c>
      <c r="M985" s="77">
        <v>2</v>
      </c>
      <c r="N985" s="77">
        <v>3</v>
      </c>
      <c r="O985" s="77">
        <f>M985*N985</f>
        <v>6</v>
      </c>
      <c r="P985" s="82" t="str">
        <f>+IF(AND(O985&gt;1,O985&lt;=4),"BAJO",IF(AND(O985&gt;=5,O985&lt;=8),"MEDIO",IF(AND(O985&gt;=9,O985&lt;=20),"ALTO",IF(AND(O985&gt;=21,O985&lt;=24),"MUY ALTO"))))</f>
        <v>MEDIO</v>
      </c>
      <c r="Q985" s="77">
        <v>25</v>
      </c>
      <c r="R985" s="81">
        <f>O985*Q985</f>
        <v>150</v>
      </c>
      <c r="S985" s="82" t="str">
        <f>+IF(AND(R985&gt;=1,R985&lt;=20),"IV",IF(AND(R985&gt;=40,R985&lt;=120),"III",IF(AND(R985&gt;=150,R985&lt;=500),"II",IF(AND(R985&gt;=600,R985&lt;=4000),"I",0))))</f>
        <v>II</v>
      </c>
      <c r="T985" s="77" t="str">
        <f>+IF(AND(R985&gt;=1,R985&lt;=20),"Aceptable",IF(AND(R985&gt;=40,R985&lt;=120),"Mejorable",IF(AND(R985&gt;=150,R985&lt;=500),"Aceptable con control específico",IF(AND(R985&gt;=600,R985&lt;=4000),"No aceptable",0))))</f>
        <v>Aceptable con control específico</v>
      </c>
      <c r="U985" s="77">
        <v>13</v>
      </c>
      <c r="V985" s="77" t="s">
        <v>83</v>
      </c>
      <c r="W985" s="77" t="s">
        <v>7</v>
      </c>
      <c r="X985" s="77" t="s">
        <v>61</v>
      </c>
      <c r="Y985" s="77" t="s">
        <v>61</v>
      </c>
      <c r="Z985" s="77" t="s">
        <v>61</v>
      </c>
      <c r="AA985" s="77" t="s">
        <v>662</v>
      </c>
      <c r="AB985" s="83" t="s">
        <v>740</v>
      </c>
      <c r="AC985" s="84" t="s">
        <v>87</v>
      </c>
    </row>
    <row r="986" spans="1:29" ht="84" customHeight="1">
      <c r="A986" s="132"/>
      <c r="B986" s="123"/>
      <c r="C986" s="123"/>
      <c r="D986" s="122"/>
      <c r="E986" s="77" t="s">
        <v>98</v>
      </c>
      <c r="F986" s="106" t="s">
        <v>765</v>
      </c>
      <c r="G986" s="83" t="s">
        <v>766</v>
      </c>
      <c r="H986" s="78" t="s">
        <v>7</v>
      </c>
      <c r="I986" s="77" t="s">
        <v>767</v>
      </c>
      <c r="J986" s="77" t="s">
        <v>768</v>
      </c>
      <c r="K986" s="77" t="s">
        <v>769</v>
      </c>
      <c r="L986" s="77" t="s">
        <v>770</v>
      </c>
      <c r="M986" s="77">
        <v>2</v>
      </c>
      <c r="N986" s="77">
        <v>4</v>
      </c>
      <c r="O986" s="77">
        <f>M986*N986</f>
        <v>8</v>
      </c>
      <c r="P986" s="82" t="str">
        <f>+IF(AND(O986&gt;1,O986&lt;=4),"BAJO",IF(AND(O986&gt;=5,O986&lt;=8),"MEDIO",IF(AND(O986&gt;=9,O986&lt;=20),"ALTO",IF(AND(O986&gt;=21,O986&lt;=24),"MUY ALTO"))))</f>
        <v>MEDIO</v>
      </c>
      <c r="Q986" s="77">
        <v>25</v>
      </c>
      <c r="R986" s="81">
        <f>O986*Q986</f>
        <v>200</v>
      </c>
      <c r="S986" s="82" t="str">
        <f>+IF(AND(R986&gt;=1,R986&lt;=20),"IV",IF(AND(R986&gt;=40,R986&lt;=120),"III",IF(AND(R986&gt;=150,R986&lt;=500),"II",IF(AND(R986&gt;=600,R986&lt;=4000),"I",0))))</f>
        <v>II</v>
      </c>
      <c r="T986" s="77" t="str">
        <f>+IF(AND(R986&gt;=1,R986&lt;=20),"Aceptable",IF(AND(R986&gt;=40,R986&lt;=120),"Mejorable",IF(AND(R986&gt;=150,R986&lt;=500),"Aceptable con control específico",IF(AND(R986&gt;=600,R986&lt;=4000),"No aceptable",0))))</f>
        <v>Aceptable con control específico</v>
      </c>
      <c r="U986" s="77">
        <v>3</v>
      </c>
      <c r="V986" s="77" t="s">
        <v>771</v>
      </c>
      <c r="W986" s="77" t="s">
        <v>7</v>
      </c>
      <c r="X986" s="77" t="s">
        <v>61</v>
      </c>
      <c r="Y986" s="77" t="s">
        <v>61</v>
      </c>
      <c r="Z986" s="77" t="s">
        <v>769</v>
      </c>
      <c r="AA986" s="77" t="s">
        <v>772</v>
      </c>
      <c r="AB986" s="77" t="s">
        <v>770</v>
      </c>
      <c r="AC986" s="84" t="s">
        <v>773</v>
      </c>
    </row>
    <row r="987" spans="1:29" ht="90.95" customHeight="1">
      <c r="A987" s="132"/>
      <c r="B987" s="123"/>
      <c r="C987" s="123"/>
      <c r="D987" s="93" t="s">
        <v>784</v>
      </c>
      <c r="E987" s="77" t="s">
        <v>72</v>
      </c>
      <c r="F987" s="104" t="s">
        <v>256</v>
      </c>
      <c r="G987" s="77" t="s">
        <v>74</v>
      </c>
      <c r="H987" s="78" t="s">
        <v>7</v>
      </c>
      <c r="I987" s="77" t="s">
        <v>97</v>
      </c>
      <c r="J987" s="86" t="s">
        <v>58</v>
      </c>
      <c r="K987" s="86" t="s">
        <v>58</v>
      </c>
      <c r="L987" s="77" t="s">
        <v>76</v>
      </c>
      <c r="M987" s="77" t="s">
        <v>61</v>
      </c>
      <c r="N987" s="77" t="s">
        <v>61</v>
      </c>
      <c r="O987" s="77" t="s">
        <v>61</v>
      </c>
      <c r="P987" s="77" t="s">
        <v>61</v>
      </c>
      <c r="Q987" s="77" t="s">
        <v>61</v>
      </c>
      <c r="R987" s="77" t="s">
        <v>61</v>
      </c>
      <c r="S987" s="77" t="s">
        <v>61</v>
      </c>
      <c r="T987" s="77" t="s">
        <v>61</v>
      </c>
      <c r="U987" s="77">
        <v>11</v>
      </c>
      <c r="V987" s="77" t="s">
        <v>61</v>
      </c>
      <c r="W987" s="77" t="s">
        <v>7</v>
      </c>
      <c r="X987" s="83" t="s">
        <v>61</v>
      </c>
      <c r="Y987" s="83" t="s">
        <v>61</v>
      </c>
      <c r="Z987" s="83" t="s">
        <v>61</v>
      </c>
      <c r="AA987" s="83" t="s">
        <v>77</v>
      </c>
      <c r="AB987" s="78" t="s">
        <v>61</v>
      </c>
      <c r="AC987" s="84" t="s">
        <v>63</v>
      </c>
    </row>
    <row r="988" spans="1:29" ht="90.95" customHeight="1">
      <c r="A988" s="132"/>
      <c r="B988" s="123"/>
      <c r="C988" s="123"/>
      <c r="D988" s="93" t="s">
        <v>785</v>
      </c>
      <c r="E988" s="77" t="s">
        <v>72</v>
      </c>
      <c r="F988" s="104" t="s">
        <v>256</v>
      </c>
      <c r="G988" s="77" t="s">
        <v>74</v>
      </c>
      <c r="H988" s="78" t="s">
        <v>7</v>
      </c>
      <c r="I988" s="77" t="s">
        <v>97</v>
      </c>
      <c r="J988" s="86" t="s">
        <v>58</v>
      </c>
      <c r="K988" s="86" t="s">
        <v>58</v>
      </c>
      <c r="L988" s="77" t="s">
        <v>76</v>
      </c>
      <c r="M988" s="77" t="s">
        <v>61</v>
      </c>
      <c r="N988" s="77" t="s">
        <v>61</v>
      </c>
      <c r="O988" s="77" t="s">
        <v>61</v>
      </c>
      <c r="P988" s="77" t="s">
        <v>61</v>
      </c>
      <c r="Q988" s="77" t="s">
        <v>61</v>
      </c>
      <c r="R988" s="77" t="s">
        <v>61</v>
      </c>
      <c r="S988" s="77" t="s">
        <v>61</v>
      </c>
      <c r="T988" s="77" t="s">
        <v>61</v>
      </c>
      <c r="U988" s="77">
        <v>11</v>
      </c>
      <c r="V988" s="77" t="s">
        <v>61</v>
      </c>
      <c r="W988" s="77" t="s">
        <v>7</v>
      </c>
      <c r="X988" s="83" t="s">
        <v>61</v>
      </c>
      <c r="Y988" s="83" t="s">
        <v>61</v>
      </c>
      <c r="Z988" s="83" t="s">
        <v>61</v>
      </c>
      <c r="AA988" s="83" t="s">
        <v>77</v>
      </c>
      <c r="AB988" s="78" t="s">
        <v>61</v>
      </c>
      <c r="AC988" s="84" t="s">
        <v>63</v>
      </c>
    </row>
    <row r="989" spans="1:29" ht="84.95" customHeight="1">
      <c r="A989" s="132"/>
      <c r="B989" s="123"/>
      <c r="C989" s="123" t="s">
        <v>786</v>
      </c>
      <c r="D989" s="122" t="s">
        <v>787</v>
      </c>
      <c r="E989" s="77" t="s">
        <v>54</v>
      </c>
      <c r="F989" s="104" t="s">
        <v>788</v>
      </c>
      <c r="G989" s="77" t="s">
        <v>789</v>
      </c>
      <c r="H989" s="78" t="s">
        <v>7</v>
      </c>
      <c r="I989" s="79" t="s">
        <v>790</v>
      </c>
      <c r="J989" s="86" t="s">
        <v>58</v>
      </c>
      <c r="K989" s="86" t="s">
        <v>58</v>
      </c>
      <c r="L989" s="77" t="s">
        <v>59</v>
      </c>
      <c r="M989" s="77">
        <v>2</v>
      </c>
      <c r="N989" s="77">
        <v>4</v>
      </c>
      <c r="O989" s="77">
        <f>M989*N989</f>
        <v>8</v>
      </c>
      <c r="P989" s="80" t="str">
        <f>+IF(AND(O989&gt;1,O989&lt;=4),"BAJO",IF(AND(O989&gt;=5,O989&lt;=8),"MEDIO",IF(AND(O989&gt;=9,O989&lt;=20),"ALTO",IF(AND(O989&gt;=21,O989&lt;=24),"MUY ALTO"))))</f>
        <v>MEDIO</v>
      </c>
      <c r="Q989" s="77">
        <v>25</v>
      </c>
      <c r="R989" s="81">
        <f>O989*Q989</f>
        <v>200</v>
      </c>
      <c r="S989" s="82" t="str">
        <f>+IF(AND(R989&gt;=1,R989&lt;=20),"IV",IF(AND(R989&gt;=40,R989&lt;=120),"III",IF(AND(R989&gt;=150,R989&lt;=500),"II",IF(AND(R989&gt;=600,R989&lt;=4000),"I",0))))</f>
        <v>II</v>
      </c>
      <c r="T989" s="77" t="str">
        <f>+IF(AND(R989&gt;=1,R989&lt;=20),"Aceptable",IF(AND(R989&gt;=40,R989&lt;=120),"Mejorable",IF(AND(R989&gt;=150,R989&lt;=500),"Aceptable con control específico",IF(AND(R989&gt;=600,R989&lt;=4000),"No aceptable",0))))</f>
        <v>Aceptable con control específico</v>
      </c>
      <c r="U989" s="77">
        <v>17</v>
      </c>
      <c r="V989" s="79" t="s">
        <v>60</v>
      </c>
      <c r="W989" s="77" t="s">
        <v>7</v>
      </c>
      <c r="X989" s="77" t="s">
        <v>61</v>
      </c>
      <c r="Y989" s="77" t="s">
        <v>61</v>
      </c>
      <c r="Z989" s="77" t="s">
        <v>61</v>
      </c>
      <c r="AA989" s="83" t="s">
        <v>195</v>
      </c>
      <c r="AB989" s="78" t="s">
        <v>61</v>
      </c>
      <c r="AC989" s="84" t="s">
        <v>63</v>
      </c>
    </row>
    <row r="990" spans="1:29" ht="83.1" customHeight="1">
      <c r="A990" s="132"/>
      <c r="B990" s="123"/>
      <c r="C990" s="123"/>
      <c r="D990" s="122"/>
      <c r="E990" s="77" t="s">
        <v>72</v>
      </c>
      <c r="F990" s="104" t="s">
        <v>791</v>
      </c>
      <c r="G990" s="77" t="s">
        <v>74</v>
      </c>
      <c r="H990" s="78" t="s">
        <v>7</v>
      </c>
      <c r="I990" s="77" t="s">
        <v>97</v>
      </c>
      <c r="J990" s="86" t="s">
        <v>58</v>
      </c>
      <c r="K990" s="86" t="s">
        <v>58</v>
      </c>
      <c r="L990" s="77" t="s">
        <v>76</v>
      </c>
      <c r="M990" s="77" t="s">
        <v>61</v>
      </c>
      <c r="N990" s="77" t="s">
        <v>61</v>
      </c>
      <c r="O990" s="77" t="s">
        <v>61</v>
      </c>
      <c r="P990" s="77" t="s">
        <v>61</v>
      </c>
      <c r="Q990" s="77" t="s">
        <v>61</v>
      </c>
      <c r="R990" s="77" t="s">
        <v>61</v>
      </c>
      <c r="S990" s="77" t="s">
        <v>61</v>
      </c>
      <c r="T990" s="77" t="s">
        <v>61</v>
      </c>
      <c r="U990" s="77">
        <v>17</v>
      </c>
      <c r="V990" s="77" t="s">
        <v>61</v>
      </c>
      <c r="W990" s="77" t="s">
        <v>7</v>
      </c>
      <c r="X990" s="83" t="s">
        <v>61</v>
      </c>
      <c r="Y990" s="83" t="s">
        <v>61</v>
      </c>
      <c r="Z990" s="83" t="s">
        <v>61</v>
      </c>
      <c r="AA990" s="83" t="s">
        <v>77</v>
      </c>
      <c r="AB990" s="78" t="s">
        <v>61</v>
      </c>
      <c r="AC990" s="84" t="s">
        <v>63</v>
      </c>
    </row>
    <row r="991" spans="1:29" ht="83.1" customHeight="1">
      <c r="A991" s="132"/>
      <c r="B991" s="123"/>
      <c r="C991" s="123"/>
      <c r="D991" s="122"/>
      <c r="E991" s="77" t="s">
        <v>64</v>
      </c>
      <c r="F991" s="104" t="s">
        <v>159</v>
      </c>
      <c r="G991" s="77" t="s">
        <v>66</v>
      </c>
      <c r="H991" s="78" t="s">
        <v>7</v>
      </c>
      <c r="I991" s="77" t="s">
        <v>67</v>
      </c>
      <c r="J991" s="83" t="s">
        <v>68</v>
      </c>
      <c r="K991" s="78" t="s">
        <v>58</v>
      </c>
      <c r="L991" s="77" t="s">
        <v>69</v>
      </c>
      <c r="M991" s="77">
        <v>2</v>
      </c>
      <c r="N991" s="77">
        <v>4</v>
      </c>
      <c r="O991" s="77">
        <f t="shared" ref="O991:O996" si="180">M991*N991</f>
        <v>8</v>
      </c>
      <c r="P991" s="80" t="str">
        <f t="shared" ref="P991:P996" si="181">+IF(AND(O991&gt;1,O991&lt;=4),"BAJO",IF(AND(O991&gt;=5,O991&lt;=8),"MEDIO",IF(AND(O991&gt;=9,O991&lt;=20),"ALTO",IF(AND(O991&gt;=21,O991&lt;=24),"MUY ALTO"))))</f>
        <v>MEDIO</v>
      </c>
      <c r="Q991" s="77">
        <v>25</v>
      </c>
      <c r="R991" s="81">
        <f t="shared" ref="R991:R996" si="182">O991*Q991</f>
        <v>200</v>
      </c>
      <c r="S991" s="82" t="str">
        <f t="shared" ref="S991:S996" si="183">+IF(AND(R991&gt;=1,R991&lt;=20),"IV",IF(AND(R991&gt;=40,R991&lt;=120),"III",IF(AND(R991&gt;=150,R991&lt;=500),"II",IF(AND(R991&gt;=600,R991&lt;=4000),"I",0))))</f>
        <v>II</v>
      </c>
      <c r="T991" s="77" t="str">
        <f t="shared" ref="T991:T996" si="184">+IF(AND(R991&gt;=1,R991&lt;=20),"Aceptable",IF(AND(R991&gt;=40,R991&lt;=120),"Mejorable",IF(AND(R991&gt;=150,R991&lt;=500),"Aceptable con control específico",IF(AND(R991&gt;=600,R991&lt;=4000),"No aceptable",0))))</f>
        <v>Aceptable con control específico</v>
      </c>
      <c r="U991" s="77">
        <v>17</v>
      </c>
      <c r="V991" s="77" t="s">
        <v>70</v>
      </c>
      <c r="W991" s="77" t="s">
        <v>7</v>
      </c>
      <c r="X991" s="83" t="s">
        <v>61</v>
      </c>
      <c r="Y991" s="83" t="s">
        <v>61</v>
      </c>
      <c r="Z991" s="83" t="s">
        <v>61</v>
      </c>
      <c r="AA991" s="83" t="s">
        <v>161</v>
      </c>
      <c r="AB991" s="78" t="s">
        <v>61</v>
      </c>
      <c r="AC991" s="84" t="s">
        <v>162</v>
      </c>
    </row>
    <row r="992" spans="1:29" ht="83.1" customHeight="1">
      <c r="A992" s="132"/>
      <c r="B992" s="123"/>
      <c r="C992" s="123"/>
      <c r="D992" s="122"/>
      <c r="E992" s="77" t="s">
        <v>64</v>
      </c>
      <c r="F992" s="77" t="s">
        <v>88</v>
      </c>
      <c r="G992" s="83" t="s">
        <v>89</v>
      </c>
      <c r="H992" s="78" t="s">
        <v>7</v>
      </c>
      <c r="I992" s="77" t="s">
        <v>90</v>
      </c>
      <c r="J992" s="77" t="s">
        <v>91</v>
      </c>
      <c r="K992" s="77" t="s">
        <v>58</v>
      </c>
      <c r="L992" s="77" t="s">
        <v>58</v>
      </c>
      <c r="M992" s="77">
        <v>2</v>
      </c>
      <c r="N992" s="77">
        <v>3</v>
      </c>
      <c r="O992" s="77">
        <f t="shared" si="180"/>
        <v>6</v>
      </c>
      <c r="P992" s="82" t="str">
        <f t="shared" si="181"/>
        <v>MEDIO</v>
      </c>
      <c r="Q992" s="77">
        <v>10</v>
      </c>
      <c r="R992" s="81">
        <f t="shared" si="182"/>
        <v>60</v>
      </c>
      <c r="S992" s="82" t="str">
        <f t="shared" si="183"/>
        <v>III</v>
      </c>
      <c r="T992" s="77" t="str">
        <f t="shared" si="184"/>
        <v>Mejorable</v>
      </c>
      <c r="U992" s="77">
        <v>17</v>
      </c>
      <c r="V992" s="77" t="s">
        <v>92</v>
      </c>
      <c r="W992" s="77" t="s">
        <v>7</v>
      </c>
      <c r="X992" s="77" t="s">
        <v>61</v>
      </c>
      <c r="Y992" s="77" t="s">
        <v>61</v>
      </c>
      <c r="Z992" s="77" t="s">
        <v>93</v>
      </c>
      <c r="AA992" s="77" t="s">
        <v>94</v>
      </c>
      <c r="AB992" s="83" t="s">
        <v>61</v>
      </c>
      <c r="AC992" s="84" t="s">
        <v>95</v>
      </c>
    </row>
    <row r="993" spans="1:29" ht="90.95" customHeight="1">
      <c r="A993" s="132"/>
      <c r="B993" s="123"/>
      <c r="C993" s="123"/>
      <c r="D993" s="122"/>
      <c r="E993" s="77" t="s">
        <v>105</v>
      </c>
      <c r="F993" s="104" t="s">
        <v>106</v>
      </c>
      <c r="G993" s="77" t="s">
        <v>107</v>
      </c>
      <c r="H993" s="86" t="s">
        <v>7</v>
      </c>
      <c r="I993" s="77" t="s">
        <v>108</v>
      </c>
      <c r="J993" s="77" t="s">
        <v>58</v>
      </c>
      <c r="K993" s="77" t="s">
        <v>58</v>
      </c>
      <c r="L993" s="77" t="s">
        <v>109</v>
      </c>
      <c r="M993" s="77">
        <v>2</v>
      </c>
      <c r="N993" s="77">
        <v>1</v>
      </c>
      <c r="O993" s="77">
        <f t="shared" si="180"/>
        <v>2</v>
      </c>
      <c r="P993" s="82" t="str">
        <f t="shared" si="181"/>
        <v>BAJO</v>
      </c>
      <c r="Q993" s="77">
        <v>60</v>
      </c>
      <c r="R993" s="81">
        <f t="shared" si="182"/>
        <v>120</v>
      </c>
      <c r="S993" s="82" t="str">
        <f t="shared" si="183"/>
        <v>III</v>
      </c>
      <c r="T993" s="77" t="str">
        <f t="shared" si="184"/>
        <v>Mejorable</v>
      </c>
      <c r="U993" s="77">
        <v>17</v>
      </c>
      <c r="V993" s="77" t="s">
        <v>110</v>
      </c>
      <c r="W993" s="77" t="s">
        <v>7</v>
      </c>
      <c r="X993" s="77" t="s">
        <v>61</v>
      </c>
      <c r="Y993" s="77" t="s">
        <v>61</v>
      </c>
      <c r="Z993" s="77" t="s">
        <v>61</v>
      </c>
      <c r="AA993" s="77" t="s">
        <v>111</v>
      </c>
      <c r="AB993" s="78" t="s">
        <v>61</v>
      </c>
      <c r="AC993" s="84" t="s">
        <v>63</v>
      </c>
    </row>
    <row r="994" spans="1:29" ht="90.95" customHeight="1">
      <c r="A994" s="132"/>
      <c r="B994" s="123"/>
      <c r="C994" s="123"/>
      <c r="D994" s="122"/>
      <c r="E994" s="77" t="s">
        <v>78</v>
      </c>
      <c r="F994" s="104" t="s">
        <v>659</v>
      </c>
      <c r="G994" s="83" t="s">
        <v>724</v>
      </c>
      <c r="H994" s="78" t="s">
        <v>7</v>
      </c>
      <c r="I994" s="77" t="s">
        <v>181</v>
      </c>
      <c r="J994" s="77" t="s">
        <v>58</v>
      </c>
      <c r="K994" s="77" t="s">
        <v>58</v>
      </c>
      <c r="L994" s="77" t="s">
        <v>229</v>
      </c>
      <c r="M994" s="77">
        <v>2</v>
      </c>
      <c r="N994" s="77">
        <v>3</v>
      </c>
      <c r="O994" s="77">
        <f t="shared" si="180"/>
        <v>6</v>
      </c>
      <c r="P994" s="82" t="str">
        <f t="shared" si="181"/>
        <v>MEDIO</v>
      </c>
      <c r="Q994" s="77">
        <v>25</v>
      </c>
      <c r="R994" s="81">
        <f t="shared" si="182"/>
        <v>150</v>
      </c>
      <c r="S994" s="82" t="str">
        <f t="shared" si="183"/>
        <v>II</v>
      </c>
      <c r="T994" s="77" t="str">
        <f t="shared" si="184"/>
        <v>Aceptable con control específico</v>
      </c>
      <c r="U994" s="77">
        <v>17</v>
      </c>
      <c r="V994" s="77" t="s">
        <v>181</v>
      </c>
      <c r="W994" s="77" t="s">
        <v>7</v>
      </c>
      <c r="X994" s="77" t="s">
        <v>61</v>
      </c>
      <c r="Y994" s="77" t="s">
        <v>61</v>
      </c>
      <c r="Z994" s="77" t="s">
        <v>61</v>
      </c>
      <c r="AA994" s="77" t="s">
        <v>182</v>
      </c>
      <c r="AB994" s="83" t="s">
        <v>700</v>
      </c>
      <c r="AC994" s="84" t="s">
        <v>183</v>
      </c>
    </row>
    <row r="995" spans="1:29" ht="90.95" customHeight="1">
      <c r="A995" s="132"/>
      <c r="B995" s="123"/>
      <c r="C995" s="123"/>
      <c r="D995" s="122"/>
      <c r="E995" s="77" t="s">
        <v>78</v>
      </c>
      <c r="F995" s="104" t="s">
        <v>79</v>
      </c>
      <c r="G995" s="83" t="s">
        <v>694</v>
      </c>
      <c r="H995" s="78" t="s">
        <v>7</v>
      </c>
      <c r="I995" s="77" t="s">
        <v>81</v>
      </c>
      <c r="J995" s="77" t="s">
        <v>58</v>
      </c>
      <c r="K995" s="77" t="s">
        <v>58</v>
      </c>
      <c r="L995" s="77" t="s">
        <v>82</v>
      </c>
      <c r="M995" s="77">
        <v>2</v>
      </c>
      <c r="N995" s="77">
        <v>3</v>
      </c>
      <c r="O995" s="77">
        <f t="shared" si="180"/>
        <v>6</v>
      </c>
      <c r="P995" s="82" t="str">
        <f t="shared" si="181"/>
        <v>MEDIO</v>
      </c>
      <c r="Q995" s="77">
        <v>25</v>
      </c>
      <c r="R995" s="81">
        <f t="shared" si="182"/>
        <v>150</v>
      </c>
      <c r="S995" s="82" t="str">
        <f t="shared" si="183"/>
        <v>II</v>
      </c>
      <c r="T995" s="77" t="str">
        <f t="shared" si="184"/>
        <v>Aceptable con control específico</v>
      </c>
      <c r="U995" s="77">
        <v>13</v>
      </c>
      <c r="V995" s="77" t="s">
        <v>83</v>
      </c>
      <c r="W995" s="77" t="s">
        <v>7</v>
      </c>
      <c r="X995" s="77" t="s">
        <v>61</v>
      </c>
      <c r="Y995" s="77" t="s">
        <v>61</v>
      </c>
      <c r="Z995" s="77" t="s">
        <v>61</v>
      </c>
      <c r="AA995" s="77" t="s">
        <v>662</v>
      </c>
      <c r="AB995" s="83" t="s">
        <v>740</v>
      </c>
      <c r="AC995" s="84" t="s">
        <v>87</v>
      </c>
    </row>
    <row r="996" spans="1:29" ht="83.1" customHeight="1">
      <c r="A996" s="132"/>
      <c r="B996" s="123"/>
      <c r="C996" s="123"/>
      <c r="D996" s="122"/>
      <c r="E996" s="77" t="s">
        <v>98</v>
      </c>
      <c r="F996" s="106" t="s">
        <v>765</v>
      </c>
      <c r="G996" s="83" t="s">
        <v>766</v>
      </c>
      <c r="H996" s="78" t="s">
        <v>7</v>
      </c>
      <c r="I996" s="77" t="s">
        <v>767</v>
      </c>
      <c r="J996" s="77" t="s">
        <v>768</v>
      </c>
      <c r="K996" s="77" t="s">
        <v>769</v>
      </c>
      <c r="L996" s="77" t="s">
        <v>770</v>
      </c>
      <c r="M996" s="77">
        <v>2</v>
      </c>
      <c r="N996" s="77">
        <v>4</v>
      </c>
      <c r="O996" s="77">
        <f t="shared" si="180"/>
        <v>8</v>
      </c>
      <c r="P996" s="82" t="str">
        <f t="shared" si="181"/>
        <v>MEDIO</v>
      </c>
      <c r="Q996" s="77">
        <v>25</v>
      </c>
      <c r="R996" s="81">
        <f t="shared" si="182"/>
        <v>200</v>
      </c>
      <c r="S996" s="82" t="str">
        <f t="shared" si="183"/>
        <v>II</v>
      </c>
      <c r="T996" s="77" t="str">
        <f t="shared" si="184"/>
        <v>Aceptable con control específico</v>
      </c>
      <c r="U996" s="77">
        <v>3</v>
      </c>
      <c r="V996" s="77" t="s">
        <v>771</v>
      </c>
      <c r="W996" s="77" t="s">
        <v>7</v>
      </c>
      <c r="X996" s="77" t="s">
        <v>61</v>
      </c>
      <c r="Y996" s="77" t="s">
        <v>61</v>
      </c>
      <c r="Z996" s="77" t="s">
        <v>769</v>
      </c>
      <c r="AA996" s="77" t="s">
        <v>772</v>
      </c>
      <c r="AB996" s="77" t="s">
        <v>770</v>
      </c>
      <c r="AC996" s="84" t="s">
        <v>773</v>
      </c>
    </row>
    <row r="997" spans="1:29" ht="90.95" customHeight="1">
      <c r="A997" s="132"/>
      <c r="B997" s="123"/>
      <c r="C997" s="123"/>
      <c r="D997" s="93" t="s">
        <v>792</v>
      </c>
      <c r="E997" s="77" t="s">
        <v>72</v>
      </c>
      <c r="F997" s="104" t="s">
        <v>256</v>
      </c>
      <c r="G997" s="77" t="s">
        <v>74</v>
      </c>
      <c r="H997" s="78" t="s">
        <v>7</v>
      </c>
      <c r="I997" s="77" t="s">
        <v>97</v>
      </c>
      <c r="J997" s="86" t="s">
        <v>58</v>
      </c>
      <c r="K997" s="86" t="s">
        <v>58</v>
      </c>
      <c r="L997" s="77" t="s">
        <v>76</v>
      </c>
      <c r="M997" s="77" t="s">
        <v>61</v>
      </c>
      <c r="N997" s="77" t="s">
        <v>61</v>
      </c>
      <c r="O997" s="77" t="s">
        <v>61</v>
      </c>
      <c r="P997" s="77" t="s">
        <v>61</v>
      </c>
      <c r="Q997" s="77" t="s">
        <v>61</v>
      </c>
      <c r="R997" s="77" t="s">
        <v>61</v>
      </c>
      <c r="S997" s="77" t="s">
        <v>61</v>
      </c>
      <c r="T997" s="77" t="s">
        <v>61</v>
      </c>
      <c r="U997" s="77">
        <v>17</v>
      </c>
      <c r="V997" s="77" t="s">
        <v>61</v>
      </c>
      <c r="W997" s="77" t="s">
        <v>7</v>
      </c>
      <c r="X997" s="83" t="s">
        <v>61</v>
      </c>
      <c r="Y997" s="83" t="s">
        <v>61</v>
      </c>
      <c r="Z997" s="83" t="s">
        <v>61</v>
      </c>
      <c r="AA997" s="83" t="s">
        <v>77</v>
      </c>
      <c r="AB997" s="78" t="s">
        <v>61</v>
      </c>
      <c r="AC997" s="84" t="s">
        <v>63</v>
      </c>
    </row>
    <row r="998" spans="1:29" ht="90.95" customHeight="1">
      <c r="A998" s="132"/>
      <c r="B998" s="123"/>
      <c r="C998" s="123"/>
      <c r="D998" s="93" t="s">
        <v>793</v>
      </c>
      <c r="E998" s="77" t="s">
        <v>72</v>
      </c>
      <c r="F998" s="104" t="s">
        <v>256</v>
      </c>
      <c r="G998" s="77" t="s">
        <v>74</v>
      </c>
      <c r="H998" s="78" t="s">
        <v>7</v>
      </c>
      <c r="I998" s="77" t="s">
        <v>97</v>
      </c>
      <c r="J998" s="86" t="s">
        <v>58</v>
      </c>
      <c r="K998" s="86" t="s">
        <v>58</v>
      </c>
      <c r="L998" s="77" t="s">
        <v>76</v>
      </c>
      <c r="M998" s="77" t="s">
        <v>61</v>
      </c>
      <c r="N998" s="77" t="s">
        <v>61</v>
      </c>
      <c r="O998" s="77" t="s">
        <v>61</v>
      </c>
      <c r="P998" s="77" t="s">
        <v>61</v>
      </c>
      <c r="Q998" s="77" t="s">
        <v>61</v>
      </c>
      <c r="R998" s="77" t="s">
        <v>61</v>
      </c>
      <c r="S998" s="77" t="s">
        <v>61</v>
      </c>
      <c r="T998" s="77" t="s">
        <v>61</v>
      </c>
      <c r="U998" s="77">
        <v>17</v>
      </c>
      <c r="V998" s="77" t="s">
        <v>61</v>
      </c>
      <c r="W998" s="77" t="s">
        <v>7</v>
      </c>
      <c r="X998" s="83" t="s">
        <v>61</v>
      </c>
      <c r="Y998" s="83" t="s">
        <v>61</v>
      </c>
      <c r="Z998" s="83" t="s">
        <v>61</v>
      </c>
      <c r="AA998" s="83" t="s">
        <v>77</v>
      </c>
      <c r="AB998" s="78" t="s">
        <v>61</v>
      </c>
      <c r="AC998" s="84" t="s">
        <v>63</v>
      </c>
    </row>
    <row r="999" spans="1:29" ht="90.95" customHeight="1">
      <c r="A999" s="132"/>
      <c r="B999" s="123"/>
      <c r="C999" s="123"/>
      <c r="D999" s="93" t="s">
        <v>794</v>
      </c>
      <c r="E999" s="77" t="s">
        <v>72</v>
      </c>
      <c r="F999" s="104" t="s">
        <v>256</v>
      </c>
      <c r="G999" s="77" t="s">
        <v>74</v>
      </c>
      <c r="H999" s="78" t="s">
        <v>7</v>
      </c>
      <c r="I999" s="77" t="s">
        <v>97</v>
      </c>
      <c r="J999" s="86" t="s">
        <v>58</v>
      </c>
      <c r="K999" s="86" t="s">
        <v>58</v>
      </c>
      <c r="L999" s="77" t="s">
        <v>76</v>
      </c>
      <c r="M999" s="77" t="s">
        <v>61</v>
      </c>
      <c r="N999" s="77" t="s">
        <v>61</v>
      </c>
      <c r="O999" s="77" t="s">
        <v>61</v>
      </c>
      <c r="P999" s="77" t="s">
        <v>61</v>
      </c>
      <c r="Q999" s="77" t="s">
        <v>61</v>
      </c>
      <c r="R999" s="77" t="s">
        <v>61</v>
      </c>
      <c r="S999" s="77" t="s">
        <v>61</v>
      </c>
      <c r="T999" s="77" t="s">
        <v>61</v>
      </c>
      <c r="U999" s="77">
        <v>17</v>
      </c>
      <c r="V999" s="77" t="s">
        <v>61</v>
      </c>
      <c r="W999" s="77" t="s">
        <v>7</v>
      </c>
      <c r="X999" s="83" t="s">
        <v>61</v>
      </c>
      <c r="Y999" s="83" t="s">
        <v>61</v>
      </c>
      <c r="Z999" s="83" t="s">
        <v>61</v>
      </c>
      <c r="AA999" s="83" t="s">
        <v>77</v>
      </c>
      <c r="AB999" s="78" t="s">
        <v>61</v>
      </c>
      <c r="AC999" s="84" t="s">
        <v>63</v>
      </c>
    </row>
    <row r="1000" spans="1:29" ht="90.95" customHeight="1">
      <c r="A1000" s="132"/>
      <c r="B1000" s="123"/>
      <c r="C1000" s="123"/>
      <c r="D1000" s="93" t="s">
        <v>795</v>
      </c>
      <c r="E1000" s="77" t="s">
        <v>72</v>
      </c>
      <c r="F1000" s="104" t="s">
        <v>256</v>
      </c>
      <c r="G1000" s="77" t="s">
        <v>74</v>
      </c>
      <c r="H1000" s="78" t="s">
        <v>7</v>
      </c>
      <c r="I1000" s="77" t="s">
        <v>97</v>
      </c>
      <c r="J1000" s="86" t="s">
        <v>58</v>
      </c>
      <c r="K1000" s="86" t="s">
        <v>58</v>
      </c>
      <c r="L1000" s="77" t="s">
        <v>76</v>
      </c>
      <c r="M1000" s="77" t="s">
        <v>61</v>
      </c>
      <c r="N1000" s="77" t="s">
        <v>61</v>
      </c>
      <c r="O1000" s="77" t="s">
        <v>61</v>
      </c>
      <c r="P1000" s="77" t="s">
        <v>61</v>
      </c>
      <c r="Q1000" s="77" t="s">
        <v>61</v>
      </c>
      <c r="R1000" s="77" t="s">
        <v>61</v>
      </c>
      <c r="S1000" s="77" t="s">
        <v>61</v>
      </c>
      <c r="T1000" s="77" t="s">
        <v>61</v>
      </c>
      <c r="U1000" s="77">
        <v>17</v>
      </c>
      <c r="V1000" s="77" t="s">
        <v>61</v>
      </c>
      <c r="W1000" s="77" t="s">
        <v>7</v>
      </c>
      <c r="X1000" s="83" t="s">
        <v>61</v>
      </c>
      <c r="Y1000" s="83" t="s">
        <v>61</v>
      </c>
      <c r="Z1000" s="83" t="s">
        <v>61</v>
      </c>
      <c r="AA1000" s="83" t="s">
        <v>77</v>
      </c>
      <c r="AB1000" s="78" t="s">
        <v>61</v>
      </c>
      <c r="AC1000" s="84" t="s">
        <v>63</v>
      </c>
    </row>
    <row r="1001" spans="1:29" ht="87.95" customHeight="1">
      <c r="A1001" s="132"/>
      <c r="B1001" s="123"/>
      <c r="C1001" s="123" t="s">
        <v>796</v>
      </c>
      <c r="D1001" s="122" t="s">
        <v>797</v>
      </c>
      <c r="E1001" s="77" t="s">
        <v>54</v>
      </c>
      <c r="F1001" s="104" t="s">
        <v>798</v>
      </c>
      <c r="G1001" s="77" t="s">
        <v>799</v>
      </c>
      <c r="H1001" s="78" t="s">
        <v>7</v>
      </c>
      <c r="I1001" s="79" t="s">
        <v>57</v>
      </c>
      <c r="J1001" s="86" t="s">
        <v>58</v>
      </c>
      <c r="K1001" s="86" t="s">
        <v>58</v>
      </c>
      <c r="L1001" s="77" t="s">
        <v>59</v>
      </c>
      <c r="M1001" s="77">
        <v>2</v>
      </c>
      <c r="N1001" s="77">
        <v>4</v>
      </c>
      <c r="O1001" s="77">
        <f>M1001*N1001</f>
        <v>8</v>
      </c>
      <c r="P1001" s="80" t="str">
        <f>+IF(AND(O1001&gt;1,O1001&lt;=4),"BAJO",IF(AND(O1001&gt;=5,O1001&lt;=8),"MEDIO",IF(AND(O1001&gt;=9,O1001&lt;=20),"ALTO",IF(AND(O1001&gt;=21,O1001&lt;=24),"MUY ALTO"))))</f>
        <v>MEDIO</v>
      </c>
      <c r="Q1001" s="77">
        <v>25</v>
      </c>
      <c r="R1001" s="81">
        <f>O1001*Q1001</f>
        <v>200</v>
      </c>
      <c r="S1001" s="82" t="str">
        <f>+IF(AND(R1001&gt;=1,R1001&lt;=20),"IV",IF(AND(R1001&gt;=40,R1001&lt;=120),"III",IF(AND(R1001&gt;=150,R1001&lt;=500),"II",IF(AND(R1001&gt;=600,R1001&lt;=4000),"I",0))))</f>
        <v>II</v>
      </c>
      <c r="T1001" s="77" t="str">
        <f>+IF(AND(R1001&gt;=1,R1001&lt;=20),"Aceptable",IF(AND(R1001&gt;=40,R1001&lt;=120),"Mejorable",IF(AND(R1001&gt;=150,R1001&lt;=500),"Aceptable con control específico",IF(AND(R1001&gt;=600,R1001&lt;=4000),"No aceptable",0))))</f>
        <v>Aceptable con control específico</v>
      </c>
      <c r="U1001" s="77">
        <v>11</v>
      </c>
      <c r="V1001" s="79" t="s">
        <v>60</v>
      </c>
      <c r="W1001" s="77" t="s">
        <v>7</v>
      </c>
      <c r="X1001" s="77" t="s">
        <v>61</v>
      </c>
      <c r="Y1001" s="77" t="s">
        <v>61</v>
      </c>
      <c r="Z1001" s="77" t="s">
        <v>61</v>
      </c>
      <c r="AA1001" s="83" t="s">
        <v>195</v>
      </c>
      <c r="AB1001" s="78" t="s">
        <v>61</v>
      </c>
      <c r="AC1001" s="84" t="s">
        <v>63</v>
      </c>
    </row>
    <row r="1002" spans="1:29" ht="86.1" customHeight="1">
      <c r="A1002" s="132"/>
      <c r="B1002" s="123"/>
      <c r="C1002" s="123"/>
      <c r="D1002" s="122"/>
      <c r="E1002" s="77" t="s">
        <v>72</v>
      </c>
      <c r="F1002" s="104" t="s">
        <v>396</v>
      </c>
      <c r="G1002" s="77" t="s">
        <v>74</v>
      </c>
      <c r="H1002" s="78" t="s">
        <v>7</v>
      </c>
      <c r="I1002" s="77" t="s">
        <v>97</v>
      </c>
      <c r="J1002" s="86" t="s">
        <v>58</v>
      </c>
      <c r="K1002" s="86" t="s">
        <v>58</v>
      </c>
      <c r="L1002" s="77" t="s">
        <v>76</v>
      </c>
      <c r="M1002" s="77" t="s">
        <v>61</v>
      </c>
      <c r="N1002" s="77" t="s">
        <v>61</v>
      </c>
      <c r="O1002" s="77" t="s">
        <v>61</v>
      </c>
      <c r="P1002" s="77" t="s">
        <v>61</v>
      </c>
      <c r="Q1002" s="77" t="s">
        <v>61</v>
      </c>
      <c r="R1002" s="77" t="s">
        <v>61</v>
      </c>
      <c r="S1002" s="77" t="s">
        <v>61</v>
      </c>
      <c r="T1002" s="77" t="s">
        <v>61</v>
      </c>
      <c r="U1002" s="77">
        <v>11</v>
      </c>
      <c r="V1002" s="77" t="s">
        <v>61</v>
      </c>
      <c r="W1002" s="77" t="s">
        <v>7</v>
      </c>
      <c r="X1002" s="83" t="s">
        <v>61</v>
      </c>
      <c r="Y1002" s="83" t="s">
        <v>61</v>
      </c>
      <c r="Z1002" s="83" t="s">
        <v>61</v>
      </c>
      <c r="AA1002" s="83" t="s">
        <v>77</v>
      </c>
      <c r="AB1002" s="78" t="s">
        <v>61</v>
      </c>
      <c r="AC1002" s="84" t="s">
        <v>63</v>
      </c>
    </row>
    <row r="1003" spans="1:29" ht="84" customHeight="1">
      <c r="A1003" s="132"/>
      <c r="B1003" s="123"/>
      <c r="C1003" s="123"/>
      <c r="D1003" s="122"/>
      <c r="E1003" s="77" t="s">
        <v>64</v>
      </c>
      <c r="F1003" s="104" t="s">
        <v>159</v>
      </c>
      <c r="G1003" s="77" t="s">
        <v>66</v>
      </c>
      <c r="H1003" s="78" t="s">
        <v>7</v>
      </c>
      <c r="I1003" s="77" t="s">
        <v>67</v>
      </c>
      <c r="J1003" s="83" t="s">
        <v>68</v>
      </c>
      <c r="K1003" s="78" t="s">
        <v>58</v>
      </c>
      <c r="L1003" s="77" t="s">
        <v>69</v>
      </c>
      <c r="M1003" s="77">
        <v>2</v>
      </c>
      <c r="N1003" s="77">
        <v>4</v>
      </c>
      <c r="O1003" s="77">
        <f>M1003*N1003</f>
        <v>8</v>
      </c>
      <c r="P1003" s="80" t="str">
        <f>+IF(AND(O1003&gt;1,O1003&lt;=4),"BAJO",IF(AND(O1003&gt;=5,O1003&lt;=8),"MEDIO",IF(AND(O1003&gt;=9,O1003&lt;=20),"ALTO",IF(AND(O1003&gt;=21,O1003&lt;=24),"MUY ALTO"))))</f>
        <v>MEDIO</v>
      </c>
      <c r="Q1003" s="77">
        <v>25</v>
      </c>
      <c r="R1003" s="81">
        <f>O1003*Q1003</f>
        <v>200</v>
      </c>
      <c r="S1003" s="82" t="str">
        <f>+IF(AND(R1003&gt;=1,R1003&lt;=20),"IV",IF(AND(R1003&gt;=40,R1003&lt;=120),"III",IF(AND(R1003&gt;=150,R1003&lt;=500),"II",IF(AND(R1003&gt;=600,R1003&lt;=4000),"I",0))))</f>
        <v>II</v>
      </c>
      <c r="T1003" s="77" t="str">
        <f>+IF(AND(R1003&gt;=1,R1003&lt;=20),"Aceptable",IF(AND(R1003&gt;=40,R1003&lt;=120),"Mejorable",IF(AND(R1003&gt;=150,R1003&lt;=500),"Aceptable con control específico",IF(AND(R1003&gt;=600,R1003&lt;=4000),"No aceptable",0))))</f>
        <v>Aceptable con control específico</v>
      </c>
      <c r="U1003" s="77">
        <v>11</v>
      </c>
      <c r="V1003" s="77" t="s">
        <v>70</v>
      </c>
      <c r="W1003" s="77" t="s">
        <v>7</v>
      </c>
      <c r="X1003" s="83" t="s">
        <v>61</v>
      </c>
      <c r="Y1003" s="83" t="s">
        <v>61</v>
      </c>
      <c r="Z1003" s="83" t="s">
        <v>61</v>
      </c>
      <c r="AA1003" s="83" t="s">
        <v>161</v>
      </c>
      <c r="AB1003" s="78" t="s">
        <v>61</v>
      </c>
      <c r="AC1003" s="84" t="s">
        <v>162</v>
      </c>
    </row>
    <row r="1004" spans="1:29" ht="84" customHeight="1">
      <c r="A1004" s="132"/>
      <c r="B1004" s="123"/>
      <c r="C1004" s="123"/>
      <c r="D1004" s="122"/>
      <c r="E1004" s="77" t="s">
        <v>64</v>
      </c>
      <c r="F1004" s="77" t="s">
        <v>88</v>
      </c>
      <c r="G1004" s="83" t="s">
        <v>89</v>
      </c>
      <c r="H1004" s="78" t="s">
        <v>7</v>
      </c>
      <c r="I1004" s="77" t="s">
        <v>90</v>
      </c>
      <c r="J1004" s="77" t="s">
        <v>91</v>
      </c>
      <c r="K1004" s="77" t="s">
        <v>58</v>
      </c>
      <c r="L1004" s="77" t="s">
        <v>58</v>
      </c>
      <c r="M1004" s="77">
        <v>2</v>
      </c>
      <c r="N1004" s="77">
        <v>3</v>
      </c>
      <c r="O1004" s="77">
        <f>M1004*N1004</f>
        <v>6</v>
      </c>
      <c r="P1004" s="82" t="str">
        <f>+IF(AND(O1004&gt;1,O1004&lt;=4),"BAJO",IF(AND(O1004&gt;=5,O1004&lt;=8),"MEDIO",IF(AND(O1004&gt;=9,O1004&lt;=20),"ALTO",IF(AND(O1004&gt;=21,O1004&lt;=24),"MUY ALTO"))))</f>
        <v>MEDIO</v>
      </c>
      <c r="Q1004" s="77">
        <v>10</v>
      </c>
      <c r="R1004" s="81">
        <f>O1004*Q1004</f>
        <v>60</v>
      </c>
      <c r="S1004" s="82" t="str">
        <f>+IF(AND(R1004&gt;=1,R1004&lt;=20),"IV",IF(AND(R1004&gt;=40,R1004&lt;=120),"III",IF(AND(R1004&gt;=150,R1004&lt;=500),"II",IF(AND(R1004&gt;=600,R1004&lt;=4000),"I",0))))</f>
        <v>III</v>
      </c>
      <c r="T1004" s="77" t="str">
        <f>+IF(AND(R1004&gt;=1,R1004&lt;=20),"Aceptable",IF(AND(R1004&gt;=40,R1004&lt;=120),"Mejorable",IF(AND(R1004&gt;=150,R1004&lt;=500),"Aceptable con control específico",IF(AND(R1004&gt;=600,R1004&lt;=4000),"No aceptable",0))))</f>
        <v>Mejorable</v>
      </c>
      <c r="U1004" s="77">
        <v>11</v>
      </c>
      <c r="V1004" s="77" t="s">
        <v>92</v>
      </c>
      <c r="W1004" s="77" t="s">
        <v>7</v>
      </c>
      <c r="X1004" s="77" t="s">
        <v>61</v>
      </c>
      <c r="Y1004" s="77" t="s">
        <v>61</v>
      </c>
      <c r="Z1004" s="77" t="s">
        <v>93</v>
      </c>
      <c r="AA1004" s="77" t="s">
        <v>94</v>
      </c>
      <c r="AB1004" s="83" t="s">
        <v>61</v>
      </c>
      <c r="AC1004" s="84" t="s">
        <v>95</v>
      </c>
    </row>
    <row r="1005" spans="1:29" ht="86.1" customHeight="1">
      <c r="A1005" s="132"/>
      <c r="B1005" s="123"/>
      <c r="C1005" s="123"/>
      <c r="D1005" s="122"/>
      <c r="E1005" s="77" t="s">
        <v>105</v>
      </c>
      <c r="F1005" s="104" t="s">
        <v>106</v>
      </c>
      <c r="G1005" s="77" t="s">
        <v>107</v>
      </c>
      <c r="H1005" s="86" t="s">
        <v>7</v>
      </c>
      <c r="I1005" s="77" t="s">
        <v>108</v>
      </c>
      <c r="J1005" s="77" t="s">
        <v>58</v>
      </c>
      <c r="K1005" s="77" t="s">
        <v>58</v>
      </c>
      <c r="L1005" s="77" t="s">
        <v>109</v>
      </c>
      <c r="M1005" s="77">
        <v>2</v>
      </c>
      <c r="N1005" s="77">
        <v>1</v>
      </c>
      <c r="O1005" s="77">
        <f>M1005*N1005</f>
        <v>2</v>
      </c>
      <c r="P1005" s="82" t="str">
        <f>+IF(AND(O1005&gt;1,O1005&lt;=4),"BAJO",IF(AND(O1005&gt;=5,O1005&lt;=8),"MEDIO",IF(AND(O1005&gt;=9,O1005&lt;=20),"ALTO",IF(AND(O1005&gt;=21,O1005&lt;=24),"MUY ALTO"))))</f>
        <v>BAJO</v>
      </c>
      <c r="Q1005" s="77">
        <v>60</v>
      </c>
      <c r="R1005" s="81">
        <f>O1005*Q1005</f>
        <v>120</v>
      </c>
      <c r="S1005" s="82" t="str">
        <f>+IF(AND(R1005&gt;=1,R1005&lt;=20),"IV",IF(AND(R1005&gt;=40,R1005&lt;=120),"III",IF(AND(R1005&gt;=150,R1005&lt;=500),"II",IF(AND(R1005&gt;=600,R1005&lt;=4000),"I",0))))</f>
        <v>III</v>
      </c>
      <c r="T1005" s="77" t="str">
        <f>+IF(AND(R1005&gt;=1,R1005&lt;=20),"Aceptable",IF(AND(R1005&gt;=40,R1005&lt;=120),"Mejorable",IF(AND(R1005&gt;=150,R1005&lt;=500),"Aceptable con control específico",IF(AND(R1005&gt;=600,R1005&lt;=4000),"No aceptable",0))))</f>
        <v>Mejorable</v>
      </c>
      <c r="U1005" s="77">
        <v>11</v>
      </c>
      <c r="V1005" s="77" t="s">
        <v>110</v>
      </c>
      <c r="W1005" s="77" t="s">
        <v>7</v>
      </c>
      <c r="X1005" s="77" t="s">
        <v>61</v>
      </c>
      <c r="Y1005" s="77" t="s">
        <v>61</v>
      </c>
      <c r="Z1005" s="77" t="s">
        <v>61</v>
      </c>
      <c r="AA1005" s="77" t="s">
        <v>111</v>
      </c>
      <c r="AB1005" s="78" t="s">
        <v>61</v>
      </c>
      <c r="AC1005" s="84" t="s">
        <v>63</v>
      </c>
    </row>
    <row r="1006" spans="1:29" ht="78.95" customHeight="1">
      <c r="A1006" s="132"/>
      <c r="B1006" s="123"/>
      <c r="C1006" s="123"/>
      <c r="D1006" s="122"/>
      <c r="E1006" s="77" t="s">
        <v>98</v>
      </c>
      <c r="F1006" s="104" t="s">
        <v>800</v>
      </c>
      <c r="G1006" s="77" t="s">
        <v>801</v>
      </c>
      <c r="H1006" s="78" t="s">
        <v>7</v>
      </c>
      <c r="I1006" s="77" t="s">
        <v>802</v>
      </c>
      <c r="J1006" s="86" t="s">
        <v>58</v>
      </c>
      <c r="K1006" s="86" t="s">
        <v>58</v>
      </c>
      <c r="L1006" s="77" t="s">
        <v>803</v>
      </c>
      <c r="M1006" s="77">
        <v>2</v>
      </c>
      <c r="N1006" s="77">
        <v>2</v>
      </c>
      <c r="O1006" s="77">
        <f>M1006*N1006</f>
        <v>4</v>
      </c>
      <c r="P1006" s="82" t="str">
        <f>+IF(AND(O1006&gt;1,O1006&lt;=4),"BAJO",IF(AND(O1006&gt;=5,O1006&lt;=8),"MEDIO",IF(AND(O1006&gt;=9,O1006&lt;=20),"ALTO",IF(AND(O1006&gt;=21,O1006&lt;=24),"MUY ALTO"))))</f>
        <v>BAJO</v>
      </c>
      <c r="Q1006" s="77">
        <v>60</v>
      </c>
      <c r="R1006" s="81">
        <f>O1006*Q1006</f>
        <v>240</v>
      </c>
      <c r="S1006" s="82" t="str">
        <f>+IF(AND(R1006&gt;=1,R1006&lt;=20),"IV",IF(AND(R1006&gt;=40,R1006&lt;=120),"III",IF(AND(R1006&gt;=150,R1006&lt;=500),"II",IF(AND(R1006&gt;=600,R1006&lt;=4000),"I",0))))</f>
        <v>II</v>
      </c>
      <c r="T1006" s="77" t="str">
        <f>+IF(AND(R1006&gt;=1,R1006&lt;=20),"Aceptable",IF(AND(R1006&gt;=40,R1006&lt;=120),"Mejorable",IF(AND(R1006&gt;=150,R1006&lt;=500),"Aceptable con control específico",IF(AND(R1006&gt;=600,R1006&lt;=4000),"No aceptable",0))))</f>
        <v>Aceptable con control específico</v>
      </c>
      <c r="U1006" s="77">
        <v>11</v>
      </c>
      <c r="V1006" s="77" t="s">
        <v>802</v>
      </c>
      <c r="W1006" s="77" t="s">
        <v>7</v>
      </c>
      <c r="X1006" s="77" t="s">
        <v>61</v>
      </c>
      <c r="Y1006" s="77" t="s">
        <v>61</v>
      </c>
      <c r="Z1006" s="77" t="s">
        <v>61</v>
      </c>
      <c r="AA1006" s="83" t="s">
        <v>61</v>
      </c>
      <c r="AB1006" s="78" t="s">
        <v>803</v>
      </c>
      <c r="AC1006" s="84" t="s">
        <v>63</v>
      </c>
    </row>
    <row r="1007" spans="1:29" ht="86.1" customHeight="1">
      <c r="A1007" s="132"/>
      <c r="B1007" s="123"/>
      <c r="C1007" s="123"/>
      <c r="D1007" s="122"/>
      <c r="E1007" s="77" t="s">
        <v>409</v>
      </c>
      <c r="F1007" s="104" t="s">
        <v>804</v>
      </c>
      <c r="G1007" s="77" t="s">
        <v>805</v>
      </c>
      <c r="H1007" s="78" t="s">
        <v>7</v>
      </c>
      <c r="I1007" s="77" t="s">
        <v>806</v>
      </c>
      <c r="J1007" s="86" t="s">
        <v>807</v>
      </c>
      <c r="K1007" s="86" t="s">
        <v>58</v>
      </c>
      <c r="L1007" s="77" t="s">
        <v>58</v>
      </c>
      <c r="M1007" s="77">
        <v>2</v>
      </c>
      <c r="N1007" s="77">
        <v>3</v>
      </c>
      <c r="O1007" s="77">
        <f>M1007*N1007</f>
        <v>6</v>
      </c>
      <c r="P1007" s="82" t="str">
        <f>+IF(AND(O1007&gt;1,O1007&lt;=4),"BAJO",IF(AND(O1007&gt;=5,O1007&lt;=8),"MEDIO",IF(AND(O1007&gt;=9,O1007&lt;=20),"ALTO",IF(AND(O1007&gt;=21,O1007&lt;=24),"MUY ALTO"))))</f>
        <v>MEDIO</v>
      </c>
      <c r="Q1007" s="77">
        <v>60</v>
      </c>
      <c r="R1007" s="81">
        <f>O1007*Q1007</f>
        <v>360</v>
      </c>
      <c r="S1007" s="82" t="str">
        <f>+IF(AND(R1007&gt;=1,R1007&lt;=20),"IV",IF(AND(R1007&gt;=40,R1007&lt;=120),"III",IF(AND(R1007&gt;=150,R1007&lt;=500),"II",IF(AND(R1007&gt;=600,R1007&lt;=4000),"I",0))))</f>
        <v>II</v>
      </c>
      <c r="T1007" s="77" t="str">
        <f>+IF(AND(R1007&gt;=1,R1007&lt;=20),"Aceptable",IF(AND(R1007&gt;=40,R1007&lt;=120),"Mejorable",IF(AND(R1007&gt;=150,R1007&lt;=500),"Aceptable con control específico",IF(AND(R1007&gt;=600,R1007&lt;=4000),"No aceptable",0))))</f>
        <v>Aceptable con control específico</v>
      </c>
      <c r="U1007" s="77">
        <v>11</v>
      </c>
      <c r="V1007" s="77" t="s">
        <v>808</v>
      </c>
      <c r="W1007" s="77" t="s">
        <v>7</v>
      </c>
      <c r="X1007" s="83" t="s">
        <v>809</v>
      </c>
      <c r="Y1007" s="77" t="s">
        <v>61</v>
      </c>
      <c r="Z1007" s="77" t="s">
        <v>61</v>
      </c>
      <c r="AA1007" s="83" t="s">
        <v>810</v>
      </c>
      <c r="AB1007" s="83" t="s">
        <v>811</v>
      </c>
      <c r="AC1007" s="84" t="s">
        <v>63</v>
      </c>
    </row>
    <row r="1008" spans="1:29" ht="90.95" customHeight="1">
      <c r="A1008" s="132"/>
      <c r="B1008" s="123"/>
      <c r="C1008" s="123"/>
      <c r="D1008" s="93" t="s">
        <v>812</v>
      </c>
      <c r="E1008" s="77" t="s">
        <v>72</v>
      </c>
      <c r="F1008" s="104" t="s">
        <v>396</v>
      </c>
      <c r="G1008" s="77" t="s">
        <v>74</v>
      </c>
      <c r="H1008" s="78" t="s">
        <v>7</v>
      </c>
      <c r="I1008" s="77" t="s">
        <v>97</v>
      </c>
      <c r="J1008" s="86" t="s">
        <v>58</v>
      </c>
      <c r="K1008" s="86" t="s">
        <v>58</v>
      </c>
      <c r="L1008" s="77" t="s">
        <v>76</v>
      </c>
      <c r="M1008" s="77" t="s">
        <v>61</v>
      </c>
      <c r="N1008" s="77" t="s">
        <v>61</v>
      </c>
      <c r="O1008" s="77" t="s">
        <v>61</v>
      </c>
      <c r="P1008" s="77" t="s">
        <v>61</v>
      </c>
      <c r="Q1008" s="77" t="s">
        <v>61</v>
      </c>
      <c r="R1008" s="77" t="s">
        <v>61</v>
      </c>
      <c r="S1008" s="77" t="s">
        <v>61</v>
      </c>
      <c r="T1008" s="77" t="s">
        <v>61</v>
      </c>
      <c r="U1008" s="77">
        <v>11</v>
      </c>
      <c r="V1008" s="77" t="s">
        <v>61</v>
      </c>
      <c r="W1008" s="77" t="s">
        <v>7</v>
      </c>
      <c r="X1008" s="83" t="s">
        <v>61</v>
      </c>
      <c r="Y1008" s="83" t="s">
        <v>61</v>
      </c>
      <c r="Z1008" s="83" t="s">
        <v>61</v>
      </c>
      <c r="AA1008" s="83" t="s">
        <v>77</v>
      </c>
      <c r="AB1008" s="78" t="s">
        <v>61</v>
      </c>
      <c r="AC1008" s="84" t="s">
        <v>63</v>
      </c>
    </row>
    <row r="1009" spans="1:29" ht="90.95" customHeight="1">
      <c r="A1009" s="132"/>
      <c r="B1009" s="123"/>
      <c r="C1009" s="123"/>
      <c r="D1009" s="122" t="s">
        <v>813</v>
      </c>
      <c r="E1009" s="77" t="s">
        <v>78</v>
      </c>
      <c r="F1009" s="104" t="s">
        <v>79</v>
      </c>
      <c r="G1009" s="83" t="s">
        <v>694</v>
      </c>
      <c r="H1009" s="78" t="s">
        <v>7</v>
      </c>
      <c r="I1009" s="77" t="s">
        <v>81</v>
      </c>
      <c r="J1009" s="77" t="s">
        <v>58</v>
      </c>
      <c r="K1009" s="77" t="s">
        <v>58</v>
      </c>
      <c r="L1009" s="77" t="s">
        <v>82</v>
      </c>
      <c r="M1009" s="77">
        <v>2</v>
      </c>
      <c r="N1009" s="77">
        <v>3</v>
      </c>
      <c r="O1009" s="77">
        <f>M1009*N1009</f>
        <v>6</v>
      </c>
      <c r="P1009" s="82" t="str">
        <f>+IF(AND(O1009&gt;1,O1009&lt;=4),"BAJO",IF(AND(O1009&gt;=5,O1009&lt;=8),"MEDIO",IF(AND(O1009&gt;=9,O1009&lt;=20),"ALTO",IF(AND(O1009&gt;=21,O1009&lt;=24),"MUY ALTO"))))</f>
        <v>MEDIO</v>
      </c>
      <c r="Q1009" s="77">
        <v>25</v>
      </c>
      <c r="R1009" s="81">
        <f>O1009*Q1009</f>
        <v>150</v>
      </c>
      <c r="S1009" s="82" t="str">
        <f>+IF(AND(R1009&gt;=1,R1009&lt;=20),"IV",IF(AND(R1009&gt;=40,R1009&lt;=120),"III",IF(AND(R1009&gt;=150,R1009&lt;=500),"II",IF(AND(R1009&gt;=600,R1009&lt;=4000),"I",0))))</f>
        <v>II</v>
      </c>
      <c r="T1009" s="77" t="str">
        <f>+IF(AND(R1009&gt;=1,R1009&lt;=20),"Aceptable",IF(AND(R1009&gt;=40,R1009&lt;=120),"Mejorable",IF(AND(R1009&gt;=150,R1009&lt;=500),"Aceptable con control específico",IF(AND(R1009&gt;=600,R1009&lt;=4000),"No aceptable",0))))</f>
        <v>Aceptable con control específico</v>
      </c>
      <c r="U1009" s="77">
        <v>11</v>
      </c>
      <c r="V1009" s="77" t="s">
        <v>83</v>
      </c>
      <c r="W1009" s="77" t="s">
        <v>7</v>
      </c>
      <c r="X1009" s="77" t="s">
        <v>61</v>
      </c>
      <c r="Y1009" s="77" t="s">
        <v>61</v>
      </c>
      <c r="Z1009" s="77" t="s">
        <v>61</v>
      </c>
      <c r="AA1009" s="77" t="s">
        <v>662</v>
      </c>
      <c r="AB1009" s="83" t="s">
        <v>814</v>
      </c>
      <c r="AC1009" s="84" t="s">
        <v>87</v>
      </c>
    </row>
    <row r="1010" spans="1:29" ht="90.95" customHeight="1">
      <c r="A1010" s="132"/>
      <c r="B1010" s="123"/>
      <c r="C1010" s="123"/>
      <c r="D1010" s="122"/>
      <c r="E1010" s="77" t="s">
        <v>72</v>
      </c>
      <c r="F1010" s="104" t="s">
        <v>396</v>
      </c>
      <c r="G1010" s="77" t="s">
        <v>74</v>
      </c>
      <c r="H1010" s="78" t="s">
        <v>7</v>
      </c>
      <c r="I1010" s="77" t="s">
        <v>97</v>
      </c>
      <c r="J1010" s="86" t="s">
        <v>58</v>
      </c>
      <c r="K1010" s="86" t="s">
        <v>58</v>
      </c>
      <c r="L1010" s="77" t="s">
        <v>76</v>
      </c>
      <c r="M1010" s="77" t="s">
        <v>61</v>
      </c>
      <c r="N1010" s="77" t="s">
        <v>61</v>
      </c>
      <c r="O1010" s="77" t="s">
        <v>61</v>
      </c>
      <c r="P1010" s="77" t="s">
        <v>61</v>
      </c>
      <c r="Q1010" s="77" t="s">
        <v>61</v>
      </c>
      <c r="R1010" s="77" t="s">
        <v>61</v>
      </c>
      <c r="S1010" s="77" t="s">
        <v>61</v>
      </c>
      <c r="T1010" s="77" t="s">
        <v>61</v>
      </c>
      <c r="U1010" s="77">
        <v>11</v>
      </c>
      <c r="V1010" s="77" t="s">
        <v>61</v>
      </c>
      <c r="W1010" s="77" t="s">
        <v>7</v>
      </c>
      <c r="X1010" s="83" t="s">
        <v>61</v>
      </c>
      <c r="Y1010" s="83" t="s">
        <v>61</v>
      </c>
      <c r="Z1010" s="83" t="s">
        <v>61</v>
      </c>
      <c r="AA1010" s="83" t="s">
        <v>77</v>
      </c>
      <c r="AB1010" s="78" t="s">
        <v>61</v>
      </c>
      <c r="AC1010" s="84" t="s">
        <v>63</v>
      </c>
    </row>
    <row r="1011" spans="1:29" ht="90.95" customHeight="1">
      <c r="A1011" s="132"/>
      <c r="B1011" s="123"/>
      <c r="C1011" s="123"/>
      <c r="D1011" s="93" t="s">
        <v>815</v>
      </c>
      <c r="E1011" s="77" t="s">
        <v>72</v>
      </c>
      <c r="F1011" s="104" t="s">
        <v>816</v>
      </c>
      <c r="G1011" s="77" t="s">
        <v>74</v>
      </c>
      <c r="H1011" s="78" t="s">
        <v>7</v>
      </c>
      <c r="I1011" s="77" t="s">
        <v>97</v>
      </c>
      <c r="J1011" s="86" t="s">
        <v>58</v>
      </c>
      <c r="K1011" s="86" t="s">
        <v>58</v>
      </c>
      <c r="L1011" s="77" t="s">
        <v>76</v>
      </c>
      <c r="M1011" s="77" t="s">
        <v>61</v>
      </c>
      <c r="N1011" s="77" t="s">
        <v>61</v>
      </c>
      <c r="O1011" s="77" t="s">
        <v>61</v>
      </c>
      <c r="P1011" s="77" t="s">
        <v>61</v>
      </c>
      <c r="Q1011" s="77" t="s">
        <v>61</v>
      </c>
      <c r="R1011" s="77" t="s">
        <v>61</v>
      </c>
      <c r="S1011" s="77" t="s">
        <v>61</v>
      </c>
      <c r="T1011" s="77" t="s">
        <v>61</v>
      </c>
      <c r="U1011" s="77">
        <v>11</v>
      </c>
      <c r="V1011" s="77" t="s">
        <v>61</v>
      </c>
      <c r="W1011" s="77" t="s">
        <v>7</v>
      </c>
      <c r="X1011" s="83" t="s">
        <v>61</v>
      </c>
      <c r="Y1011" s="83" t="s">
        <v>61</v>
      </c>
      <c r="Z1011" s="83" t="s">
        <v>61</v>
      </c>
      <c r="AA1011" s="83" t="s">
        <v>77</v>
      </c>
      <c r="AB1011" s="78" t="s">
        <v>61</v>
      </c>
      <c r="AC1011" s="84" t="s">
        <v>63</v>
      </c>
    </row>
    <row r="1012" spans="1:29" ht="81" customHeight="1">
      <c r="A1012" s="132"/>
      <c r="B1012" s="123"/>
      <c r="C1012" s="123" t="s">
        <v>817</v>
      </c>
      <c r="D1012" s="122" t="s">
        <v>818</v>
      </c>
      <c r="E1012" s="77" t="s">
        <v>54</v>
      </c>
      <c r="F1012" s="104" t="s">
        <v>819</v>
      </c>
      <c r="G1012" s="77" t="s">
        <v>820</v>
      </c>
      <c r="H1012" s="78" t="s">
        <v>7</v>
      </c>
      <c r="I1012" s="79" t="s">
        <v>57</v>
      </c>
      <c r="J1012" s="86" t="s">
        <v>58</v>
      </c>
      <c r="K1012" s="86" t="s">
        <v>58</v>
      </c>
      <c r="L1012" s="77" t="s">
        <v>59</v>
      </c>
      <c r="M1012" s="77">
        <v>2</v>
      </c>
      <c r="N1012" s="77">
        <v>4</v>
      </c>
      <c r="O1012" s="77">
        <f>M1012*N1012</f>
        <v>8</v>
      </c>
      <c r="P1012" s="80" t="str">
        <f>+IF(AND(O1012&gt;1,O1012&lt;=4),"BAJO",IF(AND(O1012&gt;=5,O1012&lt;=8),"MEDIO",IF(AND(O1012&gt;=9,O1012&lt;=20),"ALTO",IF(AND(O1012&gt;=21,O1012&lt;=24),"MUY ALTO"))))</f>
        <v>MEDIO</v>
      </c>
      <c r="Q1012" s="77">
        <v>25</v>
      </c>
      <c r="R1012" s="81">
        <f>O1012*Q1012</f>
        <v>200</v>
      </c>
      <c r="S1012" s="82" t="str">
        <f>+IF(AND(R1012&gt;=1,R1012&lt;=20),"IV",IF(AND(R1012&gt;=40,R1012&lt;=120),"III",IF(AND(R1012&gt;=150,R1012&lt;=500),"II",IF(AND(R1012&gt;=600,R1012&lt;=4000),"I",0))))</f>
        <v>II</v>
      </c>
      <c r="T1012" s="77" t="str">
        <f>+IF(AND(R1012&gt;=1,R1012&lt;=20),"Aceptable",IF(AND(R1012&gt;=40,R1012&lt;=120),"Mejorable",IF(AND(R1012&gt;=150,R1012&lt;=500),"Aceptable con control específico",IF(AND(R1012&gt;=600,R1012&lt;=4000),"No aceptable",0))))</f>
        <v>Aceptable con control específico</v>
      </c>
      <c r="U1012" s="77">
        <v>42</v>
      </c>
      <c r="V1012" s="79" t="s">
        <v>60</v>
      </c>
      <c r="W1012" s="77" t="s">
        <v>7</v>
      </c>
      <c r="X1012" s="77" t="s">
        <v>61</v>
      </c>
      <c r="Y1012" s="77" t="s">
        <v>61</v>
      </c>
      <c r="Z1012" s="77" t="s">
        <v>61</v>
      </c>
      <c r="AA1012" s="83" t="s">
        <v>195</v>
      </c>
      <c r="AB1012" s="78" t="s">
        <v>61</v>
      </c>
      <c r="AC1012" s="84" t="s">
        <v>63</v>
      </c>
    </row>
    <row r="1013" spans="1:29" ht="86.1" customHeight="1">
      <c r="A1013" s="132"/>
      <c r="B1013" s="123"/>
      <c r="C1013" s="123"/>
      <c r="D1013" s="122"/>
      <c r="E1013" s="77" t="s">
        <v>72</v>
      </c>
      <c r="F1013" s="104" t="s">
        <v>396</v>
      </c>
      <c r="G1013" s="77" t="s">
        <v>74</v>
      </c>
      <c r="H1013" s="78" t="s">
        <v>7</v>
      </c>
      <c r="I1013" s="77" t="s">
        <v>97</v>
      </c>
      <c r="J1013" s="86" t="s">
        <v>58</v>
      </c>
      <c r="K1013" s="86" t="s">
        <v>58</v>
      </c>
      <c r="L1013" s="77" t="s">
        <v>76</v>
      </c>
      <c r="M1013" s="77" t="s">
        <v>61</v>
      </c>
      <c r="N1013" s="77" t="s">
        <v>61</v>
      </c>
      <c r="O1013" s="77" t="s">
        <v>61</v>
      </c>
      <c r="P1013" s="77" t="s">
        <v>61</v>
      </c>
      <c r="Q1013" s="77" t="s">
        <v>61</v>
      </c>
      <c r="R1013" s="77" t="s">
        <v>61</v>
      </c>
      <c r="S1013" s="77" t="s">
        <v>61</v>
      </c>
      <c r="T1013" s="77" t="s">
        <v>61</v>
      </c>
      <c r="U1013" s="77">
        <v>42</v>
      </c>
      <c r="V1013" s="77" t="s">
        <v>61</v>
      </c>
      <c r="W1013" s="77" t="s">
        <v>7</v>
      </c>
      <c r="X1013" s="83" t="s">
        <v>61</v>
      </c>
      <c r="Y1013" s="83" t="s">
        <v>61</v>
      </c>
      <c r="Z1013" s="83" t="s">
        <v>61</v>
      </c>
      <c r="AA1013" s="83" t="s">
        <v>77</v>
      </c>
      <c r="AB1013" s="78" t="s">
        <v>61</v>
      </c>
      <c r="AC1013" s="84" t="s">
        <v>63</v>
      </c>
    </row>
    <row r="1014" spans="1:29" ht="83.1" customHeight="1">
      <c r="A1014" s="132"/>
      <c r="B1014" s="123"/>
      <c r="C1014" s="123"/>
      <c r="D1014" s="122"/>
      <c r="E1014" s="77" t="s">
        <v>64</v>
      </c>
      <c r="F1014" s="104" t="s">
        <v>159</v>
      </c>
      <c r="G1014" s="77" t="s">
        <v>66</v>
      </c>
      <c r="H1014" s="78" t="s">
        <v>7</v>
      </c>
      <c r="I1014" s="77" t="s">
        <v>67</v>
      </c>
      <c r="J1014" s="83" t="s">
        <v>68</v>
      </c>
      <c r="K1014" s="78" t="s">
        <v>58</v>
      </c>
      <c r="L1014" s="77" t="s">
        <v>69</v>
      </c>
      <c r="M1014" s="77">
        <v>2</v>
      </c>
      <c r="N1014" s="77">
        <v>4</v>
      </c>
      <c r="O1014" s="77">
        <f t="shared" ref="O1014:O1019" si="185">M1014*N1014</f>
        <v>8</v>
      </c>
      <c r="P1014" s="80" t="str">
        <f t="shared" ref="P1014:P1019" si="186">+IF(AND(O1014&gt;1,O1014&lt;=4),"BAJO",IF(AND(O1014&gt;=5,O1014&lt;=8),"MEDIO",IF(AND(O1014&gt;=9,O1014&lt;=20),"ALTO",IF(AND(O1014&gt;=21,O1014&lt;=24),"MUY ALTO"))))</f>
        <v>MEDIO</v>
      </c>
      <c r="Q1014" s="77">
        <v>25</v>
      </c>
      <c r="R1014" s="81">
        <f t="shared" ref="R1014:R1019" si="187">O1014*Q1014</f>
        <v>200</v>
      </c>
      <c r="S1014" s="82" t="str">
        <f t="shared" ref="S1014:S1019" si="188">+IF(AND(R1014&gt;=1,R1014&lt;=20),"IV",IF(AND(R1014&gt;=40,R1014&lt;=120),"III",IF(AND(R1014&gt;=150,R1014&lt;=500),"II",IF(AND(R1014&gt;=600,R1014&lt;=4000),"I",0))))</f>
        <v>II</v>
      </c>
      <c r="T1014" s="77" t="str">
        <f t="shared" ref="T1014:T1019" si="189">+IF(AND(R1014&gt;=1,R1014&lt;=20),"Aceptable",IF(AND(R1014&gt;=40,R1014&lt;=120),"Mejorable",IF(AND(R1014&gt;=150,R1014&lt;=500),"Aceptable con control específico",IF(AND(R1014&gt;=600,R1014&lt;=4000),"No aceptable",0))))</f>
        <v>Aceptable con control específico</v>
      </c>
      <c r="U1014" s="77">
        <v>42</v>
      </c>
      <c r="V1014" s="77" t="s">
        <v>70</v>
      </c>
      <c r="W1014" s="77" t="s">
        <v>7</v>
      </c>
      <c r="X1014" s="83" t="s">
        <v>61</v>
      </c>
      <c r="Y1014" s="83" t="s">
        <v>61</v>
      </c>
      <c r="Z1014" s="83" t="s">
        <v>61</v>
      </c>
      <c r="AA1014" s="83" t="s">
        <v>161</v>
      </c>
      <c r="AB1014" s="78" t="s">
        <v>61</v>
      </c>
      <c r="AC1014" s="84" t="s">
        <v>162</v>
      </c>
    </row>
    <row r="1015" spans="1:29" ht="83.1" customHeight="1">
      <c r="A1015" s="132"/>
      <c r="B1015" s="123"/>
      <c r="C1015" s="123"/>
      <c r="D1015" s="122"/>
      <c r="E1015" s="77" t="s">
        <v>64</v>
      </c>
      <c r="F1015" s="77" t="s">
        <v>88</v>
      </c>
      <c r="G1015" s="83" t="s">
        <v>89</v>
      </c>
      <c r="H1015" s="78" t="s">
        <v>7</v>
      </c>
      <c r="I1015" s="77" t="s">
        <v>90</v>
      </c>
      <c r="J1015" s="77" t="s">
        <v>91</v>
      </c>
      <c r="K1015" s="77" t="s">
        <v>58</v>
      </c>
      <c r="L1015" s="77" t="s">
        <v>58</v>
      </c>
      <c r="M1015" s="77">
        <v>2</v>
      </c>
      <c r="N1015" s="77">
        <v>3</v>
      </c>
      <c r="O1015" s="77">
        <f t="shared" si="185"/>
        <v>6</v>
      </c>
      <c r="P1015" s="82" t="str">
        <f t="shared" si="186"/>
        <v>MEDIO</v>
      </c>
      <c r="Q1015" s="77">
        <v>10</v>
      </c>
      <c r="R1015" s="81">
        <f t="shared" si="187"/>
        <v>60</v>
      </c>
      <c r="S1015" s="82" t="str">
        <f t="shared" si="188"/>
        <v>III</v>
      </c>
      <c r="T1015" s="77" t="str">
        <f t="shared" si="189"/>
        <v>Mejorable</v>
      </c>
      <c r="U1015" s="77">
        <v>42</v>
      </c>
      <c r="V1015" s="77" t="s">
        <v>92</v>
      </c>
      <c r="W1015" s="77" t="s">
        <v>7</v>
      </c>
      <c r="X1015" s="77" t="s">
        <v>61</v>
      </c>
      <c r="Y1015" s="77" t="s">
        <v>61</v>
      </c>
      <c r="Z1015" s="77" t="s">
        <v>93</v>
      </c>
      <c r="AA1015" s="77" t="s">
        <v>94</v>
      </c>
      <c r="AB1015" s="83" t="s">
        <v>61</v>
      </c>
      <c r="AC1015" s="84" t="s">
        <v>95</v>
      </c>
    </row>
    <row r="1016" spans="1:29" ht="90.95" customHeight="1">
      <c r="A1016" s="132"/>
      <c r="B1016" s="123"/>
      <c r="C1016" s="123"/>
      <c r="D1016" s="122"/>
      <c r="E1016" s="77" t="s">
        <v>105</v>
      </c>
      <c r="F1016" s="104" t="s">
        <v>106</v>
      </c>
      <c r="G1016" s="77" t="s">
        <v>107</v>
      </c>
      <c r="H1016" s="86" t="s">
        <v>7</v>
      </c>
      <c r="I1016" s="77" t="s">
        <v>108</v>
      </c>
      <c r="J1016" s="77" t="s">
        <v>58</v>
      </c>
      <c r="K1016" s="77" t="s">
        <v>58</v>
      </c>
      <c r="L1016" s="77" t="s">
        <v>109</v>
      </c>
      <c r="M1016" s="77">
        <v>2</v>
      </c>
      <c r="N1016" s="77">
        <v>1</v>
      </c>
      <c r="O1016" s="77">
        <f t="shared" si="185"/>
        <v>2</v>
      </c>
      <c r="P1016" s="82" t="str">
        <f t="shared" si="186"/>
        <v>BAJO</v>
      </c>
      <c r="Q1016" s="77">
        <v>60</v>
      </c>
      <c r="R1016" s="81">
        <f t="shared" si="187"/>
        <v>120</v>
      </c>
      <c r="S1016" s="82" t="str">
        <f t="shared" si="188"/>
        <v>III</v>
      </c>
      <c r="T1016" s="77" t="str">
        <f t="shared" si="189"/>
        <v>Mejorable</v>
      </c>
      <c r="U1016" s="77">
        <v>42</v>
      </c>
      <c r="V1016" s="77" t="s">
        <v>110</v>
      </c>
      <c r="W1016" s="77" t="s">
        <v>7</v>
      </c>
      <c r="X1016" s="77" t="s">
        <v>61</v>
      </c>
      <c r="Y1016" s="77" t="s">
        <v>61</v>
      </c>
      <c r="Z1016" s="77" t="s">
        <v>61</v>
      </c>
      <c r="AA1016" s="77" t="s">
        <v>111</v>
      </c>
      <c r="AB1016" s="78" t="s">
        <v>61</v>
      </c>
      <c r="AC1016" s="84" t="s">
        <v>63</v>
      </c>
    </row>
    <row r="1017" spans="1:29" ht="90.95" customHeight="1">
      <c r="A1017" s="132"/>
      <c r="B1017" s="123"/>
      <c r="C1017" s="123"/>
      <c r="D1017" s="122"/>
      <c r="E1017" s="77" t="s">
        <v>78</v>
      </c>
      <c r="F1017" s="104" t="s">
        <v>659</v>
      </c>
      <c r="G1017" s="83" t="s">
        <v>724</v>
      </c>
      <c r="H1017" s="78" t="s">
        <v>7</v>
      </c>
      <c r="I1017" s="77" t="s">
        <v>181</v>
      </c>
      <c r="J1017" s="77" t="s">
        <v>58</v>
      </c>
      <c r="K1017" s="77" t="s">
        <v>58</v>
      </c>
      <c r="L1017" s="77" t="s">
        <v>229</v>
      </c>
      <c r="M1017" s="77">
        <v>2</v>
      </c>
      <c r="N1017" s="77">
        <v>3</v>
      </c>
      <c r="O1017" s="77">
        <f t="shared" si="185"/>
        <v>6</v>
      </c>
      <c r="P1017" s="82" t="str">
        <f t="shared" si="186"/>
        <v>MEDIO</v>
      </c>
      <c r="Q1017" s="77">
        <v>25</v>
      </c>
      <c r="R1017" s="81">
        <f t="shared" si="187"/>
        <v>150</v>
      </c>
      <c r="S1017" s="82" t="str">
        <f t="shared" si="188"/>
        <v>II</v>
      </c>
      <c r="T1017" s="77" t="str">
        <f t="shared" si="189"/>
        <v>Aceptable con control específico</v>
      </c>
      <c r="U1017" s="77">
        <v>42</v>
      </c>
      <c r="V1017" s="77" t="s">
        <v>181</v>
      </c>
      <c r="W1017" s="77" t="s">
        <v>7</v>
      </c>
      <c r="X1017" s="77" t="s">
        <v>61</v>
      </c>
      <c r="Y1017" s="77" t="s">
        <v>61</v>
      </c>
      <c r="Z1017" s="77" t="s">
        <v>61</v>
      </c>
      <c r="AA1017" s="77" t="s">
        <v>182</v>
      </c>
      <c r="AB1017" s="83" t="s">
        <v>700</v>
      </c>
      <c r="AC1017" s="84" t="s">
        <v>183</v>
      </c>
    </row>
    <row r="1018" spans="1:29" ht="90.95" customHeight="1">
      <c r="A1018" s="132"/>
      <c r="B1018" s="123"/>
      <c r="C1018" s="123"/>
      <c r="D1018" s="122"/>
      <c r="E1018" s="77" t="s">
        <v>78</v>
      </c>
      <c r="F1018" s="104" t="s">
        <v>79</v>
      </c>
      <c r="G1018" s="83" t="s">
        <v>80</v>
      </c>
      <c r="H1018" s="78" t="s">
        <v>7</v>
      </c>
      <c r="I1018" s="77" t="s">
        <v>81</v>
      </c>
      <c r="J1018" s="77" t="s">
        <v>58</v>
      </c>
      <c r="K1018" s="77" t="s">
        <v>58</v>
      </c>
      <c r="L1018" s="77" t="s">
        <v>82</v>
      </c>
      <c r="M1018" s="77">
        <v>2</v>
      </c>
      <c r="N1018" s="77">
        <v>4</v>
      </c>
      <c r="O1018" s="77">
        <f t="shared" si="185"/>
        <v>8</v>
      </c>
      <c r="P1018" s="82" t="str">
        <f t="shared" si="186"/>
        <v>MEDIO</v>
      </c>
      <c r="Q1018" s="77">
        <v>25</v>
      </c>
      <c r="R1018" s="81">
        <f t="shared" si="187"/>
        <v>200</v>
      </c>
      <c r="S1018" s="82" t="str">
        <f t="shared" si="188"/>
        <v>II</v>
      </c>
      <c r="T1018" s="77" t="str">
        <f t="shared" si="189"/>
        <v>Aceptable con control específico</v>
      </c>
      <c r="U1018" s="77">
        <v>42</v>
      </c>
      <c r="V1018" s="77" t="s">
        <v>83</v>
      </c>
      <c r="W1018" s="77" t="s">
        <v>7</v>
      </c>
      <c r="X1018" s="77" t="s">
        <v>61</v>
      </c>
      <c r="Y1018" s="77" t="s">
        <v>61</v>
      </c>
      <c r="Z1018" s="77" t="s">
        <v>61</v>
      </c>
      <c r="AA1018" s="77" t="s">
        <v>662</v>
      </c>
      <c r="AB1018" s="83" t="s">
        <v>756</v>
      </c>
      <c r="AC1018" s="84" t="s">
        <v>87</v>
      </c>
    </row>
    <row r="1019" spans="1:29" ht="84.95" customHeight="1">
      <c r="A1019" s="132"/>
      <c r="B1019" s="123"/>
      <c r="C1019" s="123"/>
      <c r="D1019" s="122" t="s">
        <v>821</v>
      </c>
      <c r="E1019" s="77" t="s">
        <v>54</v>
      </c>
      <c r="F1019" s="104" t="s">
        <v>819</v>
      </c>
      <c r="G1019" s="77" t="s">
        <v>820</v>
      </c>
      <c r="H1019" s="78" t="s">
        <v>7</v>
      </c>
      <c r="I1019" s="79" t="s">
        <v>57</v>
      </c>
      <c r="J1019" s="86" t="s">
        <v>58</v>
      </c>
      <c r="K1019" s="86" t="s">
        <v>58</v>
      </c>
      <c r="L1019" s="77" t="s">
        <v>59</v>
      </c>
      <c r="M1019" s="77">
        <v>2</v>
      </c>
      <c r="N1019" s="77">
        <v>4</v>
      </c>
      <c r="O1019" s="77">
        <f t="shared" si="185"/>
        <v>8</v>
      </c>
      <c r="P1019" s="80" t="str">
        <f t="shared" si="186"/>
        <v>MEDIO</v>
      </c>
      <c r="Q1019" s="77">
        <v>25</v>
      </c>
      <c r="R1019" s="81">
        <f t="shared" si="187"/>
        <v>200</v>
      </c>
      <c r="S1019" s="82" t="str">
        <f t="shared" si="188"/>
        <v>II</v>
      </c>
      <c r="T1019" s="77" t="str">
        <f t="shared" si="189"/>
        <v>Aceptable con control específico</v>
      </c>
      <c r="U1019" s="77">
        <v>42</v>
      </c>
      <c r="V1019" s="79" t="s">
        <v>60</v>
      </c>
      <c r="W1019" s="77" t="s">
        <v>7</v>
      </c>
      <c r="X1019" s="77" t="s">
        <v>61</v>
      </c>
      <c r="Y1019" s="77" t="s">
        <v>61</v>
      </c>
      <c r="Z1019" s="77" t="s">
        <v>61</v>
      </c>
      <c r="AA1019" s="83" t="s">
        <v>195</v>
      </c>
      <c r="AB1019" s="78" t="s">
        <v>61</v>
      </c>
      <c r="AC1019" s="84" t="s">
        <v>63</v>
      </c>
    </row>
    <row r="1020" spans="1:29" ht="86.1" customHeight="1">
      <c r="A1020" s="132"/>
      <c r="B1020" s="123"/>
      <c r="C1020" s="123"/>
      <c r="D1020" s="122"/>
      <c r="E1020" s="77" t="s">
        <v>72</v>
      </c>
      <c r="F1020" s="104" t="s">
        <v>396</v>
      </c>
      <c r="G1020" s="77" t="s">
        <v>74</v>
      </c>
      <c r="H1020" s="78" t="s">
        <v>7</v>
      </c>
      <c r="I1020" s="77" t="s">
        <v>97</v>
      </c>
      <c r="J1020" s="86" t="s">
        <v>58</v>
      </c>
      <c r="K1020" s="86" t="s">
        <v>58</v>
      </c>
      <c r="L1020" s="77" t="s">
        <v>76</v>
      </c>
      <c r="M1020" s="77" t="s">
        <v>61</v>
      </c>
      <c r="N1020" s="77" t="s">
        <v>61</v>
      </c>
      <c r="O1020" s="77" t="s">
        <v>61</v>
      </c>
      <c r="P1020" s="77" t="s">
        <v>61</v>
      </c>
      <c r="Q1020" s="77" t="s">
        <v>61</v>
      </c>
      <c r="R1020" s="77" t="s">
        <v>61</v>
      </c>
      <c r="S1020" s="77" t="s">
        <v>61</v>
      </c>
      <c r="T1020" s="77" t="s">
        <v>61</v>
      </c>
      <c r="U1020" s="77">
        <v>42</v>
      </c>
      <c r="V1020" s="77" t="s">
        <v>61</v>
      </c>
      <c r="W1020" s="77" t="s">
        <v>7</v>
      </c>
      <c r="X1020" s="83" t="s">
        <v>61</v>
      </c>
      <c r="Y1020" s="83" t="s">
        <v>61</v>
      </c>
      <c r="Z1020" s="83" t="s">
        <v>61</v>
      </c>
      <c r="AA1020" s="83" t="s">
        <v>77</v>
      </c>
      <c r="AB1020" s="78" t="s">
        <v>61</v>
      </c>
      <c r="AC1020" s="84" t="s">
        <v>63</v>
      </c>
    </row>
    <row r="1021" spans="1:29" ht="90.95" customHeight="1">
      <c r="A1021" s="132"/>
      <c r="B1021" s="123"/>
      <c r="C1021" s="123"/>
      <c r="D1021" s="122"/>
      <c r="E1021" s="77" t="s">
        <v>78</v>
      </c>
      <c r="F1021" s="104" t="s">
        <v>659</v>
      </c>
      <c r="G1021" s="83" t="s">
        <v>724</v>
      </c>
      <c r="H1021" s="78" t="s">
        <v>7</v>
      </c>
      <c r="I1021" s="77" t="s">
        <v>181</v>
      </c>
      <c r="J1021" s="77" t="s">
        <v>58</v>
      </c>
      <c r="K1021" s="77" t="s">
        <v>58</v>
      </c>
      <c r="L1021" s="77" t="s">
        <v>229</v>
      </c>
      <c r="M1021" s="77">
        <v>2</v>
      </c>
      <c r="N1021" s="77">
        <v>3</v>
      </c>
      <c r="O1021" s="77">
        <f>M1021*N1021</f>
        <v>6</v>
      </c>
      <c r="P1021" s="82" t="str">
        <f>+IF(AND(O1021&gt;1,O1021&lt;=4),"BAJO",IF(AND(O1021&gt;=5,O1021&lt;=8),"MEDIO",IF(AND(O1021&gt;=9,O1021&lt;=20),"ALTO",IF(AND(O1021&gt;=21,O1021&lt;=24),"MUY ALTO"))))</f>
        <v>MEDIO</v>
      </c>
      <c r="Q1021" s="77">
        <v>25</v>
      </c>
      <c r="R1021" s="81">
        <f>O1021*Q1021</f>
        <v>150</v>
      </c>
      <c r="S1021" s="82" t="str">
        <f>+IF(AND(R1021&gt;=1,R1021&lt;=20),"IV",IF(AND(R1021&gt;=40,R1021&lt;=120),"III",IF(AND(R1021&gt;=150,R1021&lt;=500),"II",IF(AND(R1021&gt;=600,R1021&lt;=4000),"I",0))))</f>
        <v>II</v>
      </c>
      <c r="T1021" s="77" t="str">
        <f>+IF(AND(R1021&gt;=1,R1021&lt;=20),"Aceptable",IF(AND(R1021&gt;=40,R1021&lt;=120),"Mejorable",IF(AND(R1021&gt;=150,R1021&lt;=500),"Aceptable con control específico",IF(AND(R1021&gt;=600,R1021&lt;=4000),"No aceptable",0))))</f>
        <v>Aceptable con control específico</v>
      </c>
      <c r="U1021" s="77">
        <v>42</v>
      </c>
      <c r="V1021" s="77" t="s">
        <v>181</v>
      </c>
      <c r="W1021" s="77" t="s">
        <v>7</v>
      </c>
      <c r="X1021" s="77" t="s">
        <v>61</v>
      </c>
      <c r="Y1021" s="77" t="s">
        <v>61</v>
      </c>
      <c r="Z1021" s="77" t="s">
        <v>61</v>
      </c>
      <c r="AA1021" s="77" t="s">
        <v>182</v>
      </c>
      <c r="AB1021" s="83" t="s">
        <v>700</v>
      </c>
      <c r="AC1021" s="84" t="s">
        <v>183</v>
      </c>
    </row>
    <row r="1022" spans="1:29" ht="90.95" customHeight="1">
      <c r="A1022" s="132"/>
      <c r="B1022" s="123"/>
      <c r="C1022" s="123"/>
      <c r="D1022" s="122"/>
      <c r="E1022" s="77" t="s">
        <v>78</v>
      </c>
      <c r="F1022" s="104" t="s">
        <v>79</v>
      </c>
      <c r="G1022" s="83" t="s">
        <v>80</v>
      </c>
      <c r="H1022" s="78" t="s">
        <v>7</v>
      </c>
      <c r="I1022" s="77" t="s">
        <v>81</v>
      </c>
      <c r="J1022" s="77" t="s">
        <v>58</v>
      </c>
      <c r="K1022" s="77" t="s">
        <v>58</v>
      </c>
      <c r="L1022" s="77" t="s">
        <v>82</v>
      </c>
      <c r="M1022" s="77">
        <v>2</v>
      </c>
      <c r="N1022" s="77">
        <v>4</v>
      </c>
      <c r="O1022" s="77">
        <f>M1022*N1022</f>
        <v>8</v>
      </c>
      <c r="P1022" s="82" t="str">
        <f>+IF(AND(O1022&gt;1,O1022&lt;=4),"BAJO",IF(AND(O1022&gt;=5,O1022&lt;=8),"MEDIO",IF(AND(O1022&gt;=9,O1022&lt;=20),"ALTO",IF(AND(O1022&gt;=21,O1022&lt;=24),"MUY ALTO"))))</f>
        <v>MEDIO</v>
      </c>
      <c r="Q1022" s="77">
        <v>25</v>
      </c>
      <c r="R1022" s="81">
        <f>O1022*Q1022</f>
        <v>200</v>
      </c>
      <c r="S1022" s="82" t="str">
        <f>+IF(AND(R1022&gt;=1,R1022&lt;=20),"IV",IF(AND(R1022&gt;=40,R1022&lt;=120),"III",IF(AND(R1022&gt;=150,R1022&lt;=500),"II",IF(AND(R1022&gt;=600,R1022&lt;=4000),"I",0))))</f>
        <v>II</v>
      </c>
      <c r="T1022" s="77" t="str">
        <f>+IF(AND(R1022&gt;=1,R1022&lt;=20),"Aceptable",IF(AND(R1022&gt;=40,R1022&lt;=120),"Mejorable",IF(AND(R1022&gt;=150,R1022&lt;=500),"Aceptable con control específico",IF(AND(R1022&gt;=600,R1022&lt;=4000),"No aceptable",0))))</f>
        <v>Aceptable con control específico</v>
      </c>
      <c r="U1022" s="77">
        <v>42</v>
      </c>
      <c r="V1022" s="77" t="s">
        <v>83</v>
      </c>
      <c r="W1022" s="77" t="s">
        <v>7</v>
      </c>
      <c r="X1022" s="77" t="s">
        <v>61</v>
      </c>
      <c r="Y1022" s="77" t="s">
        <v>61</v>
      </c>
      <c r="Z1022" s="77" t="s">
        <v>61</v>
      </c>
      <c r="AA1022" s="77" t="s">
        <v>662</v>
      </c>
      <c r="AB1022" s="83" t="s">
        <v>756</v>
      </c>
      <c r="AC1022" s="84" t="s">
        <v>87</v>
      </c>
    </row>
    <row r="1023" spans="1:29" ht="83.1" customHeight="1">
      <c r="A1023" s="132"/>
      <c r="B1023" s="123"/>
      <c r="C1023" s="123"/>
      <c r="D1023" s="122"/>
      <c r="E1023" s="77" t="s">
        <v>409</v>
      </c>
      <c r="F1023" s="104" t="s">
        <v>822</v>
      </c>
      <c r="G1023" s="77" t="s">
        <v>823</v>
      </c>
      <c r="H1023" s="78" t="s">
        <v>7</v>
      </c>
      <c r="I1023" s="77" t="s">
        <v>167</v>
      </c>
      <c r="J1023" s="77" t="s">
        <v>58</v>
      </c>
      <c r="K1023" s="77" t="s">
        <v>58</v>
      </c>
      <c r="L1023" s="77" t="s">
        <v>824</v>
      </c>
      <c r="M1023" s="77">
        <v>2</v>
      </c>
      <c r="N1023" s="77">
        <v>4</v>
      </c>
      <c r="O1023" s="77">
        <f>M1023*N1023</f>
        <v>8</v>
      </c>
      <c r="P1023" s="82" t="str">
        <f>+IF(AND(O1023&gt;1,O1023&lt;=4),"BAJO",IF(AND(O1023&gt;=5,O1023&lt;=8),"MEDIO",IF(AND(O1023&gt;=9,O1023&lt;=20),"ALTO",IF(AND(O1023&gt;=21,O1023&lt;=24),"MUY ALTO"))))</f>
        <v>MEDIO</v>
      </c>
      <c r="Q1023" s="77">
        <v>25</v>
      </c>
      <c r="R1023" s="81">
        <f>O1023*Q1023</f>
        <v>200</v>
      </c>
      <c r="S1023" s="82" t="str">
        <f>+IF(AND(R1023&gt;=1,R1023&lt;=20),"IV",IF(AND(R1023&gt;=40,R1023&lt;=120),"III",IF(AND(R1023&gt;=150,R1023&lt;=500),"II",IF(AND(R1023&gt;=600,R1023&lt;=4000),"I",0))))</f>
        <v>II</v>
      </c>
      <c r="T1023" s="77" t="str">
        <f>+IF(AND(R1023&gt;=1,R1023&lt;=20),"Aceptable",IF(AND(R1023&gt;=40,R1023&lt;=120),"Mejorable",IF(AND(R1023&gt;=150,R1023&lt;=500),"Aceptable con control específico",IF(AND(R1023&gt;=600,R1023&lt;=4000),"No aceptable",0))))</f>
        <v>Aceptable con control específico</v>
      </c>
      <c r="U1023" s="77">
        <v>42</v>
      </c>
      <c r="V1023" s="77" t="s">
        <v>167</v>
      </c>
      <c r="W1023" s="77" t="s">
        <v>7</v>
      </c>
      <c r="X1023" s="77" t="s">
        <v>61</v>
      </c>
      <c r="Y1023" s="77" t="s">
        <v>61</v>
      </c>
      <c r="Z1023" s="77" t="s">
        <v>61</v>
      </c>
      <c r="AA1023" s="77" t="s">
        <v>182</v>
      </c>
      <c r="AB1023" s="78" t="s">
        <v>230</v>
      </c>
      <c r="AC1023" s="84" t="s">
        <v>183</v>
      </c>
    </row>
    <row r="1024" spans="1:29" ht="90.95" customHeight="1">
      <c r="A1024" s="132"/>
      <c r="B1024" s="123"/>
      <c r="C1024" s="123"/>
      <c r="D1024" s="93" t="s">
        <v>825</v>
      </c>
      <c r="E1024" s="77" t="s">
        <v>72</v>
      </c>
      <c r="F1024" s="104" t="s">
        <v>396</v>
      </c>
      <c r="G1024" s="77" t="s">
        <v>74</v>
      </c>
      <c r="H1024" s="78" t="s">
        <v>7</v>
      </c>
      <c r="I1024" s="77" t="s">
        <v>97</v>
      </c>
      <c r="J1024" s="86" t="s">
        <v>58</v>
      </c>
      <c r="K1024" s="86" t="s">
        <v>58</v>
      </c>
      <c r="L1024" s="77" t="s">
        <v>76</v>
      </c>
      <c r="M1024" s="77" t="s">
        <v>61</v>
      </c>
      <c r="N1024" s="77" t="s">
        <v>61</v>
      </c>
      <c r="O1024" s="77" t="s">
        <v>61</v>
      </c>
      <c r="P1024" s="77" t="s">
        <v>61</v>
      </c>
      <c r="Q1024" s="77" t="s">
        <v>61</v>
      </c>
      <c r="R1024" s="77" t="s">
        <v>61</v>
      </c>
      <c r="S1024" s="77" t="s">
        <v>61</v>
      </c>
      <c r="T1024" s="77" t="s">
        <v>61</v>
      </c>
      <c r="U1024" s="77">
        <v>42</v>
      </c>
      <c r="V1024" s="77" t="s">
        <v>61</v>
      </c>
      <c r="W1024" s="77" t="s">
        <v>7</v>
      </c>
      <c r="X1024" s="83" t="s">
        <v>61</v>
      </c>
      <c r="Y1024" s="83" t="s">
        <v>61</v>
      </c>
      <c r="Z1024" s="83" t="s">
        <v>61</v>
      </c>
      <c r="AA1024" s="83" t="s">
        <v>77</v>
      </c>
      <c r="AB1024" s="78" t="s">
        <v>61</v>
      </c>
      <c r="AC1024" s="84" t="s">
        <v>63</v>
      </c>
    </row>
    <row r="1025" spans="1:29" ht="90.95" customHeight="1">
      <c r="A1025" s="132"/>
      <c r="B1025" s="123"/>
      <c r="C1025" s="123"/>
      <c r="D1025" s="122" t="s">
        <v>826</v>
      </c>
      <c r="E1025" s="77" t="s">
        <v>54</v>
      </c>
      <c r="F1025" s="104" t="s">
        <v>819</v>
      </c>
      <c r="G1025" s="77" t="s">
        <v>820</v>
      </c>
      <c r="H1025" s="78" t="s">
        <v>7</v>
      </c>
      <c r="I1025" s="79" t="s">
        <v>57</v>
      </c>
      <c r="J1025" s="86" t="s">
        <v>58</v>
      </c>
      <c r="K1025" s="86" t="s">
        <v>58</v>
      </c>
      <c r="L1025" s="77" t="s">
        <v>59</v>
      </c>
      <c r="M1025" s="77">
        <v>2</v>
      </c>
      <c r="N1025" s="77">
        <v>4</v>
      </c>
      <c r="O1025" s="77">
        <f>M1025*N1025</f>
        <v>8</v>
      </c>
      <c r="P1025" s="80" t="str">
        <f>+IF(AND(O1025&gt;1,O1025&lt;=4),"BAJO",IF(AND(O1025&gt;=5,O1025&lt;=8),"MEDIO",IF(AND(O1025&gt;=9,O1025&lt;=20),"ALTO",IF(AND(O1025&gt;=21,O1025&lt;=24),"MUY ALTO"))))</f>
        <v>MEDIO</v>
      </c>
      <c r="Q1025" s="77">
        <v>25</v>
      </c>
      <c r="R1025" s="81">
        <f>O1025*Q1025</f>
        <v>200</v>
      </c>
      <c r="S1025" s="82" t="str">
        <f>+IF(AND(R1025&gt;=1,R1025&lt;=20),"IV",IF(AND(R1025&gt;=40,R1025&lt;=120),"III",IF(AND(R1025&gt;=150,R1025&lt;=500),"II",IF(AND(R1025&gt;=600,R1025&lt;=4000),"I",0))))</f>
        <v>II</v>
      </c>
      <c r="T1025" s="77" t="str">
        <f>+IF(AND(R1025&gt;=1,R1025&lt;=20),"Aceptable",IF(AND(R1025&gt;=40,R1025&lt;=120),"Mejorable",IF(AND(R1025&gt;=150,R1025&lt;=500),"Aceptable con control específico",IF(AND(R1025&gt;=600,R1025&lt;=4000),"No aceptable",0))))</f>
        <v>Aceptable con control específico</v>
      </c>
      <c r="U1025" s="77">
        <v>42</v>
      </c>
      <c r="V1025" s="79" t="s">
        <v>60</v>
      </c>
      <c r="W1025" s="77" t="s">
        <v>7</v>
      </c>
      <c r="X1025" s="77" t="s">
        <v>61</v>
      </c>
      <c r="Y1025" s="77" t="s">
        <v>61</v>
      </c>
      <c r="Z1025" s="77" t="s">
        <v>61</v>
      </c>
      <c r="AA1025" s="83" t="s">
        <v>195</v>
      </c>
      <c r="AB1025" s="78" t="s">
        <v>61</v>
      </c>
      <c r="AC1025" s="84" t="s">
        <v>63</v>
      </c>
    </row>
    <row r="1026" spans="1:29" ht="84.95" customHeight="1">
      <c r="A1026" s="132"/>
      <c r="B1026" s="123"/>
      <c r="C1026" s="123"/>
      <c r="D1026" s="122"/>
      <c r="E1026" s="77" t="s">
        <v>125</v>
      </c>
      <c r="F1026" s="104" t="s">
        <v>99</v>
      </c>
      <c r="G1026" s="77" t="s">
        <v>100</v>
      </c>
      <c r="H1026" s="78" t="s">
        <v>7</v>
      </c>
      <c r="I1026" s="77" t="s">
        <v>101</v>
      </c>
      <c r="J1026" s="86" t="s">
        <v>58</v>
      </c>
      <c r="K1026" s="86" t="s">
        <v>58</v>
      </c>
      <c r="L1026" s="77" t="s">
        <v>102</v>
      </c>
      <c r="M1026" s="77">
        <v>2</v>
      </c>
      <c r="N1026" s="77">
        <v>4</v>
      </c>
      <c r="O1026" s="77">
        <f>M1026*N1026</f>
        <v>8</v>
      </c>
      <c r="P1026" s="82" t="str">
        <f>+IF(AND(O1026&gt;1,O1026&lt;=4),"BAJO",IF(AND(O1026&gt;=5,O1026&lt;=8),"MEDIO",IF(AND(O1026&gt;=9,O1026&lt;=20),"ALTO",IF(AND(O1026&gt;=21,O1026&lt;=24),"MUY ALTO"))))</f>
        <v>MEDIO</v>
      </c>
      <c r="Q1026" s="77">
        <v>10</v>
      </c>
      <c r="R1026" s="81">
        <f>O1026*Q1026</f>
        <v>80</v>
      </c>
      <c r="S1026" s="82" t="str">
        <f>+IF(AND(R1026&gt;=1,R1026&lt;=20),"IV",IF(AND(R1026&gt;=40,R1026&lt;=120),"III",IF(AND(R1026&gt;=150,R1026&lt;=500),"II",IF(AND(R1026&gt;=600,R1026&lt;=4000),"I",0))))</f>
        <v>III</v>
      </c>
      <c r="T1026" s="77" t="str">
        <f>+IF(AND(R1026&gt;=1,R1026&lt;=20),"Aceptable",IF(AND(R1026&gt;=40,R1026&lt;=120),"Mejorable",IF(AND(R1026&gt;=150,R1026&lt;=500),"Aceptable con control específico",IF(AND(R1026&gt;=600,R1026&lt;=4000),"No aceptable",0))))</f>
        <v>Mejorable</v>
      </c>
      <c r="U1026" s="77">
        <v>42</v>
      </c>
      <c r="V1026" s="77" t="s">
        <v>103</v>
      </c>
      <c r="W1026" s="77" t="s">
        <v>7</v>
      </c>
      <c r="X1026" s="77" t="s">
        <v>61</v>
      </c>
      <c r="Y1026" s="77" t="s">
        <v>61</v>
      </c>
      <c r="Z1026" s="77" t="s">
        <v>61</v>
      </c>
      <c r="AA1026" s="77" t="s">
        <v>104</v>
      </c>
      <c r="AB1026" s="78" t="s">
        <v>61</v>
      </c>
      <c r="AC1026" s="84" t="s">
        <v>63</v>
      </c>
    </row>
    <row r="1027" spans="1:29" ht="84.95" customHeight="1">
      <c r="A1027" s="132"/>
      <c r="B1027" s="123"/>
      <c r="C1027" s="123"/>
      <c r="D1027" s="122"/>
      <c r="E1027" s="77" t="s">
        <v>72</v>
      </c>
      <c r="F1027" s="104" t="s">
        <v>396</v>
      </c>
      <c r="G1027" s="77" t="s">
        <v>74</v>
      </c>
      <c r="H1027" s="78" t="s">
        <v>7</v>
      </c>
      <c r="I1027" s="77" t="s">
        <v>97</v>
      </c>
      <c r="J1027" s="86" t="s">
        <v>58</v>
      </c>
      <c r="K1027" s="86" t="s">
        <v>58</v>
      </c>
      <c r="L1027" s="77" t="s">
        <v>76</v>
      </c>
      <c r="M1027" s="77" t="s">
        <v>61</v>
      </c>
      <c r="N1027" s="77" t="s">
        <v>61</v>
      </c>
      <c r="O1027" s="77" t="s">
        <v>61</v>
      </c>
      <c r="P1027" s="77" t="s">
        <v>61</v>
      </c>
      <c r="Q1027" s="77" t="s">
        <v>61</v>
      </c>
      <c r="R1027" s="77" t="s">
        <v>61</v>
      </c>
      <c r="S1027" s="77" t="s">
        <v>61</v>
      </c>
      <c r="T1027" s="77" t="s">
        <v>61</v>
      </c>
      <c r="U1027" s="77">
        <v>42</v>
      </c>
      <c r="V1027" s="77" t="s">
        <v>61</v>
      </c>
      <c r="W1027" s="77" t="s">
        <v>7</v>
      </c>
      <c r="X1027" s="83" t="s">
        <v>61</v>
      </c>
      <c r="Y1027" s="83" t="s">
        <v>61</v>
      </c>
      <c r="Z1027" s="83" t="s">
        <v>61</v>
      </c>
      <c r="AA1027" s="83" t="s">
        <v>77</v>
      </c>
      <c r="AB1027" s="78" t="s">
        <v>61</v>
      </c>
      <c r="AC1027" s="84" t="s">
        <v>63</v>
      </c>
    </row>
    <row r="1028" spans="1:29" ht="83.1" customHeight="1">
      <c r="A1028" s="132"/>
      <c r="B1028" s="123"/>
      <c r="C1028" s="123"/>
      <c r="D1028" s="122" t="s">
        <v>827</v>
      </c>
      <c r="E1028" s="77" t="s">
        <v>72</v>
      </c>
      <c r="F1028" s="104" t="s">
        <v>396</v>
      </c>
      <c r="G1028" s="77" t="s">
        <v>74</v>
      </c>
      <c r="H1028" s="78" t="s">
        <v>7</v>
      </c>
      <c r="I1028" s="77" t="s">
        <v>97</v>
      </c>
      <c r="J1028" s="86" t="s">
        <v>58</v>
      </c>
      <c r="K1028" s="86" t="s">
        <v>58</v>
      </c>
      <c r="L1028" s="77" t="s">
        <v>76</v>
      </c>
      <c r="M1028" s="77" t="s">
        <v>61</v>
      </c>
      <c r="N1028" s="77" t="s">
        <v>61</v>
      </c>
      <c r="O1028" s="77" t="s">
        <v>61</v>
      </c>
      <c r="P1028" s="77" t="s">
        <v>61</v>
      </c>
      <c r="Q1028" s="77" t="s">
        <v>61</v>
      </c>
      <c r="R1028" s="77" t="s">
        <v>61</v>
      </c>
      <c r="S1028" s="77" t="s">
        <v>61</v>
      </c>
      <c r="T1028" s="77" t="s">
        <v>61</v>
      </c>
      <c r="U1028" s="77">
        <v>42</v>
      </c>
      <c r="V1028" s="77" t="s">
        <v>61</v>
      </c>
      <c r="W1028" s="77" t="s">
        <v>7</v>
      </c>
      <c r="X1028" s="83" t="s">
        <v>61</v>
      </c>
      <c r="Y1028" s="83" t="s">
        <v>61</v>
      </c>
      <c r="Z1028" s="83" t="s">
        <v>61</v>
      </c>
      <c r="AA1028" s="83" t="s">
        <v>77</v>
      </c>
      <c r="AB1028" s="78" t="s">
        <v>61</v>
      </c>
      <c r="AC1028" s="84" t="s">
        <v>63</v>
      </c>
    </row>
    <row r="1029" spans="1:29" ht="90.95" customHeight="1">
      <c r="A1029" s="132"/>
      <c r="B1029" s="123"/>
      <c r="C1029" s="123"/>
      <c r="D1029" s="122"/>
      <c r="E1029" s="77" t="s">
        <v>78</v>
      </c>
      <c r="F1029" s="104" t="s">
        <v>659</v>
      </c>
      <c r="G1029" s="83" t="s">
        <v>724</v>
      </c>
      <c r="H1029" s="78" t="s">
        <v>7</v>
      </c>
      <c r="I1029" s="77" t="s">
        <v>181</v>
      </c>
      <c r="J1029" s="77" t="s">
        <v>58</v>
      </c>
      <c r="K1029" s="77" t="s">
        <v>58</v>
      </c>
      <c r="L1029" s="77" t="s">
        <v>229</v>
      </c>
      <c r="M1029" s="77">
        <v>2</v>
      </c>
      <c r="N1029" s="77">
        <v>3</v>
      </c>
      <c r="O1029" s="77">
        <f>M1029*N1029</f>
        <v>6</v>
      </c>
      <c r="P1029" s="82" t="str">
        <f>+IF(AND(O1029&gt;1,O1029&lt;=4),"BAJO",IF(AND(O1029&gt;=5,O1029&lt;=8),"MEDIO",IF(AND(O1029&gt;=9,O1029&lt;=20),"ALTO",IF(AND(O1029&gt;=21,O1029&lt;=24),"MUY ALTO"))))</f>
        <v>MEDIO</v>
      </c>
      <c r="Q1029" s="77">
        <v>25</v>
      </c>
      <c r="R1029" s="81">
        <f>O1029*Q1029</f>
        <v>150</v>
      </c>
      <c r="S1029" s="82" t="str">
        <f>+IF(AND(R1029&gt;=1,R1029&lt;=20),"IV",IF(AND(R1029&gt;=40,R1029&lt;=120),"III",IF(AND(R1029&gt;=150,R1029&lt;=500),"II",IF(AND(R1029&gt;=600,R1029&lt;=4000),"I",0))))</f>
        <v>II</v>
      </c>
      <c r="T1029" s="77" t="str">
        <f>+IF(AND(R1029&gt;=1,R1029&lt;=20),"Aceptable",IF(AND(R1029&gt;=40,R1029&lt;=120),"Mejorable",IF(AND(R1029&gt;=150,R1029&lt;=500),"Aceptable con control específico",IF(AND(R1029&gt;=600,R1029&lt;=4000),"No aceptable",0))))</f>
        <v>Aceptable con control específico</v>
      </c>
      <c r="U1029" s="77">
        <v>42</v>
      </c>
      <c r="V1029" s="77" t="s">
        <v>181</v>
      </c>
      <c r="W1029" s="77" t="s">
        <v>7</v>
      </c>
      <c r="X1029" s="77" t="s">
        <v>61</v>
      </c>
      <c r="Y1029" s="77" t="s">
        <v>61</v>
      </c>
      <c r="Z1029" s="77" t="s">
        <v>61</v>
      </c>
      <c r="AA1029" s="77" t="s">
        <v>182</v>
      </c>
      <c r="AB1029" s="83" t="s">
        <v>700</v>
      </c>
      <c r="AC1029" s="84" t="s">
        <v>183</v>
      </c>
    </row>
    <row r="1030" spans="1:29" ht="90.95" customHeight="1">
      <c r="A1030" s="132"/>
      <c r="B1030" s="123"/>
      <c r="C1030" s="123"/>
      <c r="D1030" s="122"/>
      <c r="E1030" s="77" t="s">
        <v>78</v>
      </c>
      <c r="F1030" s="104" t="s">
        <v>79</v>
      </c>
      <c r="G1030" s="83" t="s">
        <v>80</v>
      </c>
      <c r="H1030" s="78" t="s">
        <v>7</v>
      </c>
      <c r="I1030" s="77" t="s">
        <v>81</v>
      </c>
      <c r="J1030" s="77" t="s">
        <v>58</v>
      </c>
      <c r="K1030" s="77" t="s">
        <v>58</v>
      </c>
      <c r="L1030" s="77" t="s">
        <v>82</v>
      </c>
      <c r="M1030" s="77">
        <v>2</v>
      </c>
      <c r="N1030" s="77">
        <v>3</v>
      </c>
      <c r="O1030" s="77">
        <f>M1030*N1030</f>
        <v>6</v>
      </c>
      <c r="P1030" s="82" t="str">
        <f>+IF(AND(O1030&gt;1,O1030&lt;=4),"BAJO",IF(AND(O1030&gt;=5,O1030&lt;=8),"MEDIO",IF(AND(O1030&gt;=9,O1030&lt;=20),"ALTO",IF(AND(O1030&gt;=21,O1030&lt;=24),"MUY ALTO"))))</f>
        <v>MEDIO</v>
      </c>
      <c r="Q1030" s="77">
        <v>25</v>
      </c>
      <c r="R1030" s="81">
        <f>O1030*Q1030</f>
        <v>150</v>
      </c>
      <c r="S1030" s="82" t="str">
        <f>+IF(AND(R1030&gt;=1,R1030&lt;=20),"IV",IF(AND(R1030&gt;=40,R1030&lt;=120),"III",IF(AND(R1030&gt;=150,R1030&lt;=500),"II",IF(AND(R1030&gt;=600,R1030&lt;=4000),"I",0))))</f>
        <v>II</v>
      </c>
      <c r="T1030" s="77" t="str">
        <f>+IF(AND(R1030&gt;=1,R1030&lt;=20),"Aceptable",IF(AND(R1030&gt;=40,R1030&lt;=120),"Mejorable",IF(AND(R1030&gt;=150,R1030&lt;=500),"Aceptable con control específico",IF(AND(R1030&gt;=600,R1030&lt;=4000),"No aceptable",0))))</f>
        <v>Aceptable con control específico</v>
      </c>
      <c r="U1030" s="77">
        <v>42</v>
      </c>
      <c r="V1030" s="77" t="s">
        <v>83</v>
      </c>
      <c r="W1030" s="77" t="s">
        <v>7</v>
      </c>
      <c r="X1030" s="77" t="s">
        <v>61</v>
      </c>
      <c r="Y1030" s="77" t="s">
        <v>61</v>
      </c>
      <c r="Z1030" s="77" t="s">
        <v>61</v>
      </c>
      <c r="AA1030" s="77" t="s">
        <v>662</v>
      </c>
      <c r="AB1030" s="83" t="s">
        <v>756</v>
      </c>
      <c r="AC1030" s="84" t="s">
        <v>87</v>
      </c>
    </row>
    <row r="1031" spans="1:29" ht="83.1" customHeight="1">
      <c r="A1031" s="132"/>
      <c r="B1031" s="123"/>
      <c r="C1031" s="123"/>
      <c r="D1031" s="93" t="s">
        <v>828</v>
      </c>
      <c r="E1031" s="77" t="s">
        <v>409</v>
      </c>
      <c r="F1031" s="104" t="s">
        <v>822</v>
      </c>
      <c r="G1031" s="77" t="s">
        <v>829</v>
      </c>
      <c r="H1031" s="78" t="s">
        <v>7</v>
      </c>
      <c r="I1031" s="77" t="s">
        <v>167</v>
      </c>
      <c r="J1031" s="77" t="s">
        <v>58</v>
      </c>
      <c r="K1031" s="77" t="s">
        <v>58</v>
      </c>
      <c r="L1031" s="77" t="s">
        <v>824</v>
      </c>
      <c r="M1031" s="77">
        <v>2</v>
      </c>
      <c r="N1031" s="77">
        <v>4</v>
      </c>
      <c r="O1031" s="77">
        <f>M1031*N1031</f>
        <v>8</v>
      </c>
      <c r="P1031" s="82" t="str">
        <f>+IF(AND(O1031&gt;1,O1031&lt;=4),"BAJO",IF(AND(O1031&gt;=5,O1031&lt;=8),"MEDIO",IF(AND(O1031&gt;=9,O1031&lt;=20),"ALTO",IF(AND(O1031&gt;=21,O1031&lt;=24),"MUY ALTO"))))</f>
        <v>MEDIO</v>
      </c>
      <c r="Q1031" s="77">
        <v>25</v>
      </c>
      <c r="R1031" s="81">
        <f>O1031*Q1031</f>
        <v>200</v>
      </c>
      <c r="S1031" s="82" t="str">
        <f>+IF(AND(R1031&gt;=1,R1031&lt;=20),"IV",IF(AND(R1031&gt;=40,R1031&lt;=120),"III",IF(AND(R1031&gt;=150,R1031&lt;=500),"II",IF(AND(R1031&gt;=600,R1031&lt;=4000),"I",0))))</f>
        <v>II</v>
      </c>
      <c r="T1031" s="77" t="str">
        <f>+IF(AND(R1031&gt;=1,R1031&lt;=20),"Aceptable",IF(AND(R1031&gt;=40,R1031&lt;=120),"Mejorable",IF(AND(R1031&gt;=150,R1031&lt;=500),"Aceptable con control específico",IF(AND(R1031&gt;=600,R1031&lt;=4000),"No aceptable",0))))</f>
        <v>Aceptable con control específico</v>
      </c>
      <c r="U1031" s="77">
        <v>42</v>
      </c>
      <c r="V1031" s="77" t="s">
        <v>167</v>
      </c>
      <c r="W1031" s="77" t="s">
        <v>7</v>
      </c>
      <c r="X1031" s="77" t="s">
        <v>61</v>
      </c>
      <c r="Y1031" s="77" t="s">
        <v>61</v>
      </c>
      <c r="Z1031" s="77" t="s">
        <v>61</v>
      </c>
      <c r="AA1031" s="77" t="s">
        <v>182</v>
      </c>
      <c r="AB1031" s="78" t="s">
        <v>230</v>
      </c>
      <c r="AC1031" s="84" t="s">
        <v>183</v>
      </c>
    </row>
    <row r="1032" spans="1:29" ht="84" customHeight="1">
      <c r="A1032" s="132"/>
      <c r="B1032" s="123"/>
      <c r="C1032" s="123"/>
      <c r="D1032" s="122" t="s">
        <v>830</v>
      </c>
      <c r="E1032" s="77" t="s">
        <v>54</v>
      </c>
      <c r="F1032" s="104" t="s">
        <v>819</v>
      </c>
      <c r="G1032" s="77" t="s">
        <v>820</v>
      </c>
      <c r="H1032" s="78" t="s">
        <v>7</v>
      </c>
      <c r="I1032" s="79" t="s">
        <v>57</v>
      </c>
      <c r="J1032" s="86" t="s">
        <v>58</v>
      </c>
      <c r="K1032" s="86" t="s">
        <v>58</v>
      </c>
      <c r="L1032" s="77" t="s">
        <v>59</v>
      </c>
      <c r="M1032" s="77">
        <v>2</v>
      </c>
      <c r="N1032" s="77">
        <v>4</v>
      </c>
      <c r="O1032" s="77">
        <f>M1032*N1032</f>
        <v>8</v>
      </c>
      <c r="P1032" s="80" t="str">
        <f>+IF(AND(O1032&gt;1,O1032&lt;=4),"BAJO",IF(AND(O1032&gt;=5,O1032&lt;=8),"MEDIO",IF(AND(O1032&gt;=9,O1032&lt;=20),"ALTO",IF(AND(O1032&gt;=21,O1032&lt;=24),"MUY ALTO"))))</f>
        <v>MEDIO</v>
      </c>
      <c r="Q1032" s="77">
        <v>25</v>
      </c>
      <c r="R1032" s="81">
        <f>O1032*Q1032</f>
        <v>200</v>
      </c>
      <c r="S1032" s="82" t="str">
        <f>+IF(AND(R1032&gt;=1,R1032&lt;=20),"IV",IF(AND(R1032&gt;=40,R1032&lt;=120),"III",IF(AND(R1032&gt;=150,R1032&lt;=500),"II",IF(AND(R1032&gt;=600,R1032&lt;=4000),"I",0))))</f>
        <v>II</v>
      </c>
      <c r="T1032" s="77" t="str">
        <f>+IF(AND(R1032&gt;=1,R1032&lt;=20),"Aceptable",IF(AND(R1032&gt;=40,R1032&lt;=120),"Mejorable",IF(AND(R1032&gt;=150,R1032&lt;=500),"Aceptable con control específico",IF(AND(R1032&gt;=600,R1032&lt;=4000),"No aceptable",0))))</f>
        <v>Aceptable con control específico</v>
      </c>
      <c r="U1032" s="77">
        <v>42</v>
      </c>
      <c r="V1032" s="79" t="s">
        <v>60</v>
      </c>
      <c r="W1032" s="77" t="s">
        <v>7</v>
      </c>
      <c r="X1032" s="77" t="s">
        <v>61</v>
      </c>
      <c r="Y1032" s="77" t="s">
        <v>61</v>
      </c>
      <c r="Z1032" s="77" t="s">
        <v>61</v>
      </c>
      <c r="AA1032" s="83" t="s">
        <v>195</v>
      </c>
      <c r="AB1032" s="78" t="s">
        <v>61</v>
      </c>
      <c r="AC1032" s="84" t="s">
        <v>63</v>
      </c>
    </row>
    <row r="1033" spans="1:29" ht="84" customHeight="1">
      <c r="A1033" s="132"/>
      <c r="B1033" s="123"/>
      <c r="C1033" s="123"/>
      <c r="D1033" s="122"/>
      <c r="E1033" s="77" t="s">
        <v>72</v>
      </c>
      <c r="F1033" s="104" t="s">
        <v>396</v>
      </c>
      <c r="G1033" s="77" t="s">
        <v>74</v>
      </c>
      <c r="H1033" s="78" t="s">
        <v>7</v>
      </c>
      <c r="I1033" s="77" t="s">
        <v>97</v>
      </c>
      <c r="J1033" s="86" t="s">
        <v>58</v>
      </c>
      <c r="K1033" s="86" t="s">
        <v>58</v>
      </c>
      <c r="L1033" s="77" t="s">
        <v>76</v>
      </c>
      <c r="M1033" s="77" t="s">
        <v>61</v>
      </c>
      <c r="N1033" s="77" t="s">
        <v>61</v>
      </c>
      <c r="O1033" s="77" t="s">
        <v>61</v>
      </c>
      <c r="P1033" s="77" t="s">
        <v>61</v>
      </c>
      <c r="Q1033" s="77" t="s">
        <v>61</v>
      </c>
      <c r="R1033" s="77" t="s">
        <v>61</v>
      </c>
      <c r="S1033" s="77" t="s">
        <v>61</v>
      </c>
      <c r="T1033" s="77" t="s">
        <v>61</v>
      </c>
      <c r="U1033" s="77">
        <v>42</v>
      </c>
      <c r="V1033" s="77" t="s">
        <v>61</v>
      </c>
      <c r="W1033" s="77" t="s">
        <v>7</v>
      </c>
      <c r="X1033" s="83" t="s">
        <v>61</v>
      </c>
      <c r="Y1033" s="83" t="s">
        <v>61</v>
      </c>
      <c r="Z1033" s="83" t="s">
        <v>61</v>
      </c>
      <c r="AA1033" s="83" t="s">
        <v>77</v>
      </c>
      <c r="AB1033" s="78" t="s">
        <v>61</v>
      </c>
      <c r="AC1033" s="84" t="s">
        <v>63</v>
      </c>
    </row>
    <row r="1034" spans="1:29" ht="90.95" customHeight="1">
      <c r="A1034" s="132"/>
      <c r="B1034" s="123"/>
      <c r="C1034" s="123"/>
      <c r="D1034" s="122"/>
      <c r="E1034" s="77" t="s">
        <v>78</v>
      </c>
      <c r="F1034" s="104" t="s">
        <v>659</v>
      </c>
      <c r="G1034" s="83" t="s">
        <v>724</v>
      </c>
      <c r="H1034" s="78" t="s">
        <v>7</v>
      </c>
      <c r="I1034" s="77" t="s">
        <v>181</v>
      </c>
      <c r="J1034" s="77" t="s">
        <v>58</v>
      </c>
      <c r="K1034" s="77" t="s">
        <v>58</v>
      </c>
      <c r="L1034" s="77" t="s">
        <v>229</v>
      </c>
      <c r="M1034" s="77">
        <v>2</v>
      </c>
      <c r="N1034" s="77">
        <v>3</v>
      </c>
      <c r="O1034" s="77">
        <f>M1034*N1034</f>
        <v>6</v>
      </c>
      <c r="P1034" s="82" t="str">
        <f>+IF(AND(O1034&gt;1,O1034&lt;=4),"BAJO",IF(AND(O1034&gt;=5,O1034&lt;=8),"MEDIO",IF(AND(O1034&gt;=9,O1034&lt;=20),"ALTO",IF(AND(O1034&gt;=21,O1034&lt;=24),"MUY ALTO"))))</f>
        <v>MEDIO</v>
      </c>
      <c r="Q1034" s="77">
        <v>25</v>
      </c>
      <c r="R1034" s="81">
        <f>O1034*Q1034</f>
        <v>150</v>
      </c>
      <c r="S1034" s="82" t="str">
        <f>+IF(AND(R1034&gt;=1,R1034&lt;=20),"IV",IF(AND(R1034&gt;=40,R1034&lt;=120),"III",IF(AND(R1034&gt;=150,R1034&lt;=500),"II",IF(AND(R1034&gt;=600,R1034&lt;=4000),"I",0))))</f>
        <v>II</v>
      </c>
      <c r="T1034" s="77" t="str">
        <f>+IF(AND(R1034&gt;=1,R1034&lt;=20),"Aceptable",IF(AND(R1034&gt;=40,R1034&lt;=120),"Mejorable",IF(AND(R1034&gt;=150,R1034&lt;=500),"Aceptable con control específico",IF(AND(R1034&gt;=600,R1034&lt;=4000),"No aceptable",0))))</f>
        <v>Aceptable con control específico</v>
      </c>
      <c r="U1034" s="77">
        <v>42</v>
      </c>
      <c r="V1034" s="77" t="s">
        <v>181</v>
      </c>
      <c r="W1034" s="77" t="s">
        <v>7</v>
      </c>
      <c r="X1034" s="77" t="s">
        <v>61</v>
      </c>
      <c r="Y1034" s="77" t="s">
        <v>61</v>
      </c>
      <c r="Z1034" s="77" t="s">
        <v>61</v>
      </c>
      <c r="AA1034" s="77" t="s">
        <v>182</v>
      </c>
      <c r="AB1034" s="83" t="s">
        <v>700</v>
      </c>
      <c r="AC1034" s="84" t="s">
        <v>183</v>
      </c>
    </row>
    <row r="1035" spans="1:29" ht="90.95" customHeight="1">
      <c r="A1035" s="132"/>
      <c r="B1035" s="123"/>
      <c r="C1035" s="123"/>
      <c r="D1035" s="122"/>
      <c r="E1035" s="77" t="s">
        <v>78</v>
      </c>
      <c r="F1035" s="104" t="s">
        <v>79</v>
      </c>
      <c r="G1035" s="83" t="s">
        <v>694</v>
      </c>
      <c r="H1035" s="78" t="s">
        <v>7</v>
      </c>
      <c r="I1035" s="77" t="s">
        <v>81</v>
      </c>
      <c r="J1035" s="77" t="s">
        <v>58</v>
      </c>
      <c r="K1035" s="77" t="s">
        <v>58</v>
      </c>
      <c r="L1035" s="77" t="s">
        <v>82</v>
      </c>
      <c r="M1035" s="77">
        <v>2</v>
      </c>
      <c r="N1035" s="77">
        <v>4</v>
      </c>
      <c r="O1035" s="77">
        <f>M1035*N1035</f>
        <v>8</v>
      </c>
      <c r="P1035" s="82" t="str">
        <f>+IF(AND(O1035&gt;1,O1035&lt;=4),"BAJO",IF(AND(O1035&gt;=5,O1035&lt;=8),"MEDIO",IF(AND(O1035&gt;=9,O1035&lt;=20),"ALTO",IF(AND(O1035&gt;=21,O1035&lt;=24),"MUY ALTO"))))</f>
        <v>MEDIO</v>
      </c>
      <c r="Q1035" s="77">
        <v>25</v>
      </c>
      <c r="R1035" s="81">
        <f>O1035*Q1035</f>
        <v>200</v>
      </c>
      <c r="S1035" s="82" t="str">
        <f>+IF(AND(R1035&gt;=1,R1035&lt;=20),"IV",IF(AND(R1035&gt;=40,R1035&lt;=120),"III",IF(AND(R1035&gt;=150,R1035&lt;=500),"II",IF(AND(R1035&gt;=600,R1035&lt;=4000),"I",0))))</f>
        <v>II</v>
      </c>
      <c r="T1035" s="77" t="str">
        <f>+IF(AND(R1035&gt;=1,R1035&lt;=20),"Aceptable",IF(AND(R1035&gt;=40,R1035&lt;=120),"Mejorable",IF(AND(R1035&gt;=150,R1035&lt;=500),"Aceptable con control específico",IF(AND(R1035&gt;=600,R1035&lt;=4000),"No aceptable",0))))</f>
        <v>Aceptable con control específico</v>
      </c>
      <c r="U1035" s="77">
        <v>42</v>
      </c>
      <c r="V1035" s="77" t="s">
        <v>83</v>
      </c>
      <c r="W1035" s="77" t="s">
        <v>7</v>
      </c>
      <c r="X1035" s="77" t="s">
        <v>61</v>
      </c>
      <c r="Y1035" s="77" t="s">
        <v>61</v>
      </c>
      <c r="Z1035" s="77" t="s">
        <v>61</v>
      </c>
      <c r="AA1035" s="77" t="s">
        <v>662</v>
      </c>
      <c r="AB1035" s="83" t="s">
        <v>740</v>
      </c>
      <c r="AC1035" s="84" t="s">
        <v>87</v>
      </c>
    </row>
    <row r="1036" spans="1:29" ht="90.95" customHeight="1">
      <c r="A1036" s="132"/>
      <c r="B1036" s="123"/>
      <c r="C1036" s="123"/>
      <c r="D1036" s="122" t="s">
        <v>831</v>
      </c>
      <c r="E1036" s="77" t="s">
        <v>54</v>
      </c>
      <c r="F1036" s="104" t="s">
        <v>819</v>
      </c>
      <c r="G1036" s="77" t="s">
        <v>820</v>
      </c>
      <c r="H1036" s="78" t="s">
        <v>7</v>
      </c>
      <c r="I1036" s="79" t="s">
        <v>57</v>
      </c>
      <c r="J1036" s="86" t="s">
        <v>58</v>
      </c>
      <c r="K1036" s="86" t="s">
        <v>58</v>
      </c>
      <c r="L1036" s="77" t="s">
        <v>59</v>
      </c>
      <c r="M1036" s="77">
        <v>2</v>
      </c>
      <c r="N1036" s="77">
        <v>4</v>
      </c>
      <c r="O1036" s="77">
        <f>M1036*N1036</f>
        <v>8</v>
      </c>
      <c r="P1036" s="80" t="str">
        <f>+IF(AND(O1036&gt;1,O1036&lt;=4),"BAJO",IF(AND(O1036&gt;=5,O1036&lt;=8),"MEDIO",IF(AND(O1036&gt;=9,O1036&lt;=20),"ALTO",IF(AND(O1036&gt;=21,O1036&lt;=24),"MUY ALTO"))))</f>
        <v>MEDIO</v>
      </c>
      <c r="Q1036" s="77">
        <v>25</v>
      </c>
      <c r="R1036" s="81">
        <f>O1036*Q1036</f>
        <v>200</v>
      </c>
      <c r="S1036" s="82" t="str">
        <f>+IF(AND(R1036&gt;=1,R1036&lt;=20),"IV",IF(AND(R1036&gt;=40,R1036&lt;=120),"III",IF(AND(R1036&gt;=150,R1036&lt;=500),"II",IF(AND(R1036&gt;=600,R1036&lt;=4000),"I",0))))</f>
        <v>II</v>
      </c>
      <c r="T1036" s="77" t="str">
        <f>+IF(AND(R1036&gt;=1,R1036&lt;=20),"Aceptable",IF(AND(R1036&gt;=40,R1036&lt;=120),"Mejorable",IF(AND(R1036&gt;=150,R1036&lt;=500),"Aceptable con control específico",IF(AND(R1036&gt;=600,R1036&lt;=4000),"No aceptable",0))))</f>
        <v>Aceptable con control específico</v>
      </c>
      <c r="U1036" s="77">
        <v>42</v>
      </c>
      <c r="V1036" s="79" t="s">
        <v>60</v>
      </c>
      <c r="W1036" s="77" t="s">
        <v>7</v>
      </c>
      <c r="X1036" s="77" t="s">
        <v>61</v>
      </c>
      <c r="Y1036" s="77" t="s">
        <v>61</v>
      </c>
      <c r="Z1036" s="77" t="s">
        <v>61</v>
      </c>
      <c r="AA1036" s="83" t="s">
        <v>195</v>
      </c>
      <c r="AB1036" s="78" t="s">
        <v>61</v>
      </c>
      <c r="AC1036" s="84" t="s">
        <v>63</v>
      </c>
    </row>
    <row r="1037" spans="1:29" ht="86.1" customHeight="1">
      <c r="A1037" s="132"/>
      <c r="B1037" s="123"/>
      <c r="C1037" s="123"/>
      <c r="D1037" s="122"/>
      <c r="E1037" s="77" t="s">
        <v>72</v>
      </c>
      <c r="F1037" s="104" t="s">
        <v>396</v>
      </c>
      <c r="G1037" s="77" t="s">
        <v>74</v>
      </c>
      <c r="H1037" s="78" t="s">
        <v>7</v>
      </c>
      <c r="I1037" s="77" t="s">
        <v>97</v>
      </c>
      <c r="J1037" s="86" t="s">
        <v>58</v>
      </c>
      <c r="K1037" s="86" t="s">
        <v>58</v>
      </c>
      <c r="L1037" s="77" t="s">
        <v>76</v>
      </c>
      <c r="M1037" s="77" t="s">
        <v>61</v>
      </c>
      <c r="N1037" s="77" t="s">
        <v>61</v>
      </c>
      <c r="O1037" s="77" t="s">
        <v>61</v>
      </c>
      <c r="P1037" s="77" t="s">
        <v>61</v>
      </c>
      <c r="Q1037" s="77" t="s">
        <v>61</v>
      </c>
      <c r="R1037" s="77" t="s">
        <v>61</v>
      </c>
      <c r="S1037" s="77" t="s">
        <v>61</v>
      </c>
      <c r="T1037" s="77" t="s">
        <v>61</v>
      </c>
      <c r="U1037" s="77">
        <v>42</v>
      </c>
      <c r="V1037" s="77" t="s">
        <v>61</v>
      </c>
      <c r="W1037" s="77" t="s">
        <v>7</v>
      </c>
      <c r="X1037" s="83" t="s">
        <v>61</v>
      </c>
      <c r="Y1037" s="83" t="s">
        <v>61</v>
      </c>
      <c r="Z1037" s="83" t="s">
        <v>61</v>
      </c>
      <c r="AA1037" s="83" t="s">
        <v>77</v>
      </c>
      <c r="AB1037" s="78" t="s">
        <v>61</v>
      </c>
      <c r="AC1037" s="84" t="s">
        <v>63</v>
      </c>
    </row>
    <row r="1038" spans="1:29" ht="90.95" customHeight="1">
      <c r="A1038" s="132"/>
      <c r="B1038" s="123"/>
      <c r="C1038" s="123"/>
      <c r="D1038" s="122"/>
      <c r="E1038" s="77" t="s">
        <v>78</v>
      </c>
      <c r="F1038" s="104" t="s">
        <v>659</v>
      </c>
      <c r="G1038" s="83" t="s">
        <v>724</v>
      </c>
      <c r="H1038" s="78" t="s">
        <v>7</v>
      </c>
      <c r="I1038" s="77" t="s">
        <v>181</v>
      </c>
      <c r="J1038" s="77" t="s">
        <v>58</v>
      </c>
      <c r="K1038" s="77" t="s">
        <v>58</v>
      </c>
      <c r="L1038" s="77" t="s">
        <v>229</v>
      </c>
      <c r="M1038" s="77">
        <v>2</v>
      </c>
      <c r="N1038" s="77">
        <v>3</v>
      </c>
      <c r="O1038" s="77">
        <f>M1038*N1038</f>
        <v>6</v>
      </c>
      <c r="P1038" s="82" t="str">
        <f>+IF(AND(O1038&gt;1,O1038&lt;=4),"BAJO",IF(AND(O1038&gt;=5,O1038&lt;=8),"MEDIO",IF(AND(O1038&gt;=9,O1038&lt;=20),"ALTO",IF(AND(O1038&gt;=21,O1038&lt;=24),"MUY ALTO"))))</f>
        <v>MEDIO</v>
      </c>
      <c r="Q1038" s="77">
        <v>25</v>
      </c>
      <c r="R1038" s="81">
        <f>O1038*Q1038</f>
        <v>150</v>
      </c>
      <c r="S1038" s="82" t="str">
        <f>+IF(AND(R1038&gt;=1,R1038&lt;=20),"IV",IF(AND(R1038&gt;=40,R1038&lt;=120),"III",IF(AND(R1038&gt;=150,R1038&lt;=500),"II",IF(AND(R1038&gt;=600,R1038&lt;=4000),"I",0))))</f>
        <v>II</v>
      </c>
      <c r="T1038" s="77" t="str">
        <f>+IF(AND(R1038&gt;=1,R1038&lt;=20),"Aceptable",IF(AND(R1038&gt;=40,R1038&lt;=120),"Mejorable",IF(AND(R1038&gt;=150,R1038&lt;=500),"Aceptable con control específico",IF(AND(R1038&gt;=600,R1038&lt;=4000),"No aceptable",0))))</f>
        <v>Aceptable con control específico</v>
      </c>
      <c r="U1038" s="77">
        <v>42</v>
      </c>
      <c r="V1038" s="77" t="s">
        <v>181</v>
      </c>
      <c r="W1038" s="77" t="s">
        <v>7</v>
      </c>
      <c r="X1038" s="77" t="s">
        <v>61</v>
      </c>
      <c r="Y1038" s="77" t="s">
        <v>61</v>
      </c>
      <c r="Z1038" s="77" t="s">
        <v>61</v>
      </c>
      <c r="AA1038" s="77" t="s">
        <v>182</v>
      </c>
      <c r="AB1038" s="83" t="s">
        <v>700</v>
      </c>
      <c r="AC1038" s="84" t="s">
        <v>183</v>
      </c>
    </row>
    <row r="1039" spans="1:29" ht="90.95" customHeight="1">
      <c r="A1039" s="132"/>
      <c r="B1039" s="123"/>
      <c r="C1039" s="123"/>
      <c r="D1039" s="122"/>
      <c r="E1039" s="77" t="s">
        <v>78</v>
      </c>
      <c r="F1039" s="104" t="s">
        <v>79</v>
      </c>
      <c r="G1039" s="83" t="s">
        <v>694</v>
      </c>
      <c r="H1039" s="78" t="s">
        <v>7</v>
      </c>
      <c r="I1039" s="77" t="s">
        <v>81</v>
      </c>
      <c r="J1039" s="77" t="s">
        <v>58</v>
      </c>
      <c r="K1039" s="77" t="s">
        <v>58</v>
      </c>
      <c r="L1039" s="77" t="s">
        <v>82</v>
      </c>
      <c r="M1039" s="77">
        <v>2</v>
      </c>
      <c r="N1039" s="77">
        <v>4</v>
      </c>
      <c r="O1039" s="77">
        <f>M1039*N1039</f>
        <v>8</v>
      </c>
      <c r="P1039" s="82" t="str">
        <f>+IF(AND(O1039&gt;1,O1039&lt;=4),"BAJO",IF(AND(O1039&gt;=5,O1039&lt;=8),"MEDIO",IF(AND(O1039&gt;=9,O1039&lt;=20),"ALTO",IF(AND(O1039&gt;=21,O1039&lt;=24),"MUY ALTO"))))</f>
        <v>MEDIO</v>
      </c>
      <c r="Q1039" s="77">
        <v>25</v>
      </c>
      <c r="R1039" s="81">
        <f>O1039*Q1039</f>
        <v>200</v>
      </c>
      <c r="S1039" s="82" t="str">
        <f>+IF(AND(R1039&gt;=1,R1039&lt;=20),"IV",IF(AND(R1039&gt;=40,R1039&lt;=120),"III",IF(AND(R1039&gt;=150,R1039&lt;=500),"II",IF(AND(R1039&gt;=600,R1039&lt;=4000),"I",0))))</f>
        <v>II</v>
      </c>
      <c r="T1039" s="77" t="str">
        <f>+IF(AND(R1039&gt;=1,R1039&lt;=20),"Aceptable",IF(AND(R1039&gt;=40,R1039&lt;=120),"Mejorable",IF(AND(R1039&gt;=150,R1039&lt;=500),"Aceptable con control específico",IF(AND(R1039&gt;=600,R1039&lt;=4000),"No aceptable",0))))</f>
        <v>Aceptable con control específico</v>
      </c>
      <c r="U1039" s="77">
        <v>42</v>
      </c>
      <c r="V1039" s="77" t="s">
        <v>83</v>
      </c>
      <c r="W1039" s="77" t="s">
        <v>7</v>
      </c>
      <c r="X1039" s="77" t="s">
        <v>61</v>
      </c>
      <c r="Y1039" s="77" t="s">
        <v>61</v>
      </c>
      <c r="Z1039" s="77" t="s">
        <v>61</v>
      </c>
      <c r="AA1039" s="77" t="s">
        <v>662</v>
      </c>
      <c r="AB1039" s="83" t="s">
        <v>740</v>
      </c>
      <c r="AC1039" s="84" t="s">
        <v>87</v>
      </c>
    </row>
    <row r="1040" spans="1:29" ht="81.95" customHeight="1">
      <c r="A1040" s="132"/>
      <c r="B1040" s="123"/>
      <c r="C1040" s="123"/>
      <c r="D1040" s="122"/>
      <c r="E1040" s="77" t="s">
        <v>98</v>
      </c>
      <c r="F1040" s="106" t="s">
        <v>765</v>
      </c>
      <c r="G1040" s="83" t="s">
        <v>766</v>
      </c>
      <c r="H1040" s="78" t="s">
        <v>7</v>
      </c>
      <c r="I1040" s="77" t="s">
        <v>767</v>
      </c>
      <c r="J1040" s="77" t="s">
        <v>768</v>
      </c>
      <c r="K1040" s="77" t="s">
        <v>769</v>
      </c>
      <c r="L1040" s="77" t="s">
        <v>770</v>
      </c>
      <c r="M1040" s="77">
        <v>2</v>
      </c>
      <c r="N1040" s="77">
        <v>4</v>
      </c>
      <c r="O1040" s="77">
        <f>M1040*N1040</f>
        <v>8</v>
      </c>
      <c r="P1040" s="82" t="str">
        <f>+IF(AND(O1040&gt;1,O1040&lt;=4),"BAJO",IF(AND(O1040&gt;=5,O1040&lt;=8),"MEDIO",IF(AND(O1040&gt;=9,O1040&lt;=20),"ALTO",IF(AND(O1040&gt;=21,O1040&lt;=24),"MUY ALTO"))))</f>
        <v>MEDIO</v>
      </c>
      <c r="Q1040" s="77">
        <v>25</v>
      </c>
      <c r="R1040" s="81">
        <f>O1040*Q1040</f>
        <v>200</v>
      </c>
      <c r="S1040" s="82" t="str">
        <f>+IF(AND(R1040&gt;=1,R1040&lt;=20),"IV",IF(AND(R1040&gt;=40,R1040&lt;=120),"III",IF(AND(R1040&gt;=150,R1040&lt;=500),"II",IF(AND(R1040&gt;=600,R1040&lt;=4000),"I",0))))</f>
        <v>II</v>
      </c>
      <c r="T1040" s="77" t="str">
        <f>+IF(AND(R1040&gt;=1,R1040&lt;=20),"Aceptable",IF(AND(R1040&gt;=40,R1040&lt;=120),"Mejorable",IF(AND(R1040&gt;=150,R1040&lt;=500),"Aceptable con control específico",IF(AND(R1040&gt;=600,R1040&lt;=4000),"No aceptable",0))))</f>
        <v>Aceptable con control específico</v>
      </c>
      <c r="U1040" s="77">
        <v>7</v>
      </c>
      <c r="V1040" s="77" t="s">
        <v>771</v>
      </c>
      <c r="W1040" s="77" t="s">
        <v>7</v>
      </c>
      <c r="X1040" s="77" t="s">
        <v>61</v>
      </c>
      <c r="Y1040" s="77" t="s">
        <v>61</v>
      </c>
      <c r="Z1040" s="77" t="s">
        <v>769</v>
      </c>
      <c r="AA1040" s="77" t="s">
        <v>772</v>
      </c>
      <c r="AB1040" s="77" t="s">
        <v>770</v>
      </c>
      <c r="AC1040" s="84" t="s">
        <v>773</v>
      </c>
    </row>
    <row r="1041" spans="1:29" ht="90.95" customHeight="1">
      <c r="A1041" s="132"/>
      <c r="B1041" s="123"/>
      <c r="C1041" s="123"/>
      <c r="D1041" s="122" t="s">
        <v>832</v>
      </c>
      <c r="E1041" s="77" t="s">
        <v>72</v>
      </c>
      <c r="F1041" s="104" t="s">
        <v>396</v>
      </c>
      <c r="G1041" s="77" t="s">
        <v>74</v>
      </c>
      <c r="H1041" s="78" t="s">
        <v>7</v>
      </c>
      <c r="I1041" s="77" t="s">
        <v>97</v>
      </c>
      <c r="J1041" s="86" t="s">
        <v>58</v>
      </c>
      <c r="K1041" s="86" t="s">
        <v>58</v>
      </c>
      <c r="L1041" s="77" t="s">
        <v>76</v>
      </c>
      <c r="M1041" s="77" t="s">
        <v>61</v>
      </c>
      <c r="N1041" s="77" t="s">
        <v>61</v>
      </c>
      <c r="O1041" s="77" t="s">
        <v>61</v>
      </c>
      <c r="P1041" s="77" t="s">
        <v>61</v>
      </c>
      <c r="Q1041" s="77" t="s">
        <v>61</v>
      </c>
      <c r="R1041" s="77" t="s">
        <v>61</v>
      </c>
      <c r="S1041" s="77" t="s">
        <v>61</v>
      </c>
      <c r="T1041" s="77" t="s">
        <v>61</v>
      </c>
      <c r="U1041" s="77">
        <v>42</v>
      </c>
      <c r="V1041" s="77" t="s">
        <v>61</v>
      </c>
      <c r="W1041" s="77" t="s">
        <v>7</v>
      </c>
      <c r="X1041" s="83" t="s">
        <v>61</v>
      </c>
      <c r="Y1041" s="83" t="s">
        <v>61</v>
      </c>
      <c r="Z1041" s="83" t="s">
        <v>61</v>
      </c>
      <c r="AA1041" s="83" t="s">
        <v>77</v>
      </c>
      <c r="AB1041" s="78" t="s">
        <v>61</v>
      </c>
      <c r="AC1041" s="84" t="s">
        <v>63</v>
      </c>
    </row>
    <row r="1042" spans="1:29" ht="90.95" customHeight="1">
      <c r="A1042" s="132"/>
      <c r="B1042" s="123"/>
      <c r="C1042" s="123"/>
      <c r="D1042" s="122"/>
      <c r="E1042" s="77" t="s">
        <v>64</v>
      </c>
      <c r="F1042" s="104" t="s">
        <v>159</v>
      </c>
      <c r="G1042" s="77" t="s">
        <v>66</v>
      </c>
      <c r="H1042" s="78" t="s">
        <v>7</v>
      </c>
      <c r="I1042" s="77" t="s">
        <v>67</v>
      </c>
      <c r="J1042" s="83" t="s">
        <v>68</v>
      </c>
      <c r="K1042" s="78" t="s">
        <v>58</v>
      </c>
      <c r="L1042" s="77" t="s">
        <v>69</v>
      </c>
      <c r="M1042" s="77">
        <v>2</v>
      </c>
      <c r="N1042" s="77">
        <v>4</v>
      </c>
      <c r="O1042" s="77">
        <f>M1042*N1042</f>
        <v>8</v>
      </c>
      <c r="P1042" s="80" t="str">
        <f>+IF(AND(O1042&gt;1,O1042&lt;=4),"BAJO",IF(AND(O1042&gt;=5,O1042&lt;=8),"MEDIO",IF(AND(O1042&gt;=9,O1042&lt;=20),"ALTO",IF(AND(O1042&gt;=21,O1042&lt;=24),"MUY ALTO"))))</f>
        <v>MEDIO</v>
      </c>
      <c r="Q1042" s="77">
        <v>25</v>
      </c>
      <c r="R1042" s="81">
        <f>O1042*Q1042</f>
        <v>200</v>
      </c>
      <c r="S1042" s="82" t="str">
        <f>+IF(AND(R1042&gt;=1,R1042&lt;=20),"IV",IF(AND(R1042&gt;=40,R1042&lt;=120),"III",IF(AND(R1042&gt;=150,R1042&lt;=500),"II",IF(AND(R1042&gt;=600,R1042&lt;=4000),"I",0))))</f>
        <v>II</v>
      </c>
      <c r="T1042" s="77" t="str">
        <f>+IF(AND(R1042&gt;=1,R1042&lt;=20),"Aceptable",IF(AND(R1042&gt;=40,R1042&lt;=120),"Mejorable",IF(AND(R1042&gt;=150,R1042&lt;=500),"Aceptable con control específico",IF(AND(R1042&gt;=600,R1042&lt;=4000),"No aceptable",0))))</f>
        <v>Aceptable con control específico</v>
      </c>
      <c r="U1042" s="77">
        <v>42</v>
      </c>
      <c r="V1042" s="77" t="s">
        <v>70</v>
      </c>
      <c r="W1042" s="77" t="s">
        <v>7</v>
      </c>
      <c r="X1042" s="83" t="s">
        <v>61</v>
      </c>
      <c r="Y1042" s="83" t="s">
        <v>61</v>
      </c>
      <c r="Z1042" s="83" t="s">
        <v>61</v>
      </c>
      <c r="AA1042" s="83" t="s">
        <v>161</v>
      </c>
      <c r="AB1042" s="78" t="s">
        <v>61</v>
      </c>
      <c r="AC1042" s="84" t="s">
        <v>162</v>
      </c>
    </row>
    <row r="1043" spans="1:29" ht="90.95" customHeight="1">
      <c r="A1043" s="132"/>
      <c r="B1043" s="123"/>
      <c r="C1043" s="123"/>
      <c r="D1043" s="122" t="s">
        <v>833</v>
      </c>
      <c r="E1043" s="77" t="s">
        <v>54</v>
      </c>
      <c r="F1043" s="104" t="s">
        <v>834</v>
      </c>
      <c r="G1043" s="77" t="s">
        <v>835</v>
      </c>
      <c r="H1043" s="78" t="s">
        <v>7</v>
      </c>
      <c r="I1043" s="79" t="s">
        <v>57</v>
      </c>
      <c r="J1043" s="86" t="s">
        <v>58</v>
      </c>
      <c r="K1043" s="86" t="s">
        <v>58</v>
      </c>
      <c r="L1043" s="77" t="s">
        <v>59</v>
      </c>
      <c r="M1043" s="77">
        <v>2</v>
      </c>
      <c r="N1043" s="77">
        <v>4</v>
      </c>
      <c r="O1043" s="77">
        <f>M1043*N1043</f>
        <v>8</v>
      </c>
      <c r="P1043" s="80" t="str">
        <f>+IF(AND(O1043&gt;1,O1043&lt;=4),"BAJO",IF(AND(O1043&gt;=5,O1043&lt;=8),"MEDIO",IF(AND(O1043&gt;=9,O1043&lt;=20),"ALTO",IF(AND(O1043&gt;=21,O1043&lt;=24),"MUY ALTO"))))</f>
        <v>MEDIO</v>
      </c>
      <c r="Q1043" s="77">
        <v>25</v>
      </c>
      <c r="R1043" s="81">
        <f>O1043*Q1043</f>
        <v>200</v>
      </c>
      <c r="S1043" s="82" t="str">
        <f>+IF(AND(R1043&gt;=1,R1043&lt;=20),"IV",IF(AND(R1043&gt;=40,R1043&lt;=120),"III",IF(AND(R1043&gt;=150,R1043&lt;=500),"II",IF(AND(R1043&gt;=600,R1043&lt;=4000),"I",0))))</f>
        <v>II</v>
      </c>
      <c r="T1043" s="77" t="str">
        <f>+IF(AND(R1043&gt;=1,R1043&lt;=20),"Aceptable",IF(AND(R1043&gt;=40,R1043&lt;=120),"Mejorable",IF(AND(R1043&gt;=150,R1043&lt;=500),"Aceptable con control específico",IF(AND(R1043&gt;=600,R1043&lt;=4000),"No aceptable",0))))</f>
        <v>Aceptable con control específico</v>
      </c>
      <c r="U1043" s="77">
        <v>42</v>
      </c>
      <c r="V1043" s="79" t="s">
        <v>60</v>
      </c>
      <c r="W1043" s="77" t="s">
        <v>7</v>
      </c>
      <c r="X1043" s="77" t="s">
        <v>61</v>
      </c>
      <c r="Y1043" s="77" t="s">
        <v>61</v>
      </c>
      <c r="Z1043" s="77" t="s">
        <v>61</v>
      </c>
      <c r="AA1043" s="83" t="s">
        <v>195</v>
      </c>
      <c r="AB1043" s="78" t="s">
        <v>61</v>
      </c>
      <c r="AC1043" s="84" t="s">
        <v>63</v>
      </c>
    </row>
    <row r="1044" spans="1:29" ht="90.95" customHeight="1">
      <c r="A1044" s="132"/>
      <c r="B1044" s="123"/>
      <c r="C1044" s="123"/>
      <c r="D1044" s="122"/>
      <c r="E1044" s="77" t="s">
        <v>72</v>
      </c>
      <c r="F1044" s="104" t="s">
        <v>396</v>
      </c>
      <c r="G1044" s="77" t="s">
        <v>74</v>
      </c>
      <c r="H1044" s="78" t="s">
        <v>7</v>
      </c>
      <c r="I1044" s="77" t="s">
        <v>97</v>
      </c>
      <c r="J1044" s="86" t="s">
        <v>58</v>
      </c>
      <c r="K1044" s="86" t="s">
        <v>58</v>
      </c>
      <c r="L1044" s="77" t="s">
        <v>76</v>
      </c>
      <c r="M1044" s="77" t="s">
        <v>61</v>
      </c>
      <c r="N1044" s="77" t="s">
        <v>61</v>
      </c>
      <c r="O1044" s="77" t="s">
        <v>61</v>
      </c>
      <c r="P1044" s="77" t="s">
        <v>61</v>
      </c>
      <c r="Q1044" s="77" t="s">
        <v>61</v>
      </c>
      <c r="R1044" s="77" t="s">
        <v>61</v>
      </c>
      <c r="S1044" s="77" t="s">
        <v>61</v>
      </c>
      <c r="T1044" s="77" t="s">
        <v>61</v>
      </c>
      <c r="U1044" s="77">
        <v>42</v>
      </c>
      <c r="V1044" s="77" t="s">
        <v>61</v>
      </c>
      <c r="W1044" s="77" t="s">
        <v>7</v>
      </c>
      <c r="X1044" s="83" t="s">
        <v>61</v>
      </c>
      <c r="Y1044" s="83" t="s">
        <v>61</v>
      </c>
      <c r="Z1044" s="83" t="s">
        <v>61</v>
      </c>
      <c r="AA1044" s="83" t="s">
        <v>77</v>
      </c>
      <c r="AB1044" s="78" t="s">
        <v>61</v>
      </c>
      <c r="AC1044" s="84" t="s">
        <v>63</v>
      </c>
    </row>
    <row r="1045" spans="1:29" ht="84" customHeight="1">
      <c r="A1045" s="132"/>
      <c r="B1045" s="123"/>
      <c r="C1045" s="123"/>
      <c r="D1045" s="122"/>
      <c r="E1045" s="77" t="s">
        <v>125</v>
      </c>
      <c r="F1045" s="104" t="s">
        <v>99</v>
      </c>
      <c r="G1045" s="77" t="s">
        <v>100</v>
      </c>
      <c r="H1045" s="78" t="s">
        <v>7</v>
      </c>
      <c r="I1045" s="77" t="s">
        <v>101</v>
      </c>
      <c r="J1045" s="86" t="s">
        <v>58</v>
      </c>
      <c r="K1045" s="86" t="s">
        <v>58</v>
      </c>
      <c r="L1045" s="77" t="s">
        <v>102</v>
      </c>
      <c r="M1045" s="77">
        <v>2</v>
      </c>
      <c r="N1045" s="77">
        <v>4</v>
      </c>
      <c r="O1045" s="77">
        <f>M1045*N1045</f>
        <v>8</v>
      </c>
      <c r="P1045" s="82" t="str">
        <f>+IF(AND(O1045&gt;1,O1045&lt;=4),"BAJO",IF(AND(O1045&gt;=5,O1045&lt;=8),"MEDIO",IF(AND(O1045&gt;=9,O1045&lt;=20),"ALTO",IF(AND(O1045&gt;=21,O1045&lt;=24),"MUY ALTO"))))</f>
        <v>MEDIO</v>
      </c>
      <c r="Q1045" s="77">
        <v>10</v>
      </c>
      <c r="R1045" s="81">
        <f>O1045*Q1045</f>
        <v>80</v>
      </c>
      <c r="S1045" s="82" t="str">
        <f>+IF(AND(R1045&gt;=1,R1045&lt;=20),"IV",IF(AND(R1045&gt;=40,R1045&lt;=120),"III",IF(AND(R1045&gt;=150,R1045&lt;=500),"II",IF(AND(R1045&gt;=600,R1045&lt;=4000),"I",0))))</f>
        <v>III</v>
      </c>
      <c r="T1045" s="77" t="str">
        <f>+IF(AND(R1045&gt;=1,R1045&lt;=20),"Aceptable",IF(AND(R1045&gt;=40,R1045&lt;=120),"Mejorable",IF(AND(R1045&gt;=150,R1045&lt;=500),"Aceptable con control específico",IF(AND(R1045&gt;=600,R1045&lt;=4000),"No aceptable",0))))</f>
        <v>Mejorable</v>
      </c>
      <c r="U1045" s="77">
        <v>42</v>
      </c>
      <c r="V1045" s="77" t="s">
        <v>103</v>
      </c>
      <c r="W1045" s="77" t="s">
        <v>7</v>
      </c>
      <c r="X1045" s="77" t="s">
        <v>61</v>
      </c>
      <c r="Y1045" s="77" t="s">
        <v>61</v>
      </c>
      <c r="Z1045" s="77" t="s">
        <v>61</v>
      </c>
      <c r="AA1045" s="77" t="s">
        <v>104</v>
      </c>
      <c r="AB1045" s="78" t="s">
        <v>61</v>
      </c>
      <c r="AC1045" s="84" t="s">
        <v>63</v>
      </c>
    </row>
    <row r="1046" spans="1:29" ht="90.95" customHeight="1">
      <c r="A1046" s="132" t="s">
        <v>736</v>
      </c>
      <c r="B1046" s="123" t="s">
        <v>836</v>
      </c>
      <c r="C1046" s="123" t="s">
        <v>837</v>
      </c>
      <c r="D1046" s="122" t="s">
        <v>838</v>
      </c>
      <c r="E1046" s="77" t="s">
        <v>54</v>
      </c>
      <c r="F1046" s="104" t="s">
        <v>235</v>
      </c>
      <c r="G1046" s="77" t="s">
        <v>56</v>
      </c>
      <c r="H1046" s="78" t="s">
        <v>7</v>
      </c>
      <c r="I1046" s="79" t="s">
        <v>57</v>
      </c>
      <c r="J1046" s="86" t="s">
        <v>58</v>
      </c>
      <c r="K1046" s="86" t="s">
        <v>58</v>
      </c>
      <c r="L1046" s="77" t="s">
        <v>59</v>
      </c>
      <c r="M1046" s="77">
        <v>2</v>
      </c>
      <c r="N1046" s="77">
        <v>4</v>
      </c>
      <c r="O1046" s="77">
        <f>M1046*N1046</f>
        <v>8</v>
      </c>
      <c r="P1046" s="80" t="str">
        <f>+IF(AND(O1046&gt;1,O1046&lt;=4),"BAJO",IF(AND(O1046&gt;=5,O1046&lt;=8),"MEDIO",IF(AND(O1046&gt;=9,O1046&lt;=20),"ALTO",IF(AND(O1046&gt;=21,O1046&lt;=24),"MUY ALTO"))))</f>
        <v>MEDIO</v>
      </c>
      <c r="Q1046" s="77">
        <v>25</v>
      </c>
      <c r="R1046" s="81">
        <f>O1046*Q1046</f>
        <v>200</v>
      </c>
      <c r="S1046" s="82" t="str">
        <f>+IF(AND(R1046&gt;=1,R1046&lt;=20),"IV",IF(AND(R1046&gt;=40,R1046&lt;=120),"III",IF(AND(R1046&gt;=150,R1046&lt;=500),"II",IF(AND(R1046&gt;=600,R1046&lt;=4000),"I",0))))</f>
        <v>II</v>
      </c>
      <c r="T1046" s="77" t="str">
        <f>+IF(AND(R1046&gt;=1,R1046&lt;=20),"Aceptable",IF(AND(R1046&gt;=40,R1046&lt;=120),"Mejorable",IF(AND(R1046&gt;=150,R1046&lt;=500),"Aceptable con control específico",IF(AND(R1046&gt;=600,R1046&lt;=4000),"No aceptable",0))))</f>
        <v>Aceptable con control específico</v>
      </c>
      <c r="U1046" s="77">
        <v>5</v>
      </c>
      <c r="V1046" s="79" t="s">
        <v>60</v>
      </c>
      <c r="W1046" s="77" t="s">
        <v>7</v>
      </c>
      <c r="X1046" s="77" t="s">
        <v>61</v>
      </c>
      <c r="Y1046" s="77" t="s">
        <v>61</v>
      </c>
      <c r="Z1046" s="77" t="s">
        <v>61</v>
      </c>
      <c r="AA1046" s="83" t="s">
        <v>195</v>
      </c>
      <c r="AB1046" s="78" t="s">
        <v>61</v>
      </c>
      <c r="AC1046" s="84" t="s">
        <v>63</v>
      </c>
    </row>
    <row r="1047" spans="1:29" ht="84" customHeight="1">
      <c r="A1047" s="132"/>
      <c r="B1047" s="123"/>
      <c r="C1047" s="123"/>
      <c r="D1047" s="122"/>
      <c r="E1047" s="77" t="s">
        <v>72</v>
      </c>
      <c r="F1047" s="104" t="s">
        <v>839</v>
      </c>
      <c r="G1047" s="77" t="s">
        <v>74</v>
      </c>
      <c r="H1047" s="78" t="s">
        <v>7</v>
      </c>
      <c r="I1047" s="77" t="s">
        <v>97</v>
      </c>
      <c r="J1047" s="86" t="s">
        <v>58</v>
      </c>
      <c r="K1047" s="86" t="s">
        <v>58</v>
      </c>
      <c r="L1047" s="77" t="s">
        <v>76</v>
      </c>
      <c r="M1047" s="77" t="s">
        <v>61</v>
      </c>
      <c r="N1047" s="77" t="s">
        <v>61</v>
      </c>
      <c r="O1047" s="77" t="s">
        <v>61</v>
      </c>
      <c r="P1047" s="77" t="s">
        <v>61</v>
      </c>
      <c r="Q1047" s="77" t="s">
        <v>61</v>
      </c>
      <c r="R1047" s="77" t="s">
        <v>61</v>
      </c>
      <c r="S1047" s="77" t="s">
        <v>61</v>
      </c>
      <c r="T1047" s="77" t="s">
        <v>61</v>
      </c>
      <c r="U1047" s="77">
        <v>5</v>
      </c>
      <c r="V1047" s="77" t="s">
        <v>61</v>
      </c>
      <c r="W1047" s="77" t="s">
        <v>7</v>
      </c>
      <c r="X1047" s="83" t="s">
        <v>61</v>
      </c>
      <c r="Y1047" s="83" t="s">
        <v>61</v>
      </c>
      <c r="Z1047" s="83" t="s">
        <v>61</v>
      </c>
      <c r="AA1047" s="83" t="s">
        <v>77</v>
      </c>
      <c r="AB1047" s="78" t="s">
        <v>61</v>
      </c>
      <c r="AC1047" s="84" t="s">
        <v>63</v>
      </c>
    </row>
    <row r="1048" spans="1:29" ht="87" customHeight="1">
      <c r="A1048" s="132"/>
      <c r="B1048" s="123"/>
      <c r="C1048" s="123"/>
      <c r="D1048" s="122"/>
      <c r="E1048" s="77" t="s">
        <v>64</v>
      </c>
      <c r="F1048" s="104" t="s">
        <v>159</v>
      </c>
      <c r="G1048" s="77" t="s">
        <v>66</v>
      </c>
      <c r="H1048" s="78" t="s">
        <v>7</v>
      </c>
      <c r="I1048" s="77" t="s">
        <v>67</v>
      </c>
      <c r="J1048" s="83" t="s">
        <v>68</v>
      </c>
      <c r="K1048" s="78" t="s">
        <v>58</v>
      </c>
      <c r="L1048" s="77" t="s">
        <v>69</v>
      </c>
      <c r="M1048" s="77">
        <v>2</v>
      </c>
      <c r="N1048" s="77">
        <v>4</v>
      </c>
      <c r="O1048" s="77">
        <f t="shared" ref="O1048:O1053" si="190">M1048*N1048</f>
        <v>8</v>
      </c>
      <c r="P1048" s="80" t="str">
        <f t="shared" ref="P1048:P1053" si="191">+IF(AND(O1048&gt;1,O1048&lt;=4),"BAJO",IF(AND(O1048&gt;=5,O1048&lt;=8),"MEDIO",IF(AND(O1048&gt;=9,O1048&lt;=20),"ALTO",IF(AND(O1048&gt;=21,O1048&lt;=24),"MUY ALTO"))))</f>
        <v>MEDIO</v>
      </c>
      <c r="Q1048" s="77">
        <v>25</v>
      </c>
      <c r="R1048" s="81">
        <f t="shared" ref="R1048:R1053" si="192">O1048*Q1048</f>
        <v>200</v>
      </c>
      <c r="S1048" s="82" t="str">
        <f t="shared" ref="S1048:S1053" si="193">+IF(AND(R1048&gt;=1,R1048&lt;=20),"IV",IF(AND(R1048&gt;=40,R1048&lt;=120),"III",IF(AND(R1048&gt;=150,R1048&lt;=500),"II",IF(AND(R1048&gt;=600,R1048&lt;=4000),"I",0))))</f>
        <v>II</v>
      </c>
      <c r="T1048" s="77" t="str">
        <f t="shared" ref="T1048:T1053" si="194">+IF(AND(R1048&gt;=1,R1048&lt;=20),"Aceptable",IF(AND(R1048&gt;=40,R1048&lt;=120),"Mejorable",IF(AND(R1048&gt;=150,R1048&lt;=500),"Aceptable con control específico",IF(AND(R1048&gt;=600,R1048&lt;=4000),"No aceptable",0))))</f>
        <v>Aceptable con control específico</v>
      </c>
      <c r="U1048" s="77">
        <v>5</v>
      </c>
      <c r="V1048" s="77" t="s">
        <v>70</v>
      </c>
      <c r="W1048" s="77" t="s">
        <v>7</v>
      </c>
      <c r="X1048" s="83" t="s">
        <v>61</v>
      </c>
      <c r="Y1048" s="83" t="s">
        <v>61</v>
      </c>
      <c r="Z1048" s="83" t="s">
        <v>61</v>
      </c>
      <c r="AA1048" s="83" t="s">
        <v>161</v>
      </c>
      <c r="AB1048" s="78" t="s">
        <v>61</v>
      </c>
      <c r="AC1048" s="84" t="s">
        <v>162</v>
      </c>
    </row>
    <row r="1049" spans="1:29" ht="87" customHeight="1">
      <c r="A1049" s="132"/>
      <c r="B1049" s="123"/>
      <c r="C1049" s="123"/>
      <c r="D1049" s="122"/>
      <c r="E1049" s="77" t="s">
        <v>64</v>
      </c>
      <c r="F1049" s="77" t="s">
        <v>88</v>
      </c>
      <c r="G1049" s="83" t="s">
        <v>89</v>
      </c>
      <c r="H1049" s="78" t="s">
        <v>7</v>
      </c>
      <c r="I1049" s="77" t="s">
        <v>90</v>
      </c>
      <c r="J1049" s="77" t="s">
        <v>91</v>
      </c>
      <c r="K1049" s="77" t="s">
        <v>58</v>
      </c>
      <c r="L1049" s="77" t="s">
        <v>58</v>
      </c>
      <c r="M1049" s="77">
        <v>2</v>
      </c>
      <c r="N1049" s="77">
        <v>3</v>
      </c>
      <c r="O1049" s="77">
        <f t="shared" si="190"/>
        <v>6</v>
      </c>
      <c r="P1049" s="82" t="str">
        <f t="shared" si="191"/>
        <v>MEDIO</v>
      </c>
      <c r="Q1049" s="77">
        <v>10</v>
      </c>
      <c r="R1049" s="81">
        <f t="shared" si="192"/>
        <v>60</v>
      </c>
      <c r="S1049" s="82" t="str">
        <f t="shared" si="193"/>
        <v>III</v>
      </c>
      <c r="T1049" s="77" t="str">
        <f t="shared" si="194"/>
        <v>Mejorable</v>
      </c>
      <c r="U1049" s="77">
        <v>5</v>
      </c>
      <c r="V1049" s="77" t="s">
        <v>92</v>
      </c>
      <c r="W1049" s="77" t="s">
        <v>7</v>
      </c>
      <c r="X1049" s="77" t="s">
        <v>61</v>
      </c>
      <c r="Y1049" s="77" t="s">
        <v>61</v>
      </c>
      <c r="Z1049" s="77" t="s">
        <v>93</v>
      </c>
      <c r="AA1049" s="77" t="s">
        <v>94</v>
      </c>
      <c r="AB1049" s="83" t="s">
        <v>61</v>
      </c>
      <c r="AC1049" s="84" t="s">
        <v>95</v>
      </c>
    </row>
    <row r="1050" spans="1:29" ht="90.95" customHeight="1">
      <c r="A1050" s="132"/>
      <c r="B1050" s="123"/>
      <c r="C1050" s="123"/>
      <c r="D1050" s="122"/>
      <c r="E1050" s="77" t="s">
        <v>105</v>
      </c>
      <c r="F1050" s="104" t="s">
        <v>106</v>
      </c>
      <c r="G1050" s="77" t="s">
        <v>107</v>
      </c>
      <c r="H1050" s="86" t="s">
        <v>7</v>
      </c>
      <c r="I1050" s="77" t="s">
        <v>108</v>
      </c>
      <c r="J1050" s="77" t="s">
        <v>58</v>
      </c>
      <c r="K1050" s="77" t="s">
        <v>58</v>
      </c>
      <c r="L1050" s="77" t="s">
        <v>109</v>
      </c>
      <c r="M1050" s="77">
        <v>2</v>
      </c>
      <c r="N1050" s="77">
        <v>1</v>
      </c>
      <c r="O1050" s="77">
        <f t="shared" si="190"/>
        <v>2</v>
      </c>
      <c r="P1050" s="82" t="str">
        <f t="shared" si="191"/>
        <v>BAJO</v>
      </c>
      <c r="Q1050" s="77">
        <v>60</v>
      </c>
      <c r="R1050" s="81">
        <f t="shared" si="192"/>
        <v>120</v>
      </c>
      <c r="S1050" s="82" t="str">
        <f t="shared" si="193"/>
        <v>III</v>
      </c>
      <c r="T1050" s="77" t="str">
        <f t="shared" si="194"/>
        <v>Mejorable</v>
      </c>
      <c r="U1050" s="77">
        <v>5</v>
      </c>
      <c r="V1050" s="77" t="s">
        <v>110</v>
      </c>
      <c r="W1050" s="77" t="s">
        <v>7</v>
      </c>
      <c r="X1050" s="77" t="s">
        <v>61</v>
      </c>
      <c r="Y1050" s="77" t="s">
        <v>61</v>
      </c>
      <c r="Z1050" s="77" t="s">
        <v>61</v>
      </c>
      <c r="AA1050" s="77" t="s">
        <v>111</v>
      </c>
      <c r="AB1050" s="78" t="s">
        <v>61</v>
      </c>
      <c r="AC1050" s="84" t="s">
        <v>63</v>
      </c>
    </row>
    <row r="1051" spans="1:29" ht="90.95" customHeight="1">
      <c r="A1051" s="132"/>
      <c r="B1051" s="123"/>
      <c r="C1051" s="123"/>
      <c r="D1051" s="122"/>
      <c r="E1051" s="77" t="s">
        <v>78</v>
      </c>
      <c r="F1051" s="104" t="s">
        <v>659</v>
      </c>
      <c r="G1051" s="83" t="s">
        <v>724</v>
      </c>
      <c r="H1051" s="78" t="s">
        <v>7</v>
      </c>
      <c r="I1051" s="77" t="s">
        <v>181</v>
      </c>
      <c r="J1051" s="77" t="s">
        <v>58</v>
      </c>
      <c r="K1051" s="77" t="s">
        <v>58</v>
      </c>
      <c r="L1051" s="77" t="s">
        <v>229</v>
      </c>
      <c r="M1051" s="77">
        <v>2</v>
      </c>
      <c r="N1051" s="77">
        <v>3</v>
      </c>
      <c r="O1051" s="77">
        <f t="shared" si="190"/>
        <v>6</v>
      </c>
      <c r="P1051" s="82" t="str">
        <f t="shared" si="191"/>
        <v>MEDIO</v>
      </c>
      <c r="Q1051" s="77">
        <v>25</v>
      </c>
      <c r="R1051" s="81">
        <f t="shared" si="192"/>
        <v>150</v>
      </c>
      <c r="S1051" s="82" t="str">
        <f t="shared" si="193"/>
        <v>II</v>
      </c>
      <c r="T1051" s="77" t="str">
        <f t="shared" si="194"/>
        <v>Aceptable con control específico</v>
      </c>
      <c r="U1051" s="77">
        <v>5</v>
      </c>
      <c r="V1051" s="77" t="s">
        <v>181</v>
      </c>
      <c r="W1051" s="77" t="s">
        <v>7</v>
      </c>
      <c r="X1051" s="77" t="s">
        <v>61</v>
      </c>
      <c r="Y1051" s="77" t="s">
        <v>61</v>
      </c>
      <c r="Z1051" s="77" t="s">
        <v>61</v>
      </c>
      <c r="AA1051" s="77" t="s">
        <v>182</v>
      </c>
      <c r="AB1051" s="83" t="s">
        <v>700</v>
      </c>
      <c r="AC1051" s="84" t="s">
        <v>183</v>
      </c>
    </row>
    <row r="1052" spans="1:29" ht="84.95" customHeight="1">
      <c r="A1052" s="132"/>
      <c r="B1052" s="123"/>
      <c r="C1052" s="123"/>
      <c r="D1052" s="122"/>
      <c r="E1052" s="77" t="s">
        <v>78</v>
      </c>
      <c r="F1052" s="104" t="s">
        <v>79</v>
      </c>
      <c r="G1052" s="83" t="s">
        <v>840</v>
      </c>
      <c r="H1052" s="78" t="s">
        <v>7</v>
      </c>
      <c r="I1052" s="77" t="s">
        <v>81</v>
      </c>
      <c r="J1052" s="77" t="s">
        <v>58</v>
      </c>
      <c r="K1052" s="77" t="s">
        <v>58</v>
      </c>
      <c r="L1052" s="77" t="s">
        <v>82</v>
      </c>
      <c r="M1052" s="77">
        <v>2</v>
      </c>
      <c r="N1052" s="77">
        <v>4</v>
      </c>
      <c r="O1052" s="77">
        <f t="shared" si="190"/>
        <v>8</v>
      </c>
      <c r="P1052" s="82" t="str">
        <f t="shared" si="191"/>
        <v>MEDIO</v>
      </c>
      <c r="Q1052" s="77">
        <v>25</v>
      </c>
      <c r="R1052" s="81">
        <f t="shared" si="192"/>
        <v>200</v>
      </c>
      <c r="S1052" s="82" t="str">
        <f t="shared" si="193"/>
        <v>II</v>
      </c>
      <c r="T1052" s="77" t="str">
        <f t="shared" si="194"/>
        <v>Aceptable con control específico</v>
      </c>
      <c r="U1052" s="77">
        <v>5</v>
      </c>
      <c r="V1052" s="77" t="s">
        <v>83</v>
      </c>
      <c r="W1052" s="77" t="s">
        <v>7</v>
      </c>
      <c r="X1052" s="77" t="s">
        <v>61</v>
      </c>
      <c r="Y1052" s="77" t="s">
        <v>61</v>
      </c>
      <c r="Z1052" s="77" t="s">
        <v>61</v>
      </c>
      <c r="AA1052" s="77" t="s">
        <v>662</v>
      </c>
      <c r="AB1052" s="83" t="s">
        <v>740</v>
      </c>
      <c r="AC1052" s="84" t="s">
        <v>87</v>
      </c>
    </row>
    <row r="1053" spans="1:29" ht="80.099999999999994" customHeight="1">
      <c r="A1053" s="132"/>
      <c r="B1053" s="123"/>
      <c r="C1053" s="123"/>
      <c r="D1053" s="122"/>
      <c r="E1053" s="77" t="s">
        <v>125</v>
      </c>
      <c r="F1053" s="104" t="s">
        <v>99</v>
      </c>
      <c r="G1053" s="77" t="s">
        <v>100</v>
      </c>
      <c r="H1053" s="78" t="s">
        <v>7</v>
      </c>
      <c r="I1053" s="77" t="s">
        <v>101</v>
      </c>
      <c r="J1053" s="86" t="s">
        <v>58</v>
      </c>
      <c r="K1053" s="86" t="s">
        <v>58</v>
      </c>
      <c r="L1053" s="77" t="s">
        <v>102</v>
      </c>
      <c r="M1053" s="77">
        <v>2</v>
      </c>
      <c r="N1053" s="77">
        <v>4</v>
      </c>
      <c r="O1053" s="77">
        <f t="shared" si="190"/>
        <v>8</v>
      </c>
      <c r="P1053" s="82" t="str">
        <f t="shared" si="191"/>
        <v>MEDIO</v>
      </c>
      <c r="Q1053" s="77">
        <v>10</v>
      </c>
      <c r="R1053" s="81">
        <f t="shared" si="192"/>
        <v>80</v>
      </c>
      <c r="S1053" s="82" t="str">
        <f t="shared" si="193"/>
        <v>III</v>
      </c>
      <c r="T1053" s="77" t="str">
        <f t="shared" si="194"/>
        <v>Mejorable</v>
      </c>
      <c r="U1053" s="77">
        <v>5</v>
      </c>
      <c r="V1053" s="77" t="s">
        <v>103</v>
      </c>
      <c r="W1053" s="77" t="s">
        <v>7</v>
      </c>
      <c r="X1053" s="77" t="s">
        <v>61</v>
      </c>
      <c r="Y1053" s="77" t="s">
        <v>61</v>
      </c>
      <c r="Z1053" s="77" t="s">
        <v>61</v>
      </c>
      <c r="AA1053" s="77" t="s">
        <v>104</v>
      </c>
      <c r="AB1053" s="78" t="s">
        <v>61</v>
      </c>
      <c r="AC1053" s="84" t="s">
        <v>63</v>
      </c>
    </row>
    <row r="1054" spans="1:29" ht="90.95" customHeight="1">
      <c r="A1054" s="132"/>
      <c r="B1054" s="123"/>
      <c r="C1054" s="123"/>
      <c r="D1054" s="93" t="s">
        <v>841</v>
      </c>
      <c r="E1054" s="77" t="s">
        <v>72</v>
      </c>
      <c r="F1054" s="104" t="s">
        <v>839</v>
      </c>
      <c r="G1054" s="77" t="s">
        <v>74</v>
      </c>
      <c r="H1054" s="78" t="s">
        <v>7</v>
      </c>
      <c r="I1054" s="77" t="s">
        <v>97</v>
      </c>
      <c r="J1054" s="86" t="s">
        <v>58</v>
      </c>
      <c r="K1054" s="86" t="s">
        <v>58</v>
      </c>
      <c r="L1054" s="77" t="s">
        <v>76</v>
      </c>
      <c r="M1054" s="77" t="s">
        <v>61</v>
      </c>
      <c r="N1054" s="77" t="s">
        <v>61</v>
      </c>
      <c r="O1054" s="77" t="s">
        <v>61</v>
      </c>
      <c r="P1054" s="77" t="s">
        <v>61</v>
      </c>
      <c r="Q1054" s="77" t="s">
        <v>61</v>
      </c>
      <c r="R1054" s="77" t="s">
        <v>61</v>
      </c>
      <c r="S1054" s="77" t="s">
        <v>61</v>
      </c>
      <c r="T1054" s="77" t="s">
        <v>61</v>
      </c>
      <c r="U1054" s="77">
        <v>5</v>
      </c>
      <c r="V1054" s="77" t="s">
        <v>61</v>
      </c>
      <c r="W1054" s="77" t="s">
        <v>7</v>
      </c>
      <c r="X1054" s="83" t="s">
        <v>61</v>
      </c>
      <c r="Y1054" s="83" t="s">
        <v>61</v>
      </c>
      <c r="Z1054" s="83" t="s">
        <v>61</v>
      </c>
      <c r="AA1054" s="83" t="s">
        <v>77</v>
      </c>
      <c r="AB1054" s="78" t="s">
        <v>61</v>
      </c>
      <c r="AC1054" s="84" t="s">
        <v>63</v>
      </c>
    </row>
    <row r="1055" spans="1:29" ht="90.95" customHeight="1">
      <c r="A1055" s="132"/>
      <c r="B1055" s="123"/>
      <c r="C1055" s="123"/>
      <c r="D1055" s="122" t="s">
        <v>842</v>
      </c>
      <c r="E1055" s="77" t="s">
        <v>54</v>
      </c>
      <c r="F1055" s="104" t="s">
        <v>843</v>
      </c>
      <c r="G1055" s="77" t="s">
        <v>844</v>
      </c>
      <c r="H1055" s="78" t="s">
        <v>7</v>
      </c>
      <c r="I1055" s="79" t="s">
        <v>57</v>
      </c>
      <c r="J1055" s="86" t="s">
        <v>58</v>
      </c>
      <c r="K1055" s="86" t="s">
        <v>58</v>
      </c>
      <c r="L1055" s="77" t="s">
        <v>59</v>
      </c>
      <c r="M1055" s="77">
        <v>2</v>
      </c>
      <c r="N1055" s="77">
        <v>4</v>
      </c>
      <c r="O1055" s="77">
        <f>M1055*N1055</f>
        <v>8</v>
      </c>
      <c r="P1055" s="80" t="str">
        <f>+IF(AND(O1055&gt;1,O1055&lt;=4),"BAJO",IF(AND(O1055&gt;=5,O1055&lt;=8),"MEDIO",IF(AND(O1055&gt;=9,O1055&lt;=20),"ALTO",IF(AND(O1055&gt;=21,O1055&lt;=24),"MUY ALTO"))))</f>
        <v>MEDIO</v>
      </c>
      <c r="Q1055" s="77">
        <v>25</v>
      </c>
      <c r="R1055" s="81">
        <f>O1055*Q1055</f>
        <v>200</v>
      </c>
      <c r="S1055" s="82" t="str">
        <f>+IF(AND(R1055&gt;=1,R1055&lt;=20),"IV",IF(AND(R1055&gt;=40,R1055&lt;=120),"III",IF(AND(R1055&gt;=150,R1055&lt;=500),"II",IF(AND(R1055&gt;=600,R1055&lt;=4000),"I",0))))</f>
        <v>II</v>
      </c>
      <c r="T1055" s="77" t="str">
        <f>+IF(AND(R1055&gt;=1,R1055&lt;=20),"Aceptable",IF(AND(R1055&gt;=40,R1055&lt;=120),"Mejorable",IF(AND(R1055&gt;=150,R1055&lt;=500),"Aceptable con control específico",IF(AND(R1055&gt;=600,R1055&lt;=4000),"No aceptable",0))))</f>
        <v>Aceptable con control específico</v>
      </c>
      <c r="U1055" s="77">
        <v>5</v>
      </c>
      <c r="V1055" s="79" t="s">
        <v>60</v>
      </c>
      <c r="W1055" s="77" t="s">
        <v>7</v>
      </c>
      <c r="X1055" s="77" t="s">
        <v>61</v>
      </c>
      <c r="Y1055" s="77" t="s">
        <v>61</v>
      </c>
      <c r="Z1055" s="77" t="s">
        <v>61</v>
      </c>
      <c r="AA1055" s="83" t="s">
        <v>195</v>
      </c>
      <c r="AB1055" s="78" t="s">
        <v>61</v>
      </c>
      <c r="AC1055" s="84" t="s">
        <v>63</v>
      </c>
    </row>
    <row r="1056" spans="1:29" ht="90.95" customHeight="1">
      <c r="A1056" s="132"/>
      <c r="B1056" s="123"/>
      <c r="C1056" s="123"/>
      <c r="D1056" s="122"/>
      <c r="E1056" s="77" t="s">
        <v>72</v>
      </c>
      <c r="F1056" s="104" t="s">
        <v>839</v>
      </c>
      <c r="G1056" s="77" t="s">
        <v>74</v>
      </c>
      <c r="H1056" s="78" t="s">
        <v>7</v>
      </c>
      <c r="I1056" s="77" t="s">
        <v>97</v>
      </c>
      <c r="J1056" s="86" t="s">
        <v>58</v>
      </c>
      <c r="K1056" s="86" t="s">
        <v>58</v>
      </c>
      <c r="L1056" s="77" t="s">
        <v>76</v>
      </c>
      <c r="M1056" s="77" t="s">
        <v>61</v>
      </c>
      <c r="N1056" s="77" t="s">
        <v>61</v>
      </c>
      <c r="O1056" s="77" t="s">
        <v>61</v>
      </c>
      <c r="P1056" s="77" t="s">
        <v>61</v>
      </c>
      <c r="Q1056" s="77" t="s">
        <v>61</v>
      </c>
      <c r="R1056" s="77" t="s">
        <v>61</v>
      </c>
      <c r="S1056" s="77" t="s">
        <v>61</v>
      </c>
      <c r="T1056" s="77" t="s">
        <v>61</v>
      </c>
      <c r="U1056" s="77">
        <v>5</v>
      </c>
      <c r="V1056" s="77" t="s">
        <v>61</v>
      </c>
      <c r="W1056" s="77" t="s">
        <v>7</v>
      </c>
      <c r="X1056" s="83" t="s">
        <v>61</v>
      </c>
      <c r="Y1056" s="83" t="s">
        <v>61</v>
      </c>
      <c r="Z1056" s="83" t="s">
        <v>61</v>
      </c>
      <c r="AA1056" s="83" t="s">
        <v>77</v>
      </c>
      <c r="AB1056" s="78" t="s">
        <v>61</v>
      </c>
      <c r="AC1056" s="84" t="s">
        <v>63</v>
      </c>
    </row>
    <row r="1057" spans="1:29" ht="90.95" customHeight="1">
      <c r="A1057" s="132"/>
      <c r="B1057" s="123"/>
      <c r="C1057" s="123"/>
      <c r="D1057" s="93" t="s">
        <v>845</v>
      </c>
      <c r="E1057" s="77" t="s">
        <v>72</v>
      </c>
      <c r="F1057" s="104" t="s">
        <v>839</v>
      </c>
      <c r="G1057" s="77" t="s">
        <v>74</v>
      </c>
      <c r="H1057" s="78" t="s">
        <v>7</v>
      </c>
      <c r="I1057" s="77" t="s">
        <v>97</v>
      </c>
      <c r="J1057" s="86" t="s">
        <v>58</v>
      </c>
      <c r="K1057" s="86" t="s">
        <v>58</v>
      </c>
      <c r="L1057" s="77" t="s">
        <v>76</v>
      </c>
      <c r="M1057" s="77" t="s">
        <v>61</v>
      </c>
      <c r="N1057" s="77" t="s">
        <v>61</v>
      </c>
      <c r="O1057" s="77" t="s">
        <v>61</v>
      </c>
      <c r="P1057" s="77" t="s">
        <v>61</v>
      </c>
      <c r="Q1057" s="77" t="s">
        <v>61</v>
      </c>
      <c r="R1057" s="77" t="s">
        <v>61</v>
      </c>
      <c r="S1057" s="77" t="s">
        <v>61</v>
      </c>
      <c r="T1057" s="77" t="s">
        <v>61</v>
      </c>
      <c r="U1057" s="77">
        <v>5</v>
      </c>
      <c r="V1057" s="77" t="s">
        <v>61</v>
      </c>
      <c r="W1057" s="77" t="s">
        <v>7</v>
      </c>
      <c r="X1057" s="83" t="s">
        <v>61</v>
      </c>
      <c r="Y1057" s="83" t="s">
        <v>61</v>
      </c>
      <c r="Z1057" s="83" t="s">
        <v>61</v>
      </c>
      <c r="AA1057" s="83" t="s">
        <v>77</v>
      </c>
      <c r="AB1057" s="78" t="s">
        <v>61</v>
      </c>
      <c r="AC1057" s="84" t="s">
        <v>63</v>
      </c>
    </row>
    <row r="1058" spans="1:29" ht="90.95" customHeight="1">
      <c r="A1058" s="132"/>
      <c r="B1058" s="123"/>
      <c r="C1058" s="123"/>
      <c r="D1058" s="93" t="s">
        <v>846</v>
      </c>
      <c r="E1058" s="77" t="s">
        <v>72</v>
      </c>
      <c r="F1058" s="104" t="s">
        <v>839</v>
      </c>
      <c r="G1058" s="77" t="s">
        <v>74</v>
      </c>
      <c r="H1058" s="78" t="s">
        <v>7</v>
      </c>
      <c r="I1058" s="77" t="s">
        <v>97</v>
      </c>
      <c r="J1058" s="86" t="s">
        <v>58</v>
      </c>
      <c r="K1058" s="86" t="s">
        <v>58</v>
      </c>
      <c r="L1058" s="77" t="s">
        <v>76</v>
      </c>
      <c r="M1058" s="77" t="s">
        <v>61</v>
      </c>
      <c r="N1058" s="77" t="s">
        <v>61</v>
      </c>
      <c r="O1058" s="77" t="s">
        <v>61</v>
      </c>
      <c r="P1058" s="77" t="s">
        <v>61</v>
      </c>
      <c r="Q1058" s="77" t="s">
        <v>61</v>
      </c>
      <c r="R1058" s="77" t="s">
        <v>61</v>
      </c>
      <c r="S1058" s="77" t="s">
        <v>61</v>
      </c>
      <c r="T1058" s="77" t="s">
        <v>61</v>
      </c>
      <c r="U1058" s="77">
        <v>5</v>
      </c>
      <c r="V1058" s="77" t="s">
        <v>61</v>
      </c>
      <c r="W1058" s="77" t="s">
        <v>7</v>
      </c>
      <c r="X1058" s="83" t="s">
        <v>61</v>
      </c>
      <c r="Y1058" s="83" t="s">
        <v>61</v>
      </c>
      <c r="Z1058" s="83" t="s">
        <v>61</v>
      </c>
      <c r="AA1058" s="83" t="s">
        <v>77</v>
      </c>
      <c r="AB1058" s="78" t="s">
        <v>61</v>
      </c>
      <c r="AC1058" s="84" t="s">
        <v>63</v>
      </c>
    </row>
    <row r="1059" spans="1:29" ht="86.1" customHeight="1">
      <c r="A1059" s="132"/>
      <c r="B1059" s="123"/>
      <c r="C1059" s="123"/>
      <c r="D1059" s="122" t="s">
        <v>847</v>
      </c>
      <c r="E1059" s="77" t="s">
        <v>72</v>
      </c>
      <c r="F1059" s="104" t="s">
        <v>839</v>
      </c>
      <c r="G1059" s="77" t="s">
        <v>74</v>
      </c>
      <c r="H1059" s="78" t="s">
        <v>7</v>
      </c>
      <c r="I1059" s="77" t="s">
        <v>97</v>
      </c>
      <c r="J1059" s="86" t="s">
        <v>58</v>
      </c>
      <c r="K1059" s="86" t="s">
        <v>58</v>
      </c>
      <c r="L1059" s="77" t="s">
        <v>76</v>
      </c>
      <c r="M1059" s="77" t="s">
        <v>61</v>
      </c>
      <c r="N1059" s="77" t="s">
        <v>61</v>
      </c>
      <c r="O1059" s="77" t="s">
        <v>61</v>
      </c>
      <c r="P1059" s="77" t="s">
        <v>61</v>
      </c>
      <c r="Q1059" s="77" t="s">
        <v>61</v>
      </c>
      <c r="R1059" s="77" t="s">
        <v>61</v>
      </c>
      <c r="S1059" s="77" t="s">
        <v>61</v>
      </c>
      <c r="T1059" s="77" t="s">
        <v>61</v>
      </c>
      <c r="U1059" s="77">
        <v>5</v>
      </c>
      <c r="V1059" s="77" t="s">
        <v>61</v>
      </c>
      <c r="W1059" s="77" t="s">
        <v>7</v>
      </c>
      <c r="X1059" s="83" t="s">
        <v>61</v>
      </c>
      <c r="Y1059" s="83" t="s">
        <v>61</v>
      </c>
      <c r="Z1059" s="83" t="s">
        <v>61</v>
      </c>
      <c r="AA1059" s="83" t="s">
        <v>77</v>
      </c>
      <c r="AB1059" s="78" t="s">
        <v>61</v>
      </c>
      <c r="AC1059" s="84" t="s">
        <v>63</v>
      </c>
    </row>
    <row r="1060" spans="1:29" ht="87.95" customHeight="1">
      <c r="A1060" s="132"/>
      <c r="B1060" s="123"/>
      <c r="C1060" s="123"/>
      <c r="D1060" s="122"/>
      <c r="E1060" s="77" t="s">
        <v>78</v>
      </c>
      <c r="F1060" s="104" t="s">
        <v>659</v>
      </c>
      <c r="G1060" s="83" t="s">
        <v>724</v>
      </c>
      <c r="H1060" s="78" t="s">
        <v>7</v>
      </c>
      <c r="I1060" s="77" t="s">
        <v>181</v>
      </c>
      <c r="J1060" s="77" t="s">
        <v>58</v>
      </c>
      <c r="K1060" s="77" t="s">
        <v>58</v>
      </c>
      <c r="L1060" s="77" t="s">
        <v>229</v>
      </c>
      <c r="M1060" s="77">
        <v>2</v>
      </c>
      <c r="N1060" s="77">
        <v>3</v>
      </c>
      <c r="O1060" s="77">
        <f>M1060*N1060</f>
        <v>6</v>
      </c>
      <c r="P1060" s="82" t="str">
        <f>+IF(AND(O1060&gt;1,O1060&lt;=4),"BAJO",IF(AND(O1060&gt;=5,O1060&lt;=8),"MEDIO",IF(AND(O1060&gt;=9,O1060&lt;=20),"ALTO",IF(AND(O1060&gt;=21,O1060&lt;=24),"MUY ALTO"))))</f>
        <v>MEDIO</v>
      </c>
      <c r="Q1060" s="77">
        <v>25</v>
      </c>
      <c r="R1060" s="81">
        <f>O1060*Q1060</f>
        <v>150</v>
      </c>
      <c r="S1060" s="82" t="str">
        <f>+IF(AND(R1060&gt;=1,R1060&lt;=20),"IV",IF(AND(R1060&gt;=40,R1060&lt;=120),"III",IF(AND(R1060&gt;=150,R1060&lt;=500),"II",IF(AND(R1060&gt;=600,R1060&lt;=4000),"I",0))))</f>
        <v>II</v>
      </c>
      <c r="T1060" s="77" t="str">
        <f>+IF(AND(R1060&gt;=1,R1060&lt;=20),"Aceptable",IF(AND(R1060&gt;=40,R1060&lt;=120),"Mejorable",IF(AND(R1060&gt;=150,R1060&lt;=500),"Aceptable con control específico",IF(AND(R1060&gt;=600,R1060&lt;=4000),"No aceptable",0))))</f>
        <v>Aceptable con control específico</v>
      </c>
      <c r="U1060" s="77">
        <v>5</v>
      </c>
      <c r="V1060" s="77" t="s">
        <v>181</v>
      </c>
      <c r="W1060" s="77" t="s">
        <v>7</v>
      </c>
      <c r="X1060" s="77" t="s">
        <v>61</v>
      </c>
      <c r="Y1060" s="77" t="s">
        <v>61</v>
      </c>
      <c r="Z1060" s="77" t="s">
        <v>61</v>
      </c>
      <c r="AA1060" s="77" t="s">
        <v>182</v>
      </c>
      <c r="AB1060" s="83" t="s">
        <v>700</v>
      </c>
      <c r="AC1060" s="84" t="s">
        <v>183</v>
      </c>
    </row>
    <row r="1061" spans="1:29" ht="83.1" customHeight="1">
      <c r="A1061" s="132"/>
      <c r="B1061" s="123"/>
      <c r="C1061" s="123"/>
      <c r="D1061" s="122"/>
      <c r="E1061" s="77" t="s">
        <v>113</v>
      </c>
      <c r="F1061" s="104" t="s">
        <v>114</v>
      </c>
      <c r="G1061" s="77" t="s">
        <v>258</v>
      </c>
      <c r="H1061" s="78" t="s">
        <v>7</v>
      </c>
      <c r="I1061" s="77" t="s">
        <v>116</v>
      </c>
      <c r="J1061" s="77" t="s">
        <v>58</v>
      </c>
      <c r="K1061" s="77" t="s">
        <v>58</v>
      </c>
      <c r="L1061" s="77" t="s">
        <v>58</v>
      </c>
      <c r="M1061" s="77">
        <v>6</v>
      </c>
      <c r="N1061" s="77">
        <v>1</v>
      </c>
      <c r="O1061" s="77">
        <f>M1061*N1061</f>
        <v>6</v>
      </c>
      <c r="P1061" s="82" t="str">
        <f>+IF(AND(O1061&gt;1,O1061&lt;=4),"BAJO",IF(AND(O1061&gt;=5,O1061&lt;=8),"MEDIO",IF(AND(O1061&gt;=9,O1061&lt;=20),"ALTO",IF(AND(O1061&gt;=21,O1061&lt;=24),"MUY ALTO"))))</f>
        <v>MEDIO</v>
      </c>
      <c r="Q1061" s="77">
        <v>60</v>
      </c>
      <c r="R1061" s="81">
        <f>O1061*Q1061</f>
        <v>360</v>
      </c>
      <c r="S1061" s="82" t="str">
        <f>+IF(AND(R1061&gt;=1,R1061&lt;=20),"IV",IF(AND(R1061&gt;=40,R1061&lt;=120),"III",IF(AND(R1061&gt;=150,R1061&lt;=500),"II",IF(AND(R1061&gt;=600,R1061&lt;=4000),"I",0))))</f>
        <v>II</v>
      </c>
      <c r="T1061" s="77" t="str">
        <f>+IF(AND(R1061&gt;=1,R1061&lt;=20),"Aceptable",IF(AND(R1061&gt;=40,R1061&lt;=120),"Mejorable",IF(AND(R1061&gt;=150,R1061&lt;=500),"Aceptable con control específico",IF(AND(R1061&gt;=600,R1061&lt;=4000),"No aceptable",0))))</f>
        <v>Aceptable con control específico</v>
      </c>
      <c r="U1061" s="77">
        <v>1</v>
      </c>
      <c r="V1061" s="77" t="s">
        <v>83</v>
      </c>
      <c r="W1061" s="77" t="s">
        <v>7</v>
      </c>
      <c r="X1061" s="77" t="s">
        <v>61</v>
      </c>
      <c r="Y1061" s="77" t="s">
        <v>61</v>
      </c>
      <c r="Z1061" s="77" t="s">
        <v>61</v>
      </c>
      <c r="AA1061" s="77" t="s">
        <v>117</v>
      </c>
      <c r="AB1061" s="78" t="s">
        <v>61</v>
      </c>
      <c r="AC1061" s="84" t="s">
        <v>63</v>
      </c>
    </row>
    <row r="1062" spans="1:29" ht="84.6" customHeight="1">
      <c r="A1062" s="132"/>
      <c r="B1062" s="123"/>
      <c r="C1062" s="123" t="s">
        <v>848</v>
      </c>
      <c r="D1062" s="122" t="s">
        <v>849</v>
      </c>
      <c r="E1062" s="77" t="s">
        <v>54</v>
      </c>
      <c r="F1062" s="104" t="s">
        <v>850</v>
      </c>
      <c r="G1062" s="77" t="s">
        <v>851</v>
      </c>
      <c r="H1062" s="78" t="s">
        <v>7</v>
      </c>
      <c r="I1062" s="79" t="s">
        <v>57</v>
      </c>
      <c r="J1062" s="86" t="s">
        <v>58</v>
      </c>
      <c r="K1062" s="86" t="s">
        <v>58</v>
      </c>
      <c r="L1062" s="77" t="s">
        <v>59</v>
      </c>
      <c r="M1062" s="77">
        <v>2</v>
      </c>
      <c r="N1062" s="77">
        <v>4</v>
      </c>
      <c r="O1062" s="77">
        <f>M1062*N1062</f>
        <v>8</v>
      </c>
      <c r="P1062" s="80" t="str">
        <f>+IF(AND(O1062&gt;1,O1062&lt;=4),"BAJO",IF(AND(O1062&gt;=5,O1062&lt;=8),"MEDIO",IF(AND(O1062&gt;=9,O1062&lt;=20),"ALTO",IF(AND(O1062&gt;=21,O1062&lt;=24),"MUY ALTO"))))</f>
        <v>MEDIO</v>
      </c>
      <c r="Q1062" s="77">
        <v>25</v>
      </c>
      <c r="R1062" s="81">
        <f>O1062*Q1062</f>
        <v>200</v>
      </c>
      <c r="S1062" s="82" t="str">
        <f>+IF(AND(R1062&gt;=1,R1062&lt;=20),"IV",IF(AND(R1062&gt;=40,R1062&lt;=120),"III",IF(AND(R1062&gt;=150,R1062&lt;=500),"II",IF(AND(R1062&gt;=600,R1062&lt;=4000),"I",0))))</f>
        <v>II</v>
      </c>
      <c r="T1062" s="77" t="str">
        <f>+IF(AND(R1062&gt;=1,R1062&lt;=20),"Aceptable",IF(AND(R1062&gt;=40,R1062&lt;=120),"Mejorable",IF(AND(R1062&gt;=150,R1062&lt;=500),"Aceptable con control específico",IF(AND(R1062&gt;=600,R1062&lt;=4000),"No aceptable",0))))</f>
        <v>Aceptable con control específico</v>
      </c>
      <c r="U1062" s="77">
        <v>1</v>
      </c>
      <c r="V1062" s="79" t="s">
        <v>60</v>
      </c>
      <c r="W1062" s="77" t="s">
        <v>7</v>
      </c>
      <c r="X1062" s="77" t="s">
        <v>61</v>
      </c>
      <c r="Y1062" s="77" t="s">
        <v>61</v>
      </c>
      <c r="Z1062" s="77" t="s">
        <v>61</v>
      </c>
      <c r="AA1062" s="83" t="s">
        <v>852</v>
      </c>
      <c r="AB1062" s="78" t="s">
        <v>61</v>
      </c>
      <c r="AC1062" s="84" t="s">
        <v>63</v>
      </c>
    </row>
    <row r="1063" spans="1:29" ht="84" customHeight="1">
      <c r="A1063" s="132"/>
      <c r="B1063" s="123"/>
      <c r="C1063" s="123"/>
      <c r="D1063" s="122"/>
      <c r="E1063" s="77" t="s">
        <v>72</v>
      </c>
      <c r="F1063" s="104" t="s">
        <v>839</v>
      </c>
      <c r="G1063" s="77" t="s">
        <v>74</v>
      </c>
      <c r="H1063" s="78" t="s">
        <v>7</v>
      </c>
      <c r="I1063" s="77" t="s">
        <v>97</v>
      </c>
      <c r="J1063" s="86" t="s">
        <v>58</v>
      </c>
      <c r="K1063" s="86" t="s">
        <v>58</v>
      </c>
      <c r="L1063" s="77" t="s">
        <v>76</v>
      </c>
      <c r="M1063" s="77" t="s">
        <v>61</v>
      </c>
      <c r="N1063" s="77" t="s">
        <v>61</v>
      </c>
      <c r="O1063" s="77" t="s">
        <v>61</v>
      </c>
      <c r="P1063" s="77" t="s">
        <v>61</v>
      </c>
      <c r="Q1063" s="77" t="s">
        <v>61</v>
      </c>
      <c r="R1063" s="77" t="s">
        <v>61</v>
      </c>
      <c r="S1063" s="77" t="s">
        <v>61</v>
      </c>
      <c r="T1063" s="77" t="s">
        <v>61</v>
      </c>
      <c r="U1063" s="77">
        <v>1</v>
      </c>
      <c r="V1063" s="77" t="s">
        <v>61</v>
      </c>
      <c r="W1063" s="77" t="s">
        <v>7</v>
      </c>
      <c r="X1063" s="83" t="s">
        <v>61</v>
      </c>
      <c r="Y1063" s="83" t="s">
        <v>61</v>
      </c>
      <c r="Z1063" s="83" t="s">
        <v>61</v>
      </c>
      <c r="AA1063" s="83" t="s">
        <v>77</v>
      </c>
      <c r="AB1063" s="78" t="s">
        <v>61</v>
      </c>
      <c r="AC1063" s="84" t="s">
        <v>63</v>
      </c>
    </row>
    <row r="1064" spans="1:29" ht="75.95" customHeight="1">
      <c r="A1064" s="132"/>
      <c r="B1064" s="123"/>
      <c r="C1064" s="123"/>
      <c r="D1064" s="122"/>
      <c r="E1064" s="77" t="s">
        <v>64</v>
      </c>
      <c r="F1064" s="104" t="s">
        <v>159</v>
      </c>
      <c r="G1064" s="77" t="s">
        <v>66</v>
      </c>
      <c r="H1064" s="78" t="s">
        <v>7</v>
      </c>
      <c r="I1064" s="77" t="s">
        <v>67</v>
      </c>
      <c r="J1064" s="83" t="s">
        <v>68</v>
      </c>
      <c r="K1064" s="78" t="s">
        <v>58</v>
      </c>
      <c r="L1064" s="77" t="s">
        <v>69</v>
      </c>
      <c r="M1064" s="77">
        <v>2</v>
      </c>
      <c r="N1064" s="77">
        <v>4</v>
      </c>
      <c r="O1064" s="77">
        <f t="shared" ref="O1064:O1077" si="195">M1064*N1064</f>
        <v>8</v>
      </c>
      <c r="P1064" s="80" t="str">
        <f t="shared" ref="P1064:P1077" si="196">+IF(AND(O1064&gt;1,O1064&lt;=4),"BAJO",IF(AND(O1064&gt;=5,O1064&lt;=8),"MEDIO",IF(AND(O1064&gt;=9,O1064&lt;=20),"ALTO",IF(AND(O1064&gt;=21,O1064&lt;=24),"MUY ALTO"))))</f>
        <v>MEDIO</v>
      </c>
      <c r="Q1064" s="77">
        <v>25</v>
      </c>
      <c r="R1064" s="81">
        <f t="shared" ref="R1064:R1077" si="197">O1064*Q1064</f>
        <v>200</v>
      </c>
      <c r="S1064" s="82" t="str">
        <f t="shared" ref="S1064:S1077" si="198">+IF(AND(R1064&gt;=1,R1064&lt;=20),"IV",IF(AND(R1064&gt;=40,R1064&lt;=120),"III",IF(AND(R1064&gt;=150,R1064&lt;=500),"II",IF(AND(R1064&gt;=600,R1064&lt;=4000),"I",0))))</f>
        <v>II</v>
      </c>
      <c r="T1064" s="77" t="str">
        <f t="shared" ref="T1064:T1077" si="199">+IF(AND(R1064&gt;=1,R1064&lt;=20),"Aceptable",IF(AND(R1064&gt;=40,R1064&lt;=120),"Mejorable",IF(AND(R1064&gt;=150,R1064&lt;=500),"Aceptable con control específico",IF(AND(R1064&gt;=600,R1064&lt;=4000),"No aceptable",0))))</f>
        <v>Aceptable con control específico</v>
      </c>
      <c r="U1064" s="77">
        <v>1</v>
      </c>
      <c r="V1064" s="77" t="s">
        <v>70</v>
      </c>
      <c r="W1064" s="77" t="s">
        <v>7</v>
      </c>
      <c r="X1064" s="83" t="s">
        <v>61</v>
      </c>
      <c r="Y1064" s="83" t="s">
        <v>61</v>
      </c>
      <c r="Z1064" s="83" t="s">
        <v>61</v>
      </c>
      <c r="AA1064" s="83" t="s">
        <v>161</v>
      </c>
      <c r="AB1064" s="78" t="s">
        <v>61</v>
      </c>
      <c r="AC1064" s="84" t="s">
        <v>162</v>
      </c>
    </row>
    <row r="1065" spans="1:29" ht="75.95" customHeight="1">
      <c r="A1065" s="132"/>
      <c r="B1065" s="123"/>
      <c r="C1065" s="123"/>
      <c r="D1065" s="122"/>
      <c r="E1065" s="77" t="s">
        <v>64</v>
      </c>
      <c r="F1065" s="77" t="s">
        <v>88</v>
      </c>
      <c r="G1065" s="83" t="s">
        <v>89</v>
      </c>
      <c r="H1065" s="78" t="s">
        <v>7</v>
      </c>
      <c r="I1065" s="77" t="s">
        <v>90</v>
      </c>
      <c r="J1065" s="77" t="s">
        <v>91</v>
      </c>
      <c r="K1065" s="77" t="s">
        <v>58</v>
      </c>
      <c r="L1065" s="77" t="s">
        <v>58</v>
      </c>
      <c r="M1065" s="77">
        <v>2</v>
      </c>
      <c r="N1065" s="77">
        <v>3</v>
      </c>
      <c r="O1065" s="77">
        <f t="shared" si="195"/>
        <v>6</v>
      </c>
      <c r="P1065" s="82" t="str">
        <f t="shared" si="196"/>
        <v>MEDIO</v>
      </c>
      <c r="Q1065" s="77">
        <v>10</v>
      </c>
      <c r="R1065" s="81">
        <f t="shared" si="197"/>
        <v>60</v>
      </c>
      <c r="S1065" s="82" t="str">
        <f t="shared" si="198"/>
        <v>III</v>
      </c>
      <c r="T1065" s="77" t="str">
        <f t="shared" si="199"/>
        <v>Mejorable</v>
      </c>
      <c r="U1065" s="77">
        <v>1</v>
      </c>
      <c r="V1065" s="77" t="s">
        <v>92</v>
      </c>
      <c r="W1065" s="77" t="s">
        <v>7</v>
      </c>
      <c r="X1065" s="77" t="s">
        <v>61</v>
      </c>
      <c r="Y1065" s="77" t="s">
        <v>61</v>
      </c>
      <c r="Z1065" s="77" t="s">
        <v>93</v>
      </c>
      <c r="AA1065" s="77" t="s">
        <v>94</v>
      </c>
      <c r="AB1065" s="83" t="s">
        <v>61</v>
      </c>
      <c r="AC1065" s="84" t="s">
        <v>95</v>
      </c>
    </row>
    <row r="1066" spans="1:29" ht="83.1" customHeight="1">
      <c r="A1066" s="132"/>
      <c r="B1066" s="123"/>
      <c r="C1066" s="123"/>
      <c r="D1066" s="122"/>
      <c r="E1066" s="77" t="s">
        <v>105</v>
      </c>
      <c r="F1066" s="104" t="s">
        <v>106</v>
      </c>
      <c r="G1066" s="77" t="s">
        <v>107</v>
      </c>
      <c r="H1066" s="86" t="s">
        <v>7</v>
      </c>
      <c r="I1066" s="77" t="s">
        <v>108</v>
      </c>
      <c r="J1066" s="77" t="s">
        <v>58</v>
      </c>
      <c r="K1066" s="77" t="s">
        <v>58</v>
      </c>
      <c r="L1066" s="77" t="s">
        <v>109</v>
      </c>
      <c r="M1066" s="77">
        <v>2</v>
      </c>
      <c r="N1066" s="77">
        <v>1</v>
      </c>
      <c r="O1066" s="77">
        <f t="shared" si="195"/>
        <v>2</v>
      </c>
      <c r="P1066" s="82" t="str">
        <f t="shared" si="196"/>
        <v>BAJO</v>
      </c>
      <c r="Q1066" s="77">
        <v>60</v>
      </c>
      <c r="R1066" s="81">
        <f t="shared" si="197"/>
        <v>120</v>
      </c>
      <c r="S1066" s="82" t="str">
        <f t="shared" si="198"/>
        <v>III</v>
      </c>
      <c r="T1066" s="77" t="str">
        <f t="shared" si="199"/>
        <v>Mejorable</v>
      </c>
      <c r="U1066" s="77">
        <v>1</v>
      </c>
      <c r="V1066" s="77" t="s">
        <v>110</v>
      </c>
      <c r="W1066" s="77" t="s">
        <v>7</v>
      </c>
      <c r="X1066" s="77" t="s">
        <v>61</v>
      </c>
      <c r="Y1066" s="77" t="s">
        <v>61</v>
      </c>
      <c r="Z1066" s="77" t="s">
        <v>61</v>
      </c>
      <c r="AA1066" s="77" t="s">
        <v>111</v>
      </c>
      <c r="AB1066" s="78" t="s">
        <v>61</v>
      </c>
      <c r="AC1066" s="84" t="s">
        <v>63</v>
      </c>
    </row>
    <row r="1067" spans="1:29" ht="90.95" customHeight="1">
      <c r="A1067" s="132"/>
      <c r="B1067" s="123"/>
      <c r="C1067" s="123"/>
      <c r="D1067" s="122"/>
      <c r="E1067" s="77" t="s">
        <v>78</v>
      </c>
      <c r="F1067" s="104" t="s">
        <v>853</v>
      </c>
      <c r="G1067" s="83" t="s">
        <v>724</v>
      </c>
      <c r="H1067" s="78" t="s">
        <v>7</v>
      </c>
      <c r="I1067" s="77" t="s">
        <v>181</v>
      </c>
      <c r="J1067" s="77" t="s">
        <v>58</v>
      </c>
      <c r="K1067" s="77" t="s">
        <v>58</v>
      </c>
      <c r="L1067" s="77" t="s">
        <v>229</v>
      </c>
      <c r="M1067" s="77">
        <v>2</v>
      </c>
      <c r="N1067" s="77">
        <v>3</v>
      </c>
      <c r="O1067" s="77">
        <f t="shared" si="195"/>
        <v>6</v>
      </c>
      <c r="P1067" s="82" t="str">
        <f t="shared" si="196"/>
        <v>MEDIO</v>
      </c>
      <c r="Q1067" s="77">
        <v>25</v>
      </c>
      <c r="R1067" s="81">
        <f t="shared" si="197"/>
        <v>150</v>
      </c>
      <c r="S1067" s="82" t="str">
        <f t="shared" si="198"/>
        <v>II</v>
      </c>
      <c r="T1067" s="77" t="str">
        <f t="shared" si="199"/>
        <v>Aceptable con control específico</v>
      </c>
      <c r="U1067" s="77">
        <v>1</v>
      </c>
      <c r="V1067" s="77" t="s">
        <v>181</v>
      </c>
      <c r="W1067" s="77" t="s">
        <v>7</v>
      </c>
      <c r="X1067" s="77" t="s">
        <v>61</v>
      </c>
      <c r="Y1067" s="77" t="s">
        <v>61</v>
      </c>
      <c r="Z1067" s="77" t="s">
        <v>61</v>
      </c>
      <c r="AA1067" s="77" t="s">
        <v>182</v>
      </c>
      <c r="AB1067" s="83" t="s">
        <v>700</v>
      </c>
      <c r="AC1067" s="84" t="s">
        <v>183</v>
      </c>
    </row>
    <row r="1068" spans="1:29" ht="90.95" customHeight="1">
      <c r="A1068" s="132"/>
      <c r="B1068" s="123"/>
      <c r="C1068" s="123"/>
      <c r="D1068" s="122"/>
      <c r="E1068" s="77" t="s">
        <v>78</v>
      </c>
      <c r="F1068" s="104" t="s">
        <v>79</v>
      </c>
      <c r="G1068" s="83" t="s">
        <v>840</v>
      </c>
      <c r="H1068" s="78" t="s">
        <v>7</v>
      </c>
      <c r="I1068" s="77" t="s">
        <v>81</v>
      </c>
      <c r="J1068" s="77" t="s">
        <v>58</v>
      </c>
      <c r="K1068" s="77" t="s">
        <v>58</v>
      </c>
      <c r="L1068" s="77" t="s">
        <v>82</v>
      </c>
      <c r="M1068" s="77">
        <v>2</v>
      </c>
      <c r="N1068" s="77">
        <v>4</v>
      </c>
      <c r="O1068" s="77">
        <f t="shared" si="195"/>
        <v>8</v>
      </c>
      <c r="P1068" s="82" t="str">
        <f t="shared" si="196"/>
        <v>MEDIO</v>
      </c>
      <c r="Q1068" s="77">
        <v>25</v>
      </c>
      <c r="R1068" s="81">
        <f t="shared" si="197"/>
        <v>200</v>
      </c>
      <c r="S1068" s="82" t="str">
        <f t="shared" si="198"/>
        <v>II</v>
      </c>
      <c r="T1068" s="77" t="str">
        <f t="shared" si="199"/>
        <v>Aceptable con control específico</v>
      </c>
      <c r="U1068" s="77">
        <v>1</v>
      </c>
      <c r="V1068" s="77" t="s">
        <v>83</v>
      </c>
      <c r="W1068" s="77" t="s">
        <v>7</v>
      </c>
      <c r="X1068" s="77" t="s">
        <v>61</v>
      </c>
      <c r="Y1068" s="77" t="s">
        <v>61</v>
      </c>
      <c r="Z1068" s="77" t="s">
        <v>61</v>
      </c>
      <c r="AA1068" s="77" t="s">
        <v>662</v>
      </c>
      <c r="AB1068" s="83" t="s">
        <v>740</v>
      </c>
      <c r="AC1068" s="84" t="s">
        <v>87</v>
      </c>
    </row>
    <row r="1069" spans="1:29" ht="86.1" customHeight="1">
      <c r="A1069" s="132"/>
      <c r="B1069" s="123"/>
      <c r="C1069" s="123"/>
      <c r="D1069" s="122"/>
      <c r="E1069" s="77" t="s">
        <v>98</v>
      </c>
      <c r="F1069" s="104" t="s">
        <v>126</v>
      </c>
      <c r="G1069" s="83" t="s">
        <v>854</v>
      </c>
      <c r="H1069" s="78" t="s">
        <v>7</v>
      </c>
      <c r="I1069" s="77" t="s">
        <v>855</v>
      </c>
      <c r="J1069" s="77" t="s">
        <v>58</v>
      </c>
      <c r="K1069" s="77" t="s">
        <v>58</v>
      </c>
      <c r="L1069" s="77" t="s">
        <v>58</v>
      </c>
      <c r="M1069" s="77">
        <v>6</v>
      </c>
      <c r="N1069" s="77">
        <v>3</v>
      </c>
      <c r="O1069" s="77">
        <f t="shared" si="195"/>
        <v>18</v>
      </c>
      <c r="P1069" s="82" t="str">
        <f t="shared" si="196"/>
        <v>ALTO</v>
      </c>
      <c r="Q1069" s="77">
        <v>25</v>
      </c>
      <c r="R1069" s="81">
        <f t="shared" si="197"/>
        <v>450</v>
      </c>
      <c r="S1069" s="82" t="str">
        <f t="shared" si="198"/>
        <v>II</v>
      </c>
      <c r="T1069" s="77" t="str">
        <f t="shared" si="199"/>
        <v>Aceptable con control específico</v>
      </c>
      <c r="U1069" s="77">
        <v>1</v>
      </c>
      <c r="V1069" s="77" t="s">
        <v>856</v>
      </c>
      <c r="W1069" s="77" t="s">
        <v>7</v>
      </c>
      <c r="X1069" s="77" t="s">
        <v>61</v>
      </c>
      <c r="Y1069" s="77" t="s">
        <v>61</v>
      </c>
      <c r="Z1069" s="77" t="s">
        <v>61</v>
      </c>
      <c r="AA1069" s="77" t="s">
        <v>857</v>
      </c>
      <c r="AB1069" s="83" t="s">
        <v>230</v>
      </c>
      <c r="AC1069" s="84" t="s">
        <v>183</v>
      </c>
    </row>
    <row r="1070" spans="1:29" ht="86.1" customHeight="1">
      <c r="A1070" s="132"/>
      <c r="B1070" s="123"/>
      <c r="C1070" s="123"/>
      <c r="D1070" s="122"/>
      <c r="E1070" s="77" t="s">
        <v>98</v>
      </c>
      <c r="F1070" s="104" t="s">
        <v>126</v>
      </c>
      <c r="G1070" s="83" t="s">
        <v>858</v>
      </c>
      <c r="H1070" s="78" t="s">
        <v>7</v>
      </c>
      <c r="I1070" s="77" t="s">
        <v>715</v>
      </c>
      <c r="J1070" s="77" t="s">
        <v>58</v>
      </c>
      <c r="K1070" s="77" t="s">
        <v>58</v>
      </c>
      <c r="L1070" s="77" t="s">
        <v>58</v>
      </c>
      <c r="M1070" s="77">
        <v>6</v>
      </c>
      <c r="N1070" s="77">
        <v>3</v>
      </c>
      <c r="O1070" s="77">
        <f t="shared" si="195"/>
        <v>18</v>
      </c>
      <c r="P1070" s="82" t="str">
        <f t="shared" si="196"/>
        <v>ALTO</v>
      </c>
      <c r="Q1070" s="77">
        <v>25</v>
      </c>
      <c r="R1070" s="81">
        <f t="shared" si="197"/>
        <v>450</v>
      </c>
      <c r="S1070" s="82" t="str">
        <f t="shared" si="198"/>
        <v>II</v>
      </c>
      <c r="T1070" s="77" t="str">
        <f t="shared" si="199"/>
        <v>Aceptable con control específico</v>
      </c>
      <c r="U1070" s="77">
        <v>1</v>
      </c>
      <c r="V1070" s="77" t="s">
        <v>856</v>
      </c>
      <c r="W1070" s="77" t="s">
        <v>7</v>
      </c>
      <c r="X1070" s="77" t="s">
        <v>61</v>
      </c>
      <c r="Y1070" s="77" t="s">
        <v>61</v>
      </c>
      <c r="Z1070" s="77" t="s">
        <v>61</v>
      </c>
      <c r="AA1070" s="77" t="s">
        <v>857</v>
      </c>
      <c r="AB1070" s="83" t="s">
        <v>230</v>
      </c>
      <c r="AC1070" s="84" t="s">
        <v>183</v>
      </c>
    </row>
    <row r="1071" spans="1:29" ht="78.599999999999994" customHeight="1">
      <c r="A1071" s="132"/>
      <c r="B1071" s="123"/>
      <c r="C1071" s="123"/>
      <c r="D1071" s="122"/>
      <c r="E1071" s="77" t="s">
        <v>98</v>
      </c>
      <c r="F1071" s="104" t="s">
        <v>859</v>
      </c>
      <c r="G1071" s="83" t="s">
        <v>860</v>
      </c>
      <c r="H1071" s="78" t="s">
        <v>7</v>
      </c>
      <c r="I1071" s="115" t="s">
        <v>861</v>
      </c>
      <c r="J1071" s="77" t="s">
        <v>58</v>
      </c>
      <c r="K1071" s="77" t="s">
        <v>58</v>
      </c>
      <c r="L1071" s="77" t="s">
        <v>58</v>
      </c>
      <c r="M1071" s="77">
        <v>6</v>
      </c>
      <c r="N1071" s="77">
        <v>3</v>
      </c>
      <c r="O1071" s="77">
        <f t="shared" si="195"/>
        <v>18</v>
      </c>
      <c r="P1071" s="82" t="str">
        <f t="shared" si="196"/>
        <v>ALTO</v>
      </c>
      <c r="Q1071" s="77">
        <v>26</v>
      </c>
      <c r="R1071" s="81">
        <f t="shared" si="197"/>
        <v>468</v>
      </c>
      <c r="S1071" s="82" t="str">
        <f t="shared" si="198"/>
        <v>II</v>
      </c>
      <c r="T1071" s="77" t="str">
        <f t="shared" si="199"/>
        <v>Aceptable con control específico</v>
      </c>
      <c r="U1071" s="77">
        <v>1</v>
      </c>
      <c r="V1071" s="79" t="s">
        <v>60</v>
      </c>
      <c r="W1071" s="77" t="s">
        <v>7</v>
      </c>
      <c r="X1071" s="77" t="s">
        <v>61</v>
      </c>
      <c r="Y1071" s="77" t="s">
        <v>61</v>
      </c>
      <c r="Z1071" s="77" t="s">
        <v>61</v>
      </c>
      <c r="AA1071" s="115" t="s">
        <v>862</v>
      </c>
      <c r="AB1071" s="83" t="s">
        <v>61</v>
      </c>
      <c r="AC1071" s="84" t="s">
        <v>183</v>
      </c>
    </row>
    <row r="1072" spans="1:29" ht="81.95" customHeight="1">
      <c r="A1072" s="132"/>
      <c r="B1072" s="123"/>
      <c r="C1072" s="123"/>
      <c r="D1072" s="122"/>
      <c r="E1072" s="77" t="s">
        <v>409</v>
      </c>
      <c r="F1072" s="104" t="s">
        <v>863</v>
      </c>
      <c r="G1072" s="77" t="s">
        <v>864</v>
      </c>
      <c r="H1072" s="78" t="s">
        <v>7</v>
      </c>
      <c r="I1072" s="77" t="s">
        <v>865</v>
      </c>
      <c r="J1072" s="77" t="s">
        <v>58</v>
      </c>
      <c r="K1072" s="77" t="s">
        <v>866</v>
      </c>
      <c r="L1072" s="77" t="s">
        <v>867</v>
      </c>
      <c r="M1072" s="77">
        <v>2</v>
      </c>
      <c r="N1072" s="77">
        <v>4</v>
      </c>
      <c r="O1072" s="77">
        <f t="shared" si="195"/>
        <v>8</v>
      </c>
      <c r="P1072" s="82" t="str">
        <f t="shared" si="196"/>
        <v>MEDIO</v>
      </c>
      <c r="Q1072" s="77">
        <v>25</v>
      </c>
      <c r="R1072" s="81">
        <f t="shared" si="197"/>
        <v>200</v>
      </c>
      <c r="S1072" s="82" t="str">
        <f t="shared" si="198"/>
        <v>II</v>
      </c>
      <c r="T1072" s="77" t="str">
        <f t="shared" si="199"/>
        <v>Aceptable con control específico</v>
      </c>
      <c r="U1072" s="77">
        <v>1</v>
      </c>
      <c r="V1072" s="77" t="s">
        <v>868</v>
      </c>
      <c r="W1072" s="77" t="s">
        <v>7</v>
      </c>
      <c r="X1072" s="77" t="s">
        <v>61</v>
      </c>
      <c r="Y1072" s="77" t="s">
        <v>61</v>
      </c>
      <c r="Z1072" s="77" t="s">
        <v>866</v>
      </c>
      <c r="AA1072" s="77" t="s">
        <v>869</v>
      </c>
      <c r="AB1072" s="83" t="s">
        <v>870</v>
      </c>
      <c r="AC1072" s="84" t="s">
        <v>183</v>
      </c>
    </row>
    <row r="1073" spans="1:29" ht="81.95" customHeight="1">
      <c r="A1073" s="132"/>
      <c r="B1073" s="123"/>
      <c r="C1073" s="123"/>
      <c r="D1073" s="122" t="s">
        <v>871</v>
      </c>
      <c r="E1073" s="77" t="s">
        <v>54</v>
      </c>
      <c r="F1073" s="104" t="s">
        <v>850</v>
      </c>
      <c r="G1073" s="77" t="s">
        <v>872</v>
      </c>
      <c r="H1073" s="78" t="s">
        <v>7</v>
      </c>
      <c r="I1073" s="79" t="s">
        <v>57</v>
      </c>
      <c r="J1073" s="86" t="s">
        <v>58</v>
      </c>
      <c r="K1073" s="86" t="s">
        <v>58</v>
      </c>
      <c r="L1073" s="77" t="s">
        <v>59</v>
      </c>
      <c r="M1073" s="77">
        <v>2</v>
      </c>
      <c r="N1073" s="77">
        <v>3</v>
      </c>
      <c r="O1073" s="77">
        <f t="shared" si="195"/>
        <v>6</v>
      </c>
      <c r="P1073" s="80" t="str">
        <f t="shared" si="196"/>
        <v>MEDIO</v>
      </c>
      <c r="Q1073" s="77">
        <v>25</v>
      </c>
      <c r="R1073" s="81">
        <f t="shared" si="197"/>
        <v>150</v>
      </c>
      <c r="S1073" s="82" t="str">
        <f t="shared" si="198"/>
        <v>II</v>
      </c>
      <c r="T1073" s="77" t="str">
        <f t="shared" si="199"/>
        <v>Aceptable con control específico</v>
      </c>
      <c r="U1073" s="77">
        <v>1</v>
      </c>
      <c r="V1073" s="79" t="s">
        <v>60</v>
      </c>
      <c r="W1073" s="77" t="s">
        <v>7</v>
      </c>
      <c r="X1073" s="77" t="s">
        <v>61</v>
      </c>
      <c r="Y1073" s="77" t="s">
        <v>61</v>
      </c>
      <c r="Z1073" s="77" t="s">
        <v>61</v>
      </c>
      <c r="AA1073" s="83" t="s">
        <v>195</v>
      </c>
      <c r="AB1073" s="78" t="s">
        <v>61</v>
      </c>
      <c r="AC1073" s="84" t="s">
        <v>63</v>
      </c>
    </row>
    <row r="1074" spans="1:29" ht="81.95" customHeight="1">
      <c r="A1074" s="132"/>
      <c r="B1074" s="123"/>
      <c r="C1074" s="123"/>
      <c r="D1074" s="122"/>
      <c r="E1074" s="77" t="s">
        <v>78</v>
      </c>
      <c r="F1074" s="104" t="s">
        <v>853</v>
      </c>
      <c r="G1074" s="83" t="s">
        <v>873</v>
      </c>
      <c r="H1074" s="78" t="s">
        <v>7</v>
      </c>
      <c r="I1074" s="77" t="s">
        <v>181</v>
      </c>
      <c r="J1074" s="77" t="s">
        <v>58</v>
      </c>
      <c r="K1074" s="77" t="s">
        <v>58</v>
      </c>
      <c r="L1074" s="77" t="s">
        <v>874</v>
      </c>
      <c r="M1074" s="77">
        <v>6</v>
      </c>
      <c r="N1074" s="77">
        <v>2</v>
      </c>
      <c r="O1074" s="77">
        <f t="shared" si="195"/>
        <v>12</v>
      </c>
      <c r="P1074" s="82" t="str">
        <f t="shared" si="196"/>
        <v>ALTO</v>
      </c>
      <c r="Q1074" s="77">
        <v>25</v>
      </c>
      <c r="R1074" s="81">
        <f t="shared" si="197"/>
        <v>300</v>
      </c>
      <c r="S1074" s="82" t="str">
        <f t="shared" si="198"/>
        <v>II</v>
      </c>
      <c r="T1074" s="77" t="str">
        <f t="shared" si="199"/>
        <v>Aceptable con control específico</v>
      </c>
      <c r="U1074" s="77">
        <v>1</v>
      </c>
      <c r="V1074" s="77" t="s">
        <v>181</v>
      </c>
      <c r="W1074" s="77" t="s">
        <v>7</v>
      </c>
      <c r="X1074" s="77" t="s">
        <v>61</v>
      </c>
      <c r="Y1074" s="77" t="s">
        <v>61</v>
      </c>
      <c r="Z1074" s="77" t="s">
        <v>61</v>
      </c>
      <c r="AA1074" s="77" t="s">
        <v>875</v>
      </c>
      <c r="AB1074" s="83" t="s">
        <v>876</v>
      </c>
      <c r="AC1074" s="84" t="s">
        <v>183</v>
      </c>
    </row>
    <row r="1075" spans="1:29" ht="81.95" customHeight="1">
      <c r="A1075" s="132"/>
      <c r="B1075" s="123"/>
      <c r="C1075" s="123"/>
      <c r="D1075" s="122"/>
      <c r="E1075" s="77" t="s">
        <v>78</v>
      </c>
      <c r="F1075" s="104" t="s">
        <v>877</v>
      </c>
      <c r="G1075" s="83" t="s">
        <v>878</v>
      </c>
      <c r="H1075" s="78" t="s">
        <v>7</v>
      </c>
      <c r="I1075" s="77" t="s">
        <v>181</v>
      </c>
      <c r="J1075" s="77" t="s">
        <v>58</v>
      </c>
      <c r="K1075" s="77" t="s">
        <v>58</v>
      </c>
      <c r="L1075" s="77" t="s">
        <v>874</v>
      </c>
      <c r="M1075" s="77">
        <v>2</v>
      </c>
      <c r="N1075" s="77">
        <v>3</v>
      </c>
      <c r="O1075" s="77">
        <f t="shared" si="195"/>
        <v>6</v>
      </c>
      <c r="P1075" s="82" t="str">
        <f t="shared" si="196"/>
        <v>MEDIO</v>
      </c>
      <c r="Q1075" s="77">
        <v>25</v>
      </c>
      <c r="R1075" s="81">
        <f t="shared" si="197"/>
        <v>150</v>
      </c>
      <c r="S1075" s="82" t="str">
        <f t="shared" si="198"/>
        <v>II</v>
      </c>
      <c r="T1075" s="77" t="str">
        <f t="shared" si="199"/>
        <v>Aceptable con control específico</v>
      </c>
      <c r="U1075" s="77">
        <v>1</v>
      </c>
      <c r="V1075" s="77" t="s">
        <v>181</v>
      </c>
      <c r="W1075" s="77" t="s">
        <v>7</v>
      </c>
      <c r="X1075" s="77" t="s">
        <v>61</v>
      </c>
      <c r="Y1075" s="77" t="s">
        <v>61</v>
      </c>
      <c r="Z1075" s="77" t="s">
        <v>61</v>
      </c>
      <c r="AA1075" s="77" t="s">
        <v>875</v>
      </c>
      <c r="AB1075" s="83" t="s">
        <v>876</v>
      </c>
      <c r="AC1075" s="84" t="s">
        <v>183</v>
      </c>
    </row>
    <row r="1076" spans="1:29" ht="81.95" customHeight="1">
      <c r="A1076" s="132"/>
      <c r="B1076" s="123"/>
      <c r="C1076" s="123"/>
      <c r="D1076" s="122"/>
      <c r="E1076" s="77" t="s">
        <v>98</v>
      </c>
      <c r="F1076" s="104" t="s">
        <v>879</v>
      </c>
      <c r="G1076" s="77" t="s">
        <v>872</v>
      </c>
      <c r="H1076" s="78" t="s">
        <v>7</v>
      </c>
      <c r="I1076" s="115" t="s">
        <v>880</v>
      </c>
      <c r="J1076" s="77" t="s">
        <v>58</v>
      </c>
      <c r="K1076" s="77" t="s">
        <v>58</v>
      </c>
      <c r="L1076" s="77" t="s">
        <v>58</v>
      </c>
      <c r="M1076" s="77">
        <v>6</v>
      </c>
      <c r="N1076" s="77">
        <v>2</v>
      </c>
      <c r="O1076" s="77">
        <f t="shared" si="195"/>
        <v>12</v>
      </c>
      <c r="P1076" s="82" t="str">
        <f t="shared" si="196"/>
        <v>ALTO</v>
      </c>
      <c r="Q1076" s="77">
        <v>25</v>
      </c>
      <c r="R1076" s="81">
        <f t="shared" si="197"/>
        <v>300</v>
      </c>
      <c r="S1076" s="82" t="str">
        <f t="shared" si="198"/>
        <v>II</v>
      </c>
      <c r="T1076" s="77" t="str">
        <f t="shared" si="199"/>
        <v>Aceptable con control específico</v>
      </c>
      <c r="U1076" s="77">
        <v>1</v>
      </c>
      <c r="V1076" s="115" t="s">
        <v>881</v>
      </c>
      <c r="W1076" s="77" t="s">
        <v>7</v>
      </c>
      <c r="X1076" s="77" t="s">
        <v>61</v>
      </c>
      <c r="Y1076" s="77" t="s">
        <v>61</v>
      </c>
      <c r="Z1076" s="77" t="s">
        <v>61</v>
      </c>
      <c r="AA1076" s="77" t="s">
        <v>882</v>
      </c>
      <c r="AB1076" s="83" t="s">
        <v>883</v>
      </c>
      <c r="AC1076" s="84" t="s">
        <v>183</v>
      </c>
    </row>
    <row r="1077" spans="1:29" ht="81.95" customHeight="1">
      <c r="A1077" s="132"/>
      <c r="B1077" s="123"/>
      <c r="C1077" s="123"/>
      <c r="D1077" s="122"/>
      <c r="E1077" s="77" t="s">
        <v>409</v>
      </c>
      <c r="F1077" s="104" t="s">
        <v>884</v>
      </c>
      <c r="G1077" s="77" t="s">
        <v>885</v>
      </c>
      <c r="H1077" s="78" t="s">
        <v>7</v>
      </c>
      <c r="I1077" s="77" t="s">
        <v>886</v>
      </c>
      <c r="J1077" s="77" t="s">
        <v>58</v>
      </c>
      <c r="K1077" s="77" t="s">
        <v>58</v>
      </c>
      <c r="L1077" s="77" t="s">
        <v>867</v>
      </c>
      <c r="M1077" s="77">
        <v>2</v>
      </c>
      <c r="N1077" s="77">
        <v>2</v>
      </c>
      <c r="O1077" s="77">
        <f t="shared" si="195"/>
        <v>4</v>
      </c>
      <c r="P1077" s="82" t="str">
        <f t="shared" si="196"/>
        <v>BAJO</v>
      </c>
      <c r="Q1077" s="77">
        <v>25</v>
      </c>
      <c r="R1077" s="81">
        <f t="shared" si="197"/>
        <v>100</v>
      </c>
      <c r="S1077" s="82" t="str">
        <f t="shared" si="198"/>
        <v>III</v>
      </c>
      <c r="T1077" s="77" t="str">
        <f t="shared" si="199"/>
        <v>Mejorable</v>
      </c>
      <c r="U1077" s="77">
        <v>1</v>
      </c>
      <c r="V1077" s="77" t="s">
        <v>887</v>
      </c>
      <c r="W1077" s="77" t="s">
        <v>7</v>
      </c>
      <c r="X1077" s="77" t="s">
        <v>61</v>
      </c>
      <c r="Y1077" s="77" t="s">
        <v>61</v>
      </c>
      <c r="Z1077" s="77" t="s">
        <v>61</v>
      </c>
      <c r="AA1077" s="77" t="s">
        <v>869</v>
      </c>
      <c r="AB1077" s="83" t="s">
        <v>870</v>
      </c>
      <c r="AC1077" s="84" t="s">
        <v>183</v>
      </c>
    </row>
    <row r="1078" spans="1:29" ht="81.95" customHeight="1">
      <c r="A1078" s="132"/>
      <c r="B1078" s="123"/>
      <c r="C1078" s="123"/>
      <c r="D1078" s="122"/>
      <c r="E1078" s="77" t="s">
        <v>72</v>
      </c>
      <c r="F1078" s="104" t="s">
        <v>888</v>
      </c>
      <c r="G1078" s="77" t="s">
        <v>74</v>
      </c>
      <c r="H1078" s="78" t="s">
        <v>7</v>
      </c>
      <c r="I1078" s="77" t="s">
        <v>97</v>
      </c>
      <c r="J1078" s="86" t="s">
        <v>58</v>
      </c>
      <c r="K1078" s="86" t="s">
        <v>58</v>
      </c>
      <c r="L1078" s="77" t="s">
        <v>76</v>
      </c>
      <c r="M1078" s="77" t="s">
        <v>61</v>
      </c>
      <c r="N1078" s="77" t="s">
        <v>61</v>
      </c>
      <c r="O1078" s="77" t="s">
        <v>61</v>
      </c>
      <c r="P1078" s="77" t="s">
        <v>61</v>
      </c>
      <c r="Q1078" s="77" t="s">
        <v>61</v>
      </c>
      <c r="R1078" s="77" t="s">
        <v>61</v>
      </c>
      <c r="S1078" s="77" t="s">
        <v>61</v>
      </c>
      <c r="T1078" s="77" t="s">
        <v>61</v>
      </c>
      <c r="U1078" s="77">
        <v>1</v>
      </c>
      <c r="V1078" s="77" t="s">
        <v>61</v>
      </c>
      <c r="W1078" s="77" t="s">
        <v>7</v>
      </c>
      <c r="X1078" s="83" t="s">
        <v>61</v>
      </c>
      <c r="Y1078" s="83" t="s">
        <v>61</v>
      </c>
      <c r="Z1078" s="83" t="s">
        <v>61</v>
      </c>
      <c r="AA1078" s="83" t="s">
        <v>77</v>
      </c>
      <c r="AB1078" s="78" t="s">
        <v>61</v>
      </c>
      <c r="AC1078" s="84" t="s">
        <v>63</v>
      </c>
    </row>
    <row r="1079" spans="1:29" ht="90.95" customHeight="1">
      <c r="A1079" s="132"/>
      <c r="B1079" s="123"/>
      <c r="C1079" s="123"/>
      <c r="D1079" s="122" t="s">
        <v>889</v>
      </c>
      <c r="E1079" s="77" t="s">
        <v>54</v>
      </c>
      <c r="F1079" s="104" t="s">
        <v>235</v>
      </c>
      <c r="G1079" s="77" t="s">
        <v>56</v>
      </c>
      <c r="H1079" s="78" t="s">
        <v>7</v>
      </c>
      <c r="I1079" s="79" t="s">
        <v>57</v>
      </c>
      <c r="J1079" s="86" t="s">
        <v>58</v>
      </c>
      <c r="K1079" s="86" t="s">
        <v>58</v>
      </c>
      <c r="L1079" s="77" t="s">
        <v>59</v>
      </c>
      <c r="M1079" s="77">
        <v>2</v>
      </c>
      <c r="N1079" s="77">
        <v>4</v>
      </c>
      <c r="O1079" s="77">
        <f>M1079*N1079</f>
        <v>8</v>
      </c>
      <c r="P1079" s="80" t="str">
        <f>+IF(AND(O1079&gt;1,O1079&lt;=4),"BAJO",IF(AND(O1079&gt;=5,O1079&lt;=8),"MEDIO",IF(AND(O1079&gt;=9,O1079&lt;=20),"ALTO",IF(AND(O1079&gt;=21,O1079&lt;=24),"MUY ALTO"))))</f>
        <v>MEDIO</v>
      </c>
      <c r="Q1079" s="77">
        <v>25</v>
      </c>
      <c r="R1079" s="81">
        <f>O1079*Q1079</f>
        <v>200</v>
      </c>
      <c r="S1079" s="82" t="str">
        <f>+IF(AND(R1079&gt;=1,R1079&lt;=20),"IV",IF(AND(R1079&gt;=40,R1079&lt;=120),"III",IF(AND(R1079&gt;=150,R1079&lt;=500),"II",IF(AND(R1079&gt;=600,R1079&lt;=4000),"I",0))))</f>
        <v>II</v>
      </c>
      <c r="T1079" s="77" t="str">
        <f>+IF(AND(R1079&gt;=1,R1079&lt;=20),"Aceptable",IF(AND(R1079&gt;=40,R1079&lt;=120),"Mejorable",IF(AND(R1079&gt;=150,R1079&lt;=500),"Aceptable con control específico",IF(AND(R1079&gt;=600,R1079&lt;=4000),"No aceptable",0))))</f>
        <v>Aceptable con control específico</v>
      </c>
      <c r="U1079" s="77">
        <v>1</v>
      </c>
      <c r="V1079" s="79" t="s">
        <v>60</v>
      </c>
      <c r="W1079" s="77" t="s">
        <v>7</v>
      </c>
      <c r="X1079" s="77" t="s">
        <v>61</v>
      </c>
      <c r="Y1079" s="77" t="s">
        <v>61</v>
      </c>
      <c r="Z1079" s="77" t="s">
        <v>61</v>
      </c>
      <c r="AA1079" s="83" t="s">
        <v>195</v>
      </c>
      <c r="AB1079" s="78" t="s">
        <v>61</v>
      </c>
      <c r="AC1079" s="84" t="s">
        <v>63</v>
      </c>
    </row>
    <row r="1080" spans="1:29" ht="81.95" customHeight="1">
      <c r="A1080" s="132"/>
      <c r="B1080" s="123"/>
      <c r="C1080" s="123"/>
      <c r="D1080" s="122"/>
      <c r="E1080" s="77" t="s">
        <v>72</v>
      </c>
      <c r="F1080" s="104" t="s">
        <v>839</v>
      </c>
      <c r="G1080" s="77" t="s">
        <v>74</v>
      </c>
      <c r="H1080" s="78" t="s">
        <v>7</v>
      </c>
      <c r="I1080" s="77" t="s">
        <v>97</v>
      </c>
      <c r="J1080" s="86" t="s">
        <v>58</v>
      </c>
      <c r="K1080" s="86" t="s">
        <v>58</v>
      </c>
      <c r="L1080" s="77" t="s">
        <v>76</v>
      </c>
      <c r="M1080" s="77" t="s">
        <v>61</v>
      </c>
      <c r="N1080" s="77" t="s">
        <v>61</v>
      </c>
      <c r="O1080" s="77" t="s">
        <v>61</v>
      </c>
      <c r="P1080" s="77" t="s">
        <v>61</v>
      </c>
      <c r="Q1080" s="77" t="s">
        <v>61</v>
      </c>
      <c r="R1080" s="77" t="s">
        <v>61</v>
      </c>
      <c r="S1080" s="77" t="s">
        <v>61</v>
      </c>
      <c r="T1080" s="77" t="s">
        <v>61</v>
      </c>
      <c r="U1080" s="77">
        <v>1</v>
      </c>
      <c r="V1080" s="77" t="s">
        <v>61</v>
      </c>
      <c r="W1080" s="77" t="s">
        <v>7</v>
      </c>
      <c r="X1080" s="83" t="s">
        <v>61</v>
      </c>
      <c r="Y1080" s="83" t="s">
        <v>61</v>
      </c>
      <c r="Z1080" s="83" t="s">
        <v>61</v>
      </c>
      <c r="AA1080" s="83" t="s">
        <v>77</v>
      </c>
      <c r="AB1080" s="78" t="s">
        <v>61</v>
      </c>
      <c r="AC1080" s="84" t="s">
        <v>63</v>
      </c>
    </row>
    <row r="1081" spans="1:29" ht="77.099999999999994" customHeight="1">
      <c r="A1081" s="132"/>
      <c r="B1081" s="123"/>
      <c r="C1081" s="123"/>
      <c r="D1081" s="122"/>
      <c r="E1081" s="77" t="s">
        <v>125</v>
      </c>
      <c r="F1081" s="104" t="s">
        <v>99</v>
      </c>
      <c r="G1081" s="77" t="s">
        <v>100</v>
      </c>
      <c r="H1081" s="78" t="s">
        <v>7</v>
      </c>
      <c r="I1081" s="77" t="s">
        <v>101</v>
      </c>
      <c r="J1081" s="86" t="s">
        <v>58</v>
      </c>
      <c r="K1081" s="86" t="s">
        <v>58</v>
      </c>
      <c r="L1081" s="77" t="s">
        <v>102</v>
      </c>
      <c r="M1081" s="77">
        <v>2</v>
      </c>
      <c r="N1081" s="77">
        <v>4</v>
      </c>
      <c r="O1081" s="77">
        <f>M1081*N1081</f>
        <v>8</v>
      </c>
      <c r="P1081" s="82" t="str">
        <f>+IF(AND(O1081&gt;1,O1081&lt;=4),"BAJO",IF(AND(O1081&gt;=5,O1081&lt;=8),"MEDIO",IF(AND(O1081&gt;=9,O1081&lt;=20),"ALTO",IF(AND(O1081&gt;=21,O1081&lt;=24),"MUY ALTO"))))</f>
        <v>MEDIO</v>
      </c>
      <c r="Q1081" s="77">
        <v>10</v>
      </c>
      <c r="R1081" s="81">
        <f>O1081*Q1081</f>
        <v>80</v>
      </c>
      <c r="S1081" s="82" t="str">
        <f>+IF(AND(R1081&gt;=1,R1081&lt;=20),"IV",IF(AND(R1081&gt;=40,R1081&lt;=120),"III",IF(AND(R1081&gt;=150,R1081&lt;=500),"II",IF(AND(R1081&gt;=600,R1081&lt;=4000),"I",0))))</f>
        <v>III</v>
      </c>
      <c r="T1081" s="77" t="str">
        <f>+IF(AND(R1081&gt;=1,R1081&lt;=20),"Aceptable",IF(AND(R1081&gt;=40,R1081&lt;=120),"Mejorable",IF(AND(R1081&gt;=150,R1081&lt;=500),"Aceptable con control específico",IF(AND(R1081&gt;=600,R1081&lt;=4000),"No aceptable",0))))</f>
        <v>Mejorable</v>
      </c>
      <c r="U1081" s="77">
        <v>1</v>
      </c>
      <c r="V1081" s="77" t="s">
        <v>103</v>
      </c>
      <c r="W1081" s="77" t="s">
        <v>7</v>
      </c>
      <c r="X1081" s="77" t="s">
        <v>61</v>
      </c>
      <c r="Y1081" s="77" t="s">
        <v>61</v>
      </c>
      <c r="Z1081" s="77" t="s">
        <v>61</v>
      </c>
      <c r="AA1081" s="77" t="s">
        <v>104</v>
      </c>
      <c r="AB1081" s="78" t="s">
        <v>61</v>
      </c>
      <c r="AC1081" s="84" t="s">
        <v>63</v>
      </c>
    </row>
    <row r="1082" spans="1:29" ht="90.95" customHeight="1">
      <c r="A1082" s="132"/>
      <c r="B1082" s="123"/>
      <c r="C1082" s="123"/>
      <c r="D1082" s="93" t="s">
        <v>890</v>
      </c>
      <c r="E1082" s="77" t="s">
        <v>72</v>
      </c>
      <c r="F1082" s="104" t="s">
        <v>839</v>
      </c>
      <c r="G1082" s="77" t="s">
        <v>74</v>
      </c>
      <c r="H1082" s="78" t="s">
        <v>7</v>
      </c>
      <c r="I1082" s="77" t="s">
        <v>97</v>
      </c>
      <c r="J1082" s="86" t="s">
        <v>58</v>
      </c>
      <c r="K1082" s="86" t="s">
        <v>58</v>
      </c>
      <c r="L1082" s="77" t="s">
        <v>76</v>
      </c>
      <c r="M1082" s="77" t="s">
        <v>61</v>
      </c>
      <c r="N1082" s="77" t="s">
        <v>61</v>
      </c>
      <c r="O1082" s="77" t="s">
        <v>61</v>
      </c>
      <c r="P1082" s="77" t="s">
        <v>61</v>
      </c>
      <c r="Q1082" s="77" t="s">
        <v>61</v>
      </c>
      <c r="R1082" s="77" t="s">
        <v>61</v>
      </c>
      <c r="S1082" s="77" t="s">
        <v>61</v>
      </c>
      <c r="T1082" s="77" t="s">
        <v>61</v>
      </c>
      <c r="U1082" s="77">
        <v>1</v>
      </c>
      <c r="V1082" s="77" t="s">
        <v>61</v>
      </c>
      <c r="W1082" s="77" t="s">
        <v>7</v>
      </c>
      <c r="X1082" s="83" t="s">
        <v>61</v>
      </c>
      <c r="Y1082" s="83" t="s">
        <v>61</v>
      </c>
      <c r="Z1082" s="83" t="s">
        <v>61</v>
      </c>
      <c r="AA1082" s="83" t="s">
        <v>77</v>
      </c>
      <c r="AB1082" s="78" t="s">
        <v>61</v>
      </c>
      <c r="AC1082" s="84" t="s">
        <v>63</v>
      </c>
    </row>
    <row r="1083" spans="1:29" ht="90.95" customHeight="1">
      <c r="A1083" s="132"/>
      <c r="B1083" s="123"/>
      <c r="C1083" s="123"/>
      <c r="D1083" s="93" t="s">
        <v>891</v>
      </c>
      <c r="E1083" s="77" t="s">
        <v>72</v>
      </c>
      <c r="F1083" s="104" t="s">
        <v>839</v>
      </c>
      <c r="G1083" s="77" t="s">
        <v>74</v>
      </c>
      <c r="H1083" s="78" t="s">
        <v>7</v>
      </c>
      <c r="I1083" s="77" t="s">
        <v>97</v>
      </c>
      <c r="J1083" s="86" t="s">
        <v>58</v>
      </c>
      <c r="K1083" s="86" t="s">
        <v>58</v>
      </c>
      <c r="L1083" s="77" t="s">
        <v>76</v>
      </c>
      <c r="M1083" s="77" t="s">
        <v>61</v>
      </c>
      <c r="N1083" s="77" t="s">
        <v>61</v>
      </c>
      <c r="O1083" s="77" t="s">
        <v>61</v>
      </c>
      <c r="P1083" s="77" t="s">
        <v>61</v>
      </c>
      <c r="Q1083" s="77" t="s">
        <v>61</v>
      </c>
      <c r="R1083" s="77" t="s">
        <v>61</v>
      </c>
      <c r="S1083" s="77" t="s">
        <v>61</v>
      </c>
      <c r="T1083" s="77" t="s">
        <v>61</v>
      </c>
      <c r="U1083" s="77">
        <v>1</v>
      </c>
      <c r="V1083" s="77" t="s">
        <v>61</v>
      </c>
      <c r="W1083" s="77" t="s">
        <v>7</v>
      </c>
      <c r="X1083" s="83" t="s">
        <v>61</v>
      </c>
      <c r="Y1083" s="83" t="s">
        <v>61</v>
      </c>
      <c r="Z1083" s="83" t="s">
        <v>61</v>
      </c>
      <c r="AA1083" s="83" t="s">
        <v>77</v>
      </c>
      <c r="AB1083" s="78" t="s">
        <v>61</v>
      </c>
      <c r="AC1083" s="84" t="s">
        <v>63</v>
      </c>
    </row>
    <row r="1084" spans="1:29" ht="90.95" customHeight="1">
      <c r="A1084" s="132"/>
      <c r="B1084" s="123"/>
      <c r="C1084" s="123"/>
      <c r="D1084" s="122" t="s">
        <v>892</v>
      </c>
      <c r="E1084" s="77" t="s">
        <v>54</v>
      </c>
      <c r="F1084" s="104" t="s">
        <v>235</v>
      </c>
      <c r="G1084" s="77" t="s">
        <v>56</v>
      </c>
      <c r="H1084" s="78" t="s">
        <v>7</v>
      </c>
      <c r="I1084" s="79" t="s">
        <v>57</v>
      </c>
      <c r="J1084" s="86" t="s">
        <v>58</v>
      </c>
      <c r="K1084" s="86" t="s">
        <v>58</v>
      </c>
      <c r="L1084" s="77" t="s">
        <v>59</v>
      </c>
      <c r="M1084" s="77">
        <v>2</v>
      </c>
      <c r="N1084" s="77">
        <v>4</v>
      </c>
      <c r="O1084" s="77">
        <f>M1084*N1084</f>
        <v>8</v>
      </c>
      <c r="P1084" s="80" t="str">
        <f>+IF(AND(O1084&gt;1,O1084&lt;=4),"BAJO",IF(AND(O1084&gt;=5,O1084&lt;=8),"MEDIO",IF(AND(O1084&gt;=9,O1084&lt;=20),"ALTO",IF(AND(O1084&gt;=21,O1084&lt;=24),"MUY ALTO"))))</f>
        <v>MEDIO</v>
      </c>
      <c r="Q1084" s="77">
        <v>25</v>
      </c>
      <c r="R1084" s="81">
        <f>O1084*Q1084</f>
        <v>200</v>
      </c>
      <c r="S1084" s="82" t="str">
        <f>+IF(AND(R1084&gt;=1,R1084&lt;=20),"IV",IF(AND(R1084&gt;=40,R1084&lt;=120),"III",IF(AND(R1084&gt;=150,R1084&lt;=500),"II",IF(AND(R1084&gt;=600,R1084&lt;=4000),"I",0))))</f>
        <v>II</v>
      </c>
      <c r="T1084" s="77" t="str">
        <f>+IF(AND(R1084&gt;=1,R1084&lt;=20),"Aceptable",IF(AND(R1084&gt;=40,R1084&lt;=120),"Mejorable",IF(AND(R1084&gt;=150,R1084&lt;=500),"Aceptable con control específico",IF(AND(R1084&gt;=600,R1084&lt;=4000),"No aceptable",0))))</f>
        <v>Aceptable con control específico</v>
      </c>
      <c r="U1084" s="77">
        <v>1</v>
      </c>
      <c r="V1084" s="79" t="s">
        <v>60</v>
      </c>
      <c r="W1084" s="77" t="s">
        <v>7</v>
      </c>
      <c r="X1084" s="77" t="s">
        <v>61</v>
      </c>
      <c r="Y1084" s="77" t="s">
        <v>61</v>
      </c>
      <c r="Z1084" s="77" t="s">
        <v>61</v>
      </c>
      <c r="AA1084" s="83" t="s">
        <v>195</v>
      </c>
      <c r="AB1084" s="78" t="s">
        <v>61</v>
      </c>
      <c r="AC1084" s="84" t="s">
        <v>63</v>
      </c>
    </row>
    <row r="1085" spans="1:29" ht="90.95" customHeight="1">
      <c r="A1085" s="132"/>
      <c r="B1085" s="123"/>
      <c r="C1085" s="123"/>
      <c r="D1085" s="122"/>
      <c r="E1085" s="77" t="s">
        <v>72</v>
      </c>
      <c r="F1085" s="104" t="s">
        <v>839</v>
      </c>
      <c r="G1085" s="77" t="s">
        <v>74</v>
      </c>
      <c r="H1085" s="78" t="s">
        <v>7</v>
      </c>
      <c r="I1085" s="77" t="s">
        <v>97</v>
      </c>
      <c r="J1085" s="86" t="s">
        <v>58</v>
      </c>
      <c r="K1085" s="86" t="s">
        <v>58</v>
      </c>
      <c r="L1085" s="77" t="s">
        <v>76</v>
      </c>
      <c r="M1085" s="77" t="s">
        <v>61</v>
      </c>
      <c r="N1085" s="77" t="s">
        <v>61</v>
      </c>
      <c r="O1085" s="77" t="s">
        <v>61</v>
      </c>
      <c r="P1085" s="77" t="s">
        <v>61</v>
      </c>
      <c r="Q1085" s="77" t="s">
        <v>61</v>
      </c>
      <c r="R1085" s="77" t="s">
        <v>61</v>
      </c>
      <c r="S1085" s="77" t="s">
        <v>61</v>
      </c>
      <c r="T1085" s="77" t="s">
        <v>61</v>
      </c>
      <c r="U1085" s="77">
        <v>1</v>
      </c>
      <c r="V1085" s="77" t="s">
        <v>61</v>
      </c>
      <c r="W1085" s="77" t="s">
        <v>7</v>
      </c>
      <c r="X1085" s="83" t="s">
        <v>61</v>
      </c>
      <c r="Y1085" s="83" t="s">
        <v>61</v>
      </c>
      <c r="Z1085" s="83" t="s">
        <v>61</v>
      </c>
      <c r="AA1085" s="83" t="s">
        <v>77</v>
      </c>
      <c r="AB1085" s="78" t="s">
        <v>61</v>
      </c>
      <c r="AC1085" s="84" t="s">
        <v>63</v>
      </c>
    </row>
    <row r="1086" spans="1:29" ht="83.1" customHeight="1">
      <c r="A1086" s="132"/>
      <c r="B1086" s="123"/>
      <c r="C1086" s="123"/>
      <c r="D1086" s="122"/>
      <c r="E1086" s="77" t="s">
        <v>78</v>
      </c>
      <c r="F1086" s="104" t="s">
        <v>853</v>
      </c>
      <c r="G1086" s="83" t="s">
        <v>724</v>
      </c>
      <c r="H1086" s="78" t="s">
        <v>7</v>
      </c>
      <c r="I1086" s="77" t="s">
        <v>181</v>
      </c>
      <c r="J1086" s="77" t="s">
        <v>58</v>
      </c>
      <c r="K1086" s="77" t="s">
        <v>58</v>
      </c>
      <c r="L1086" s="77" t="s">
        <v>229</v>
      </c>
      <c r="M1086" s="77">
        <v>2</v>
      </c>
      <c r="N1086" s="77">
        <v>3</v>
      </c>
      <c r="O1086" s="77">
        <f>M1086*N1086</f>
        <v>6</v>
      </c>
      <c r="P1086" s="82" t="str">
        <f>+IF(AND(O1086&gt;1,O1086&lt;=4),"BAJO",IF(AND(O1086&gt;=5,O1086&lt;=8),"MEDIO",IF(AND(O1086&gt;=9,O1086&lt;=20),"ALTO",IF(AND(O1086&gt;=21,O1086&lt;=24),"MUY ALTO"))))</f>
        <v>MEDIO</v>
      </c>
      <c r="Q1086" s="77">
        <v>25</v>
      </c>
      <c r="R1086" s="81">
        <f>O1086*Q1086</f>
        <v>150</v>
      </c>
      <c r="S1086" s="82" t="str">
        <f>+IF(AND(R1086&gt;=1,R1086&lt;=20),"IV",IF(AND(R1086&gt;=40,R1086&lt;=120),"III",IF(AND(R1086&gt;=150,R1086&lt;=500),"II",IF(AND(R1086&gt;=600,R1086&lt;=4000),"I",0))))</f>
        <v>II</v>
      </c>
      <c r="T1086" s="77" t="str">
        <f>+IF(AND(R1086&gt;=1,R1086&lt;=20),"Aceptable",IF(AND(R1086&gt;=40,R1086&lt;=120),"Mejorable",IF(AND(R1086&gt;=150,R1086&lt;=500),"Aceptable con control específico",IF(AND(R1086&gt;=600,R1086&lt;=4000),"No aceptable",0))))</f>
        <v>Aceptable con control específico</v>
      </c>
      <c r="U1086" s="77">
        <v>1</v>
      </c>
      <c r="V1086" s="77" t="s">
        <v>181</v>
      </c>
      <c r="W1086" s="77" t="s">
        <v>7</v>
      </c>
      <c r="X1086" s="77" t="s">
        <v>61</v>
      </c>
      <c r="Y1086" s="77" t="s">
        <v>61</v>
      </c>
      <c r="Z1086" s="77" t="s">
        <v>61</v>
      </c>
      <c r="AA1086" s="77" t="s">
        <v>182</v>
      </c>
      <c r="AB1086" s="83" t="s">
        <v>700</v>
      </c>
      <c r="AC1086" s="84" t="s">
        <v>183</v>
      </c>
    </row>
    <row r="1087" spans="1:29" ht="81.95" customHeight="1">
      <c r="A1087" s="132"/>
      <c r="B1087" s="123"/>
      <c r="C1087" s="123"/>
      <c r="D1087" s="122"/>
      <c r="E1087" s="77" t="s">
        <v>409</v>
      </c>
      <c r="F1087" s="104" t="s">
        <v>863</v>
      </c>
      <c r="G1087" s="77" t="s">
        <v>864</v>
      </c>
      <c r="H1087" s="78" t="s">
        <v>7</v>
      </c>
      <c r="I1087" s="77" t="s">
        <v>865</v>
      </c>
      <c r="J1087" s="77" t="s">
        <v>58</v>
      </c>
      <c r="K1087" s="77" t="s">
        <v>58</v>
      </c>
      <c r="L1087" s="77" t="s">
        <v>867</v>
      </c>
      <c r="M1087" s="77">
        <v>2</v>
      </c>
      <c r="N1087" s="77">
        <v>2</v>
      </c>
      <c r="O1087" s="77">
        <f>M1087*N1087</f>
        <v>4</v>
      </c>
      <c r="P1087" s="82" t="str">
        <f>+IF(AND(O1087&gt;1,O1087&lt;=4),"BAJO",IF(AND(O1087&gt;=5,O1087&lt;=8),"MEDIO",IF(AND(O1087&gt;=9,O1087&lt;=20),"ALTO",IF(AND(O1087&gt;=21,O1087&lt;=24),"MUY ALTO"))))</f>
        <v>BAJO</v>
      </c>
      <c r="Q1087" s="77">
        <v>25</v>
      </c>
      <c r="R1087" s="81">
        <f>O1087*Q1087</f>
        <v>100</v>
      </c>
      <c r="S1087" s="82" t="str">
        <f>+IF(AND(R1087&gt;=1,R1087&lt;=20),"IV",IF(AND(R1087&gt;=40,R1087&lt;=120),"III",IF(AND(R1087&gt;=150,R1087&lt;=500),"II",IF(AND(R1087&gt;=600,R1087&lt;=4000),"I",0))))</f>
        <v>III</v>
      </c>
      <c r="T1087" s="77" t="str">
        <f>+IF(AND(R1087&gt;=1,R1087&lt;=20),"Aceptable",IF(AND(R1087&gt;=40,R1087&lt;=120),"Mejorable",IF(AND(R1087&gt;=150,R1087&lt;=500),"Aceptable con control específico",IF(AND(R1087&gt;=600,R1087&lt;=4000),"No aceptable",0))))</f>
        <v>Mejorable</v>
      </c>
      <c r="U1087" s="77">
        <v>1</v>
      </c>
      <c r="V1087" s="77" t="s">
        <v>868</v>
      </c>
      <c r="W1087" s="77" t="s">
        <v>7</v>
      </c>
      <c r="X1087" s="77" t="s">
        <v>61</v>
      </c>
      <c r="Y1087" s="77" t="s">
        <v>61</v>
      </c>
      <c r="Z1087" s="77" t="s">
        <v>61</v>
      </c>
      <c r="AA1087" s="77" t="s">
        <v>869</v>
      </c>
      <c r="AB1087" s="83" t="s">
        <v>870</v>
      </c>
      <c r="AC1087" s="84" t="s">
        <v>183</v>
      </c>
    </row>
    <row r="1088" spans="1:29" ht="80.099999999999994" customHeight="1">
      <c r="A1088" s="132"/>
      <c r="B1088" s="123"/>
      <c r="C1088" s="123" t="s">
        <v>893</v>
      </c>
      <c r="D1088" s="122" t="s">
        <v>894</v>
      </c>
      <c r="E1088" s="77" t="s">
        <v>54</v>
      </c>
      <c r="F1088" s="104" t="s">
        <v>235</v>
      </c>
      <c r="G1088" s="77" t="s">
        <v>56</v>
      </c>
      <c r="H1088" s="78" t="s">
        <v>7</v>
      </c>
      <c r="I1088" s="79" t="s">
        <v>57</v>
      </c>
      <c r="J1088" s="86" t="s">
        <v>58</v>
      </c>
      <c r="K1088" s="86" t="s">
        <v>58</v>
      </c>
      <c r="L1088" s="77" t="s">
        <v>59</v>
      </c>
      <c r="M1088" s="77">
        <v>2</v>
      </c>
      <c r="N1088" s="77">
        <v>4</v>
      </c>
      <c r="O1088" s="77">
        <f>M1088*N1088</f>
        <v>8</v>
      </c>
      <c r="P1088" s="80" t="str">
        <f>+IF(AND(O1088&gt;1,O1088&lt;=4),"BAJO",IF(AND(O1088&gt;=5,O1088&lt;=8),"MEDIO",IF(AND(O1088&gt;=9,O1088&lt;=20),"ALTO",IF(AND(O1088&gt;=21,O1088&lt;=24),"MUY ALTO"))))</f>
        <v>MEDIO</v>
      </c>
      <c r="Q1088" s="77">
        <v>25</v>
      </c>
      <c r="R1088" s="81">
        <f>O1088*Q1088</f>
        <v>200</v>
      </c>
      <c r="S1088" s="82" t="str">
        <f>+IF(AND(R1088&gt;=1,R1088&lt;=20),"IV",IF(AND(R1088&gt;=40,R1088&lt;=120),"III",IF(AND(R1088&gt;=150,R1088&lt;=500),"II",IF(AND(R1088&gt;=600,R1088&lt;=4000),"I",0))))</f>
        <v>II</v>
      </c>
      <c r="T1088" s="77" t="str">
        <f>+IF(AND(R1088&gt;=1,R1088&lt;=20),"Aceptable",IF(AND(R1088&gt;=40,R1088&lt;=120),"Mejorable",IF(AND(R1088&gt;=150,R1088&lt;=500),"Aceptable con control específico",IF(AND(R1088&gt;=600,R1088&lt;=4000),"No aceptable",0))))</f>
        <v>Aceptable con control específico</v>
      </c>
      <c r="U1088" s="77">
        <v>3</v>
      </c>
      <c r="V1088" s="79" t="s">
        <v>60</v>
      </c>
      <c r="W1088" s="77" t="s">
        <v>7</v>
      </c>
      <c r="X1088" s="77" t="s">
        <v>61</v>
      </c>
      <c r="Y1088" s="77" t="s">
        <v>61</v>
      </c>
      <c r="Z1088" s="77" t="s">
        <v>61</v>
      </c>
      <c r="AA1088" s="83" t="s">
        <v>195</v>
      </c>
      <c r="AB1088" s="78" t="s">
        <v>61</v>
      </c>
      <c r="AC1088" s="84" t="s">
        <v>63</v>
      </c>
    </row>
    <row r="1089" spans="1:29" ht="80.099999999999994" customHeight="1">
      <c r="A1089" s="132"/>
      <c r="B1089" s="123"/>
      <c r="C1089" s="123"/>
      <c r="D1089" s="122"/>
      <c r="E1089" s="77" t="s">
        <v>72</v>
      </c>
      <c r="F1089" s="104" t="s">
        <v>839</v>
      </c>
      <c r="G1089" s="77" t="s">
        <v>74</v>
      </c>
      <c r="H1089" s="78" t="s">
        <v>7</v>
      </c>
      <c r="I1089" s="77" t="s">
        <v>97</v>
      </c>
      <c r="J1089" s="86" t="s">
        <v>58</v>
      </c>
      <c r="K1089" s="86" t="s">
        <v>58</v>
      </c>
      <c r="L1089" s="77" t="s">
        <v>76</v>
      </c>
      <c r="M1089" s="77" t="s">
        <v>61</v>
      </c>
      <c r="N1089" s="77" t="s">
        <v>61</v>
      </c>
      <c r="O1089" s="77" t="s">
        <v>61</v>
      </c>
      <c r="P1089" s="77" t="s">
        <v>61</v>
      </c>
      <c r="Q1089" s="77" t="s">
        <v>61</v>
      </c>
      <c r="R1089" s="77" t="s">
        <v>61</v>
      </c>
      <c r="S1089" s="77" t="s">
        <v>61</v>
      </c>
      <c r="T1089" s="77" t="s">
        <v>61</v>
      </c>
      <c r="U1089" s="77">
        <v>3</v>
      </c>
      <c r="V1089" s="77" t="s">
        <v>61</v>
      </c>
      <c r="W1089" s="77" t="s">
        <v>7</v>
      </c>
      <c r="X1089" s="83" t="s">
        <v>61</v>
      </c>
      <c r="Y1089" s="83" t="s">
        <v>61</v>
      </c>
      <c r="Z1089" s="83" t="s">
        <v>61</v>
      </c>
      <c r="AA1089" s="83" t="s">
        <v>77</v>
      </c>
      <c r="AB1089" s="78" t="s">
        <v>61</v>
      </c>
      <c r="AC1089" s="84" t="s">
        <v>63</v>
      </c>
    </row>
    <row r="1090" spans="1:29" ht="80.099999999999994" customHeight="1">
      <c r="A1090" s="132"/>
      <c r="B1090" s="123"/>
      <c r="C1090" s="123"/>
      <c r="D1090" s="122"/>
      <c r="E1090" s="77" t="s">
        <v>64</v>
      </c>
      <c r="F1090" s="104" t="s">
        <v>159</v>
      </c>
      <c r="G1090" s="77" t="s">
        <v>66</v>
      </c>
      <c r="H1090" s="78" t="s">
        <v>7</v>
      </c>
      <c r="I1090" s="77" t="s">
        <v>67</v>
      </c>
      <c r="J1090" s="83" t="s">
        <v>68</v>
      </c>
      <c r="K1090" s="78" t="s">
        <v>58</v>
      </c>
      <c r="L1090" s="77" t="s">
        <v>69</v>
      </c>
      <c r="M1090" s="77">
        <v>2</v>
      </c>
      <c r="N1090" s="77">
        <v>4</v>
      </c>
      <c r="O1090" s="77">
        <f t="shared" ref="O1090:O1103" si="200">M1090*N1090</f>
        <v>8</v>
      </c>
      <c r="P1090" s="80" t="str">
        <f t="shared" ref="P1090:P1103" si="201">+IF(AND(O1090&gt;1,O1090&lt;=4),"BAJO",IF(AND(O1090&gt;=5,O1090&lt;=8),"MEDIO",IF(AND(O1090&gt;=9,O1090&lt;=20),"ALTO",IF(AND(O1090&gt;=21,O1090&lt;=24),"MUY ALTO"))))</f>
        <v>MEDIO</v>
      </c>
      <c r="Q1090" s="77">
        <v>25</v>
      </c>
      <c r="R1090" s="81">
        <f t="shared" ref="R1090:R1103" si="202">O1090*Q1090</f>
        <v>200</v>
      </c>
      <c r="S1090" s="82" t="str">
        <f t="shared" ref="S1090:S1103" si="203">+IF(AND(R1090&gt;=1,R1090&lt;=20),"IV",IF(AND(R1090&gt;=40,R1090&lt;=120),"III",IF(AND(R1090&gt;=150,R1090&lt;=500),"II",IF(AND(R1090&gt;=600,R1090&lt;=4000),"I",0))))</f>
        <v>II</v>
      </c>
      <c r="T1090" s="77" t="str">
        <f t="shared" ref="T1090:T1103" si="204">+IF(AND(R1090&gt;=1,R1090&lt;=20),"Aceptable",IF(AND(R1090&gt;=40,R1090&lt;=120),"Mejorable",IF(AND(R1090&gt;=150,R1090&lt;=500),"Aceptable con control específico",IF(AND(R1090&gt;=600,R1090&lt;=4000),"No aceptable",0))))</f>
        <v>Aceptable con control específico</v>
      </c>
      <c r="U1090" s="77">
        <v>3</v>
      </c>
      <c r="V1090" s="77" t="s">
        <v>70</v>
      </c>
      <c r="W1090" s="77" t="s">
        <v>7</v>
      </c>
      <c r="X1090" s="83" t="s">
        <v>61</v>
      </c>
      <c r="Y1090" s="83" t="s">
        <v>61</v>
      </c>
      <c r="Z1090" s="83" t="s">
        <v>61</v>
      </c>
      <c r="AA1090" s="83" t="s">
        <v>161</v>
      </c>
      <c r="AB1090" s="78" t="s">
        <v>61</v>
      </c>
      <c r="AC1090" s="84" t="s">
        <v>162</v>
      </c>
    </row>
    <row r="1091" spans="1:29" ht="80.099999999999994" customHeight="1">
      <c r="A1091" s="132"/>
      <c r="B1091" s="123"/>
      <c r="C1091" s="123"/>
      <c r="D1091" s="122"/>
      <c r="E1091" s="77" t="s">
        <v>64</v>
      </c>
      <c r="F1091" s="77" t="s">
        <v>88</v>
      </c>
      <c r="G1091" s="83" t="s">
        <v>89</v>
      </c>
      <c r="H1091" s="78" t="s">
        <v>7</v>
      </c>
      <c r="I1091" s="77" t="s">
        <v>90</v>
      </c>
      <c r="J1091" s="77" t="s">
        <v>91</v>
      </c>
      <c r="K1091" s="77" t="s">
        <v>58</v>
      </c>
      <c r="L1091" s="77" t="s">
        <v>58</v>
      </c>
      <c r="M1091" s="77">
        <v>2</v>
      </c>
      <c r="N1091" s="77">
        <v>3</v>
      </c>
      <c r="O1091" s="77">
        <f t="shared" si="200"/>
        <v>6</v>
      </c>
      <c r="P1091" s="82" t="str">
        <f t="shared" si="201"/>
        <v>MEDIO</v>
      </c>
      <c r="Q1091" s="77">
        <v>10</v>
      </c>
      <c r="R1091" s="81">
        <f t="shared" si="202"/>
        <v>60</v>
      </c>
      <c r="S1091" s="82" t="str">
        <f t="shared" si="203"/>
        <v>III</v>
      </c>
      <c r="T1091" s="77" t="str">
        <f t="shared" si="204"/>
        <v>Mejorable</v>
      </c>
      <c r="U1091" s="77">
        <v>3</v>
      </c>
      <c r="V1091" s="77" t="s">
        <v>92</v>
      </c>
      <c r="W1091" s="77" t="s">
        <v>7</v>
      </c>
      <c r="X1091" s="77" t="s">
        <v>61</v>
      </c>
      <c r="Y1091" s="77" t="s">
        <v>61</v>
      </c>
      <c r="Z1091" s="77" t="s">
        <v>93</v>
      </c>
      <c r="AA1091" s="77" t="s">
        <v>94</v>
      </c>
      <c r="AB1091" s="83" t="s">
        <v>61</v>
      </c>
      <c r="AC1091" s="84" t="s">
        <v>95</v>
      </c>
    </row>
    <row r="1092" spans="1:29" ht="80.099999999999994" customHeight="1">
      <c r="A1092" s="132"/>
      <c r="B1092" s="123"/>
      <c r="C1092" s="123"/>
      <c r="D1092" s="122"/>
      <c r="E1092" s="77" t="s">
        <v>105</v>
      </c>
      <c r="F1092" s="104" t="s">
        <v>106</v>
      </c>
      <c r="G1092" s="77" t="s">
        <v>107</v>
      </c>
      <c r="H1092" s="86" t="s">
        <v>7</v>
      </c>
      <c r="I1092" s="77" t="s">
        <v>108</v>
      </c>
      <c r="J1092" s="77" t="s">
        <v>58</v>
      </c>
      <c r="K1092" s="77" t="s">
        <v>58</v>
      </c>
      <c r="L1092" s="77" t="s">
        <v>109</v>
      </c>
      <c r="M1092" s="77">
        <v>2</v>
      </c>
      <c r="N1092" s="77">
        <v>1</v>
      </c>
      <c r="O1092" s="77">
        <f t="shared" si="200"/>
        <v>2</v>
      </c>
      <c r="P1092" s="82" t="str">
        <f t="shared" si="201"/>
        <v>BAJO</v>
      </c>
      <c r="Q1092" s="77">
        <v>60</v>
      </c>
      <c r="R1092" s="81">
        <f t="shared" si="202"/>
        <v>120</v>
      </c>
      <c r="S1092" s="82" t="str">
        <f t="shared" si="203"/>
        <v>III</v>
      </c>
      <c r="T1092" s="77" t="str">
        <f t="shared" si="204"/>
        <v>Mejorable</v>
      </c>
      <c r="U1092" s="77">
        <v>3</v>
      </c>
      <c r="V1092" s="77" t="s">
        <v>110</v>
      </c>
      <c r="W1092" s="77" t="s">
        <v>7</v>
      </c>
      <c r="X1092" s="77" t="s">
        <v>61</v>
      </c>
      <c r="Y1092" s="77" t="s">
        <v>61</v>
      </c>
      <c r="Z1092" s="77" t="s">
        <v>61</v>
      </c>
      <c r="AA1092" s="77" t="s">
        <v>111</v>
      </c>
      <c r="AB1092" s="78" t="s">
        <v>61</v>
      </c>
      <c r="AC1092" s="84" t="s">
        <v>63</v>
      </c>
    </row>
    <row r="1093" spans="1:29" ht="80.099999999999994" customHeight="1">
      <c r="A1093" s="132"/>
      <c r="B1093" s="123"/>
      <c r="C1093" s="123"/>
      <c r="D1093" s="122"/>
      <c r="E1093" s="77" t="s">
        <v>78</v>
      </c>
      <c r="F1093" s="104" t="s">
        <v>853</v>
      </c>
      <c r="G1093" s="83" t="s">
        <v>724</v>
      </c>
      <c r="H1093" s="78" t="s">
        <v>7</v>
      </c>
      <c r="I1093" s="77" t="s">
        <v>181</v>
      </c>
      <c r="J1093" s="77" t="s">
        <v>58</v>
      </c>
      <c r="K1093" s="77" t="s">
        <v>58</v>
      </c>
      <c r="L1093" s="77" t="s">
        <v>229</v>
      </c>
      <c r="M1093" s="77">
        <v>2</v>
      </c>
      <c r="N1093" s="77">
        <v>3</v>
      </c>
      <c r="O1093" s="77">
        <f t="shared" si="200"/>
        <v>6</v>
      </c>
      <c r="P1093" s="82" t="str">
        <f t="shared" si="201"/>
        <v>MEDIO</v>
      </c>
      <c r="Q1093" s="77">
        <v>25</v>
      </c>
      <c r="R1093" s="81">
        <f t="shared" si="202"/>
        <v>150</v>
      </c>
      <c r="S1093" s="82" t="str">
        <f t="shared" si="203"/>
        <v>II</v>
      </c>
      <c r="T1093" s="77" t="str">
        <f t="shared" si="204"/>
        <v>Aceptable con control específico</v>
      </c>
      <c r="U1093" s="77">
        <v>3</v>
      </c>
      <c r="V1093" s="77" t="s">
        <v>181</v>
      </c>
      <c r="W1093" s="77" t="s">
        <v>7</v>
      </c>
      <c r="X1093" s="77" t="s">
        <v>61</v>
      </c>
      <c r="Y1093" s="77" t="s">
        <v>61</v>
      </c>
      <c r="Z1093" s="77" t="s">
        <v>61</v>
      </c>
      <c r="AA1093" s="77" t="s">
        <v>182</v>
      </c>
      <c r="AB1093" s="83" t="s">
        <v>700</v>
      </c>
      <c r="AC1093" s="84" t="s">
        <v>183</v>
      </c>
    </row>
    <row r="1094" spans="1:29" ht="80.099999999999994" customHeight="1">
      <c r="A1094" s="132"/>
      <c r="B1094" s="123"/>
      <c r="C1094" s="123"/>
      <c r="D1094" s="122"/>
      <c r="E1094" s="77" t="s">
        <v>78</v>
      </c>
      <c r="F1094" s="104" t="s">
        <v>79</v>
      </c>
      <c r="G1094" s="83" t="s">
        <v>840</v>
      </c>
      <c r="H1094" s="78" t="s">
        <v>7</v>
      </c>
      <c r="I1094" s="77" t="s">
        <v>81</v>
      </c>
      <c r="J1094" s="77" t="s">
        <v>58</v>
      </c>
      <c r="K1094" s="77" t="s">
        <v>58</v>
      </c>
      <c r="L1094" s="77" t="s">
        <v>82</v>
      </c>
      <c r="M1094" s="77">
        <v>2</v>
      </c>
      <c r="N1094" s="77">
        <v>4</v>
      </c>
      <c r="O1094" s="77">
        <f t="shared" si="200"/>
        <v>8</v>
      </c>
      <c r="P1094" s="82" t="str">
        <f t="shared" si="201"/>
        <v>MEDIO</v>
      </c>
      <c r="Q1094" s="77">
        <v>25</v>
      </c>
      <c r="R1094" s="81">
        <f t="shared" si="202"/>
        <v>200</v>
      </c>
      <c r="S1094" s="82" t="str">
        <f t="shared" si="203"/>
        <v>II</v>
      </c>
      <c r="T1094" s="77" t="str">
        <f t="shared" si="204"/>
        <v>Aceptable con control específico</v>
      </c>
      <c r="U1094" s="77">
        <v>3</v>
      </c>
      <c r="V1094" s="77" t="s">
        <v>83</v>
      </c>
      <c r="W1094" s="77" t="s">
        <v>7</v>
      </c>
      <c r="X1094" s="77" t="s">
        <v>61</v>
      </c>
      <c r="Y1094" s="77" t="s">
        <v>61</v>
      </c>
      <c r="Z1094" s="77" t="s">
        <v>61</v>
      </c>
      <c r="AA1094" s="77" t="s">
        <v>662</v>
      </c>
      <c r="AB1094" s="83" t="s">
        <v>740</v>
      </c>
      <c r="AC1094" s="84" t="s">
        <v>87</v>
      </c>
    </row>
    <row r="1095" spans="1:29" ht="80.099999999999994" customHeight="1">
      <c r="A1095" s="132"/>
      <c r="B1095" s="123"/>
      <c r="C1095" s="123"/>
      <c r="D1095" s="122"/>
      <c r="E1095" s="77" t="s">
        <v>409</v>
      </c>
      <c r="F1095" s="104" t="s">
        <v>126</v>
      </c>
      <c r="G1095" s="83" t="s">
        <v>895</v>
      </c>
      <c r="H1095" s="78" t="s">
        <v>7</v>
      </c>
      <c r="I1095" s="77" t="s">
        <v>713</v>
      </c>
      <c r="J1095" s="77" t="s">
        <v>58</v>
      </c>
      <c r="K1095" s="77" t="s">
        <v>58</v>
      </c>
      <c r="L1095" s="77" t="s">
        <v>58</v>
      </c>
      <c r="M1095" s="77">
        <v>2</v>
      </c>
      <c r="N1095" s="77">
        <v>3</v>
      </c>
      <c r="O1095" s="77">
        <f t="shared" si="200"/>
        <v>6</v>
      </c>
      <c r="P1095" s="82" t="str">
        <f t="shared" si="201"/>
        <v>MEDIO</v>
      </c>
      <c r="Q1095" s="77">
        <v>25</v>
      </c>
      <c r="R1095" s="81">
        <f t="shared" si="202"/>
        <v>150</v>
      </c>
      <c r="S1095" s="82" t="str">
        <f t="shared" si="203"/>
        <v>II</v>
      </c>
      <c r="T1095" s="77" t="str">
        <f t="shared" si="204"/>
        <v>Aceptable con control específico</v>
      </c>
      <c r="U1095" s="77">
        <v>3</v>
      </c>
      <c r="V1095" s="77" t="s">
        <v>856</v>
      </c>
      <c r="W1095" s="77" t="s">
        <v>7</v>
      </c>
      <c r="X1095" s="77" t="s">
        <v>61</v>
      </c>
      <c r="Y1095" s="77" t="s">
        <v>61</v>
      </c>
      <c r="Z1095" s="77" t="s">
        <v>61</v>
      </c>
      <c r="AA1095" s="77" t="s">
        <v>857</v>
      </c>
      <c r="AB1095" s="83" t="s">
        <v>230</v>
      </c>
      <c r="AC1095" s="84" t="s">
        <v>183</v>
      </c>
    </row>
    <row r="1096" spans="1:29" ht="80.099999999999994" customHeight="1">
      <c r="A1096" s="132"/>
      <c r="B1096" s="123"/>
      <c r="C1096" s="123"/>
      <c r="D1096" s="122"/>
      <c r="E1096" s="77" t="s">
        <v>409</v>
      </c>
      <c r="F1096" s="104" t="s">
        <v>863</v>
      </c>
      <c r="G1096" s="77" t="s">
        <v>864</v>
      </c>
      <c r="H1096" s="78" t="s">
        <v>7</v>
      </c>
      <c r="I1096" s="77" t="s">
        <v>865</v>
      </c>
      <c r="J1096" s="77" t="s">
        <v>58</v>
      </c>
      <c r="K1096" s="77" t="s">
        <v>896</v>
      </c>
      <c r="L1096" s="77" t="s">
        <v>867</v>
      </c>
      <c r="M1096" s="77">
        <v>2</v>
      </c>
      <c r="N1096" s="77">
        <v>4</v>
      </c>
      <c r="O1096" s="77">
        <f t="shared" si="200"/>
        <v>8</v>
      </c>
      <c r="P1096" s="82" t="str">
        <f t="shared" si="201"/>
        <v>MEDIO</v>
      </c>
      <c r="Q1096" s="77">
        <v>25</v>
      </c>
      <c r="R1096" s="81">
        <f t="shared" si="202"/>
        <v>200</v>
      </c>
      <c r="S1096" s="82" t="str">
        <f t="shared" si="203"/>
        <v>II</v>
      </c>
      <c r="T1096" s="77" t="str">
        <f t="shared" si="204"/>
        <v>Aceptable con control específico</v>
      </c>
      <c r="U1096" s="77">
        <v>3</v>
      </c>
      <c r="V1096" s="77" t="s">
        <v>868</v>
      </c>
      <c r="W1096" s="77" t="s">
        <v>7</v>
      </c>
      <c r="X1096" s="77" t="s">
        <v>61</v>
      </c>
      <c r="Y1096" s="77" t="s">
        <v>61</v>
      </c>
      <c r="Z1096" s="77" t="s">
        <v>896</v>
      </c>
      <c r="AA1096" s="77" t="s">
        <v>869</v>
      </c>
      <c r="AB1096" s="83" t="s">
        <v>870</v>
      </c>
      <c r="AC1096" s="84" t="s">
        <v>183</v>
      </c>
    </row>
    <row r="1097" spans="1:29" ht="80.099999999999994" customHeight="1">
      <c r="A1097" s="132"/>
      <c r="B1097" s="123"/>
      <c r="C1097" s="123"/>
      <c r="D1097" s="93" t="s">
        <v>897</v>
      </c>
      <c r="E1097" s="77" t="s">
        <v>54</v>
      </c>
      <c r="F1097" s="104" t="s">
        <v>235</v>
      </c>
      <c r="G1097" s="77" t="s">
        <v>56</v>
      </c>
      <c r="H1097" s="78" t="s">
        <v>7</v>
      </c>
      <c r="I1097" s="79" t="s">
        <v>57</v>
      </c>
      <c r="J1097" s="86" t="s">
        <v>58</v>
      </c>
      <c r="K1097" s="86" t="s">
        <v>58</v>
      </c>
      <c r="L1097" s="77" t="s">
        <v>59</v>
      </c>
      <c r="M1097" s="77">
        <v>2</v>
      </c>
      <c r="N1097" s="77">
        <v>4</v>
      </c>
      <c r="O1097" s="77">
        <f t="shared" si="200"/>
        <v>8</v>
      </c>
      <c r="P1097" s="80" t="str">
        <f t="shared" si="201"/>
        <v>MEDIO</v>
      </c>
      <c r="Q1097" s="77">
        <v>25</v>
      </c>
      <c r="R1097" s="81">
        <f t="shared" si="202"/>
        <v>200</v>
      </c>
      <c r="S1097" s="82" t="str">
        <f t="shared" si="203"/>
        <v>II</v>
      </c>
      <c r="T1097" s="77" t="str">
        <f t="shared" si="204"/>
        <v>Aceptable con control específico</v>
      </c>
      <c r="U1097" s="77">
        <v>3</v>
      </c>
      <c r="V1097" s="79" t="s">
        <v>60</v>
      </c>
      <c r="W1097" s="77" t="s">
        <v>7</v>
      </c>
      <c r="X1097" s="77" t="s">
        <v>61</v>
      </c>
      <c r="Y1097" s="77" t="s">
        <v>61</v>
      </c>
      <c r="Z1097" s="77" t="s">
        <v>61</v>
      </c>
      <c r="AA1097" s="83" t="s">
        <v>195</v>
      </c>
      <c r="AB1097" s="78" t="s">
        <v>61</v>
      </c>
      <c r="AC1097" s="84" t="s">
        <v>63</v>
      </c>
    </row>
    <row r="1098" spans="1:29" ht="80.099999999999994" customHeight="1">
      <c r="A1098" s="132"/>
      <c r="B1098" s="123"/>
      <c r="C1098" s="123"/>
      <c r="D1098" s="122" t="s">
        <v>898</v>
      </c>
      <c r="E1098" s="77" t="s">
        <v>54</v>
      </c>
      <c r="F1098" s="104" t="s">
        <v>235</v>
      </c>
      <c r="G1098" s="77" t="s">
        <v>56</v>
      </c>
      <c r="H1098" s="78" t="s">
        <v>7</v>
      </c>
      <c r="I1098" s="79" t="s">
        <v>57</v>
      </c>
      <c r="J1098" s="86" t="s">
        <v>58</v>
      </c>
      <c r="K1098" s="86" t="s">
        <v>58</v>
      </c>
      <c r="L1098" s="77" t="s">
        <v>59</v>
      </c>
      <c r="M1098" s="77">
        <v>2</v>
      </c>
      <c r="N1098" s="77">
        <v>4</v>
      </c>
      <c r="O1098" s="77">
        <f t="shared" si="200"/>
        <v>8</v>
      </c>
      <c r="P1098" s="80" t="str">
        <f t="shared" si="201"/>
        <v>MEDIO</v>
      </c>
      <c r="Q1098" s="77">
        <v>25</v>
      </c>
      <c r="R1098" s="81">
        <f t="shared" si="202"/>
        <v>200</v>
      </c>
      <c r="S1098" s="82" t="str">
        <f t="shared" si="203"/>
        <v>II</v>
      </c>
      <c r="T1098" s="77" t="str">
        <f t="shared" si="204"/>
        <v>Aceptable con control específico</v>
      </c>
      <c r="U1098" s="77">
        <v>3</v>
      </c>
      <c r="V1098" s="79" t="s">
        <v>60</v>
      </c>
      <c r="W1098" s="77" t="s">
        <v>7</v>
      </c>
      <c r="X1098" s="77" t="s">
        <v>61</v>
      </c>
      <c r="Y1098" s="77" t="s">
        <v>61</v>
      </c>
      <c r="Z1098" s="77" t="s">
        <v>61</v>
      </c>
      <c r="AA1098" s="83" t="s">
        <v>195</v>
      </c>
      <c r="AB1098" s="78" t="s">
        <v>61</v>
      </c>
      <c r="AC1098" s="84" t="s">
        <v>63</v>
      </c>
    </row>
    <row r="1099" spans="1:29" ht="80.099999999999994" customHeight="1">
      <c r="A1099" s="132"/>
      <c r="B1099" s="123"/>
      <c r="C1099" s="123"/>
      <c r="D1099" s="122"/>
      <c r="E1099" s="116" t="s">
        <v>409</v>
      </c>
      <c r="F1099" s="104" t="s">
        <v>863</v>
      </c>
      <c r="G1099" s="77" t="s">
        <v>864</v>
      </c>
      <c r="H1099" s="78" t="s">
        <v>7</v>
      </c>
      <c r="I1099" s="77" t="s">
        <v>865</v>
      </c>
      <c r="J1099" s="77" t="s">
        <v>58</v>
      </c>
      <c r="K1099" s="77" t="s">
        <v>896</v>
      </c>
      <c r="L1099" s="77" t="s">
        <v>867</v>
      </c>
      <c r="M1099" s="77">
        <v>2</v>
      </c>
      <c r="N1099" s="77">
        <v>4</v>
      </c>
      <c r="O1099" s="77">
        <f t="shared" si="200"/>
        <v>8</v>
      </c>
      <c r="P1099" s="82" t="str">
        <f t="shared" si="201"/>
        <v>MEDIO</v>
      </c>
      <c r="Q1099" s="77">
        <v>25</v>
      </c>
      <c r="R1099" s="81">
        <f t="shared" si="202"/>
        <v>200</v>
      </c>
      <c r="S1099" s="82" t="str">
        <f t="shared" si="203"/>
        <v>II</v>
      </c>
      <c r="T1099" s="77" t="str">
        <f t="shared" si="204"/>
        <v>Aceptable con control específico</v>
      </c>
      <c r="U1099" s="77">
        <v>3</v>
      </c>
      <c r="V1099" s="77" t="s">
        <v>868</v>
      </c>
      <c r="W1099" s="77" t="s">
        <v>7</v>
      </c>
      <c r="X1099" s="77" t="s">
        <v>61</v>
      </c>
      <c r="Y1099" s="77" t="s">
        <v>61</v>
      </c>
      <c r="Z1099" s="77" t="s">
        <v>896</v>
      </c>
      <c r="AA1099" s="77" t="s">
        <v>869</v>
      </c>
      <c r="AB1099" s="83" t="s">
        <v>870</v>
      </c>
      <c r="AC1099" s="84" t="s">
        <v>183</v>
      </c>
    </row>
    <row r="1100" spans="1:29" ht="80.099999999999994" customHeight="1">
      <c r="A1100" s="132"/>
      <c r="B1100" s="123"/>
      <c r="C1100" s="123"/>
      <c r="D1100" s="122" t="s">
        <v>899</v>
      </c>
      <c r="E1100" s="77" t="s">
        <v>409</v>
      </c>
      <c r="F1100" s="104" t="s">
        <v>126</v>
      </c>
      <c r="G1100" s="83" t="s">
        <v>895</v>
      </c>
      <c r="H1100" s="78" t="s">
        <v>7</v>
      </c>
      <c r="I1100" s="77" t="s">
        <v>713</v>
      </c>
      <c r="J1100" s="77" t="s">
        <v>58</v>
      </c>
      <c r="K1100" s="77" t="s">
        <v>58</v>
      </c>
      <c r="L1100" s="77" t="s">
        <v>58</v>
      </c>
      <c r="M1100" s="77">
        <v>2</v>
      </c>
      <c r="N1100" s="77">
        <v>3</v>
      </c>
      <c r="O1100" s="77">
        <f t="shared" si="200"/>
        <v>6</v>
      </c>
      <c r="P1100" s="82" t="str">
        <f t="shared" si="201"/>
        <v>MEDIO</v>
      </c>
      <c r="Q1100" s="77">
        <v>25</v>
      </c>
      <c r="R1100" s="81">
        <f t="shared" si="202"/>
        <v>150</v>
      </c>
      <c r="S1100" s="82" t="str">
        <f t="shared" si="203"/>
        <v>II</v>
      </c>
      <c r="T1100" s="77" t="str">
        <f t="shared" si="204"/>
        <v>Aceptable con control específico</v>
      </c>
      <c r="U1100" s="77">
        <v>3</v>
      </c>
      <c r="V1100" s="77" t="s">
        <v>856</v>
      </c>
      <c r="W1100" s="77" t="s">
        <v>7</v>
      </c>
      <c r="X1100" s="77" t="s">
        <v>61</v>
      </c>
      <c r="Y1100" s="77" t="s">
        <v>61</v>
      </c>
      <c r="Z1100" s="77" t="s">
        <v>61</v>
      </c>
      <c r="AA1100" s="77" t="s">
        <v>857</v>
      </c>
      <c r="AB1100" s="83" t="s">
        <v>230</v>
      </c>
      <c r="AC1100" s="84" t="s">
        <v>183</v>
      </c>
    </row>
    <row r="1101" spans="1:29" ht="80.099999999999994" customHeight="1">
      <c r="A1101" s="132"/>
      <c r="B1101" s="123"/>
      <c r="C1101" s="123"/>
      <c r="D1101" s="122"/>
      <c r="E1101" s="77" t="s">
        <v>409</v>
      </c>
      <c r="F1101" s="104" t="s">
        <v>863</v>
      </c>
      <c r="G1101" s="77" t="s">
        <v>864</v>
      </c>
      <c r="H1101" s="78" t="s">
        <v>7</v>
      </c>
      <c r="I1101" s="77" t="s">
        <v>865</v>
      </c>
      <c r="J1101" s="77" t="s">
        <v>58</v>
      </c>
      <c r="K1101" s="77" t="s">
        <v>866</v>
      </c>
      <c r="L1101" s="77" t="s">
        <v>867</v>
      </c>
      <c r="M1101" s="77">
        <v>2</v>
      </c>
      <c r="N1101" s="77">
        <v>4</v>
      </c>
      <c r="O1101" s="77">
        <f t="shared" si="200"/>
        <v>8</v>
      </c>
      <c r="P1101" s="82" t="str">
        <f t="shared" si="201"/>
        <v>MEDIO</v>
      </c>
      <c r="Q1101" s="77">
        <v>25</v>
      </c>
      <c r="R1101" s="81">
        <f t="shared" si="202"/>
        <v>200</v>
      </c>
      <c r="S1101" s="82" t="str">
        <f t="shared" si="203"/>
        <v>II</v>
      </c>
      <c r="T1101" s="77" t="str">
        <f t="shared" si="204"/>
        <v>Aceptable con control específico</v>
      </c>
      <c r="U1101" s="77">
        <v>3</v>
      </c>
      <c r="V1101" s="77" t="s">
        <v>868</v>
      </c>
      <c r="W1101" s="77" t="s">
        <v>7</v>
      </c>
      <c r="X1101" s="77" t="s">
        <v>61</v>
      </c>
      <c r="Y1101" s="77" t="s">
        <v>61</v>
      </c>
      <c r="Z1101" s="77" t="s">
        <v>896</v>
      </c>
      <c r="AA1101" s="77" t="s">
        <v>869</v>
      </c>
      <c r="AB1101" s="83" t="s">
        <v>870</v>
      </c>
      <c r="AC1101" s="84" t="s">
        <v>183</v>
      </c>
    </row>
    <row r="1102" spans="1:29" ht="80.099999999999994" customHeight="1">
      <c r="A1102" s="132"/>
      <c r="B1102" s="123"/>
      <c r="C1102" s="123"/>
      <c r="D1102" s="122"/>
      <c r="E1102" s="77" t="s">
        <v>211</v>
      </c>
      <c r="F1102" s="104" t="s">
        <v>900</v>
      </c>
      <c r="G1102" s="77" t="s">
        <v>901</v>
      </c>
      <c r="H1102" s="78" t="s">
        <v>7</v>
      </c>
      <c r="I1102" s="77" t="s">
        <v>172</v>
      </c>
      <c r="J1102" s="77" t="s">
        <v>58</v>
      </c>
      <c r="K1102" s="77" t="s">
        <v>902</v>
      </c>
      <c r="L1102" s="77" t="s">
        <v>58</v>
      </c>
      <c r="M1102" s="77">
        <v>2</v>
      </c>
      <c r="N1102" s="77">
        <v>3</v>
      </c>
      <c r="O1102" s="77">
        <f t="shared" si="200"/>
        <v>6</v>
      </c>
      <c r="P1102" s="82" t="str">
        <f t="shared" si="201"/>
        <v>MEDIO</v>
      </c>
      <c r="Q1102" s="77">
        <v>25</v>
      </c>
      <c r="R1102" s="81">
        <f t="shared" si="202"/>
        <v>150</v>
      </c>
      <c r="S1102" s="82" t="str">
        <f t="shared" si="203"/>
        <v>II</v>
      </c>
      <c r="T1102" s="77" t="str">
        <f t="shared" si="204"/>
        <v>Aceptable con control específico</v>
      </c>
      <c r="U1102" s="77">
        <v>3</v>
      </c>
      <c r="V1102" s="77" t="s">
        <v>315</v>
      </c>
      <c r="W1102" s="77" t="s">
        <v>7</v>
      </c>
      <c r="X1102" s="77" t="s">
        <v>61</v>
      </c>
      <c r="Y1102" s="77" t="s">
        <v>902</v>
      </c>
      <c r="Z1102" s="83" t="s">
        <v>61</v>
      </c>
      <c r="AA1102" s="83" t="s">
        <v>903</v>
      </c>
      <c r="AB1102" s="78" t="s">
        <v>61</v>
      </c>
      <c r="AC1102" s="84" t="s">
        <v>183</v>
      </c>
    </row>
    <row r="1103" spans="1:29" ht="80.099999999999994" customHeight="1">
      <c r="A1103" s="132"/>
      <c r="B1103" s="123"/>
      <c r="C1103" s="123"/>
      <c r="D1103" s="122" t="s">
        <v>904</v>
      </c>
      <c r="E1103" s="77" t="s">
        <v>54</v>
      </c>
      <c r="F1103" s="104" t="s">
        <v>235</v>
      </c>
      <c r="G1103" s="77" t="s">
        <v>56</v>
      </c>
      <c r="H1103" s="78" t="s">
        <v>7</v>
      </c>
      <c r="I1103" s="79" t="s">
        <v>57</v>
      </c>
      <c r="J1103" s="86" t="s">
        <v>58</v>
      </c>
      <c r="K1103" s="86" t="s">
        <v>58</v>
      </c>
      <c r="L1103" s="77" t="s">
        <v>59</v>
      </c>
      <c r="M1103" s="77">
        <v>2</v>
      </c>
      <c r="N1103" s="77">
        <v>4</v>
      </c>
      <c r="O1103" s="77">
        <f t="shared" si="200"/>
        <v>8</v>
      </c>
      <c r="P1103" s="80" t="str">
        <f t="shared" si="201"/>
        <v>MEDIO</v>
      </c>
      <c r="Q1103" s="77">
        <v>25</v>
      </c>
      <c r="R1103" s="81">
        <f t="shared" si="202"/>
        <v>200</v>
      </c>
      <c r="S1103" s="82" t="str">
        <f t="shared" si="203"/>
        <v>II</v>
      </c>
      <c r="T1103" s="77" t="str">
        <f t="shared" si="204"/>
        <v>Aceptable con control específico</v>
      </c>
      <c r="U1103" s="77">
        <v>3</v>
      </c>
      <c r="V1103" s="79" t="s">
        <v>60</v>
      </c>
      <c r="W1103" s="77" t="s">
        <v>7</v>
      </c>
      <c r="X1103" s="77" t="s">
        <v>61</v>
      </c>
      <c r="Y1103" s="77" t="s">
        <v>61</v>
      </c>
      <c r="Z1103" s="77" t="s">
        <v>61</v>
      </c>
      <c r="AA1103" s="83" t="s">
        <v>195</v>
      </c>
      <c r="AB1103" s="78" t="s">
        <v>61</v>
      </c>
      <c r="AC1103" s="84" t="s">
        <v>63</v>
      </c>
    </row>
    <row r="1104" spans="1:29" ht="80.099999999999994" customHeight="1">
      <c r="A1104" s="132"/>
      <c r="B1104" s="123"/>
      <c r="C1104" s="123"/>
      <c r="D1104" s="122"/>
      <c r="E1104" s="77" t="s">
        <v>72</v>
      </c>
      <c r="F1104" s="104" t="s">
        <v>839</v>
      </c>
      <c r="G1104" s="77" t="s">
        <v>74</v>
      </c>
      <c r="H1104" s="78" t="s">
        <v>7</v>
      </c>
      <c r="I1104" s="77" t="s">
        <v>97</v>
      </c>
      <c r="J1104" s="86" t="s">
        <v>58</v>
      </c>
      <c r="K1104" s="86" t="s">
        <v>58</v>
      </c>
      <c r="L1104" s="77" t="s">
        <v>76</v>
      </c>
      <c r="M1104" s="77" t="s">
        <v>61</v>
      </c>
      <c r="N1104" s="77" t="s">
        <v>61</v>
      </c>
      <c r="O1104" s="77" t="s">
        <v>61</v>
      </c>
      <c r="P1104" s="77" t="s">
        <v>61</v>
      </c>
      <c r="Q1104" s="77" t="s">
        <v>61</v>
      </c>
      <c r="R1104" s="77" t="s">
        <v>61</v>
      </c>
      <c r="S1104" s="77" t="s">
        <v>61</v>
      </c>
      <c r="T1104" s="77" t="s">
        <v>61</v>
      </c>
      <c r="U1104" s="77">
        <v>3</v>
      </c>
      <c r="V1104" s="77" t="s">
        <v>61</v>
      </c>
      <c r="W1104" s="77" t="s">
        <v>7</v>
      </c>
      <c r="X1104" s="83" t="s">
        <v>61</v>
      </c>
      <c r="Y1104" s="83" t="s">
        <v>61</v>
      </c>
      <c r="Z1104" s="83" t="s">
        <v>61</v>
      </c>
      <c r="AA1104" s="83" t="s">
        <v>77</v>
      </c>
      <c r="AB1104" s="78" t="s">
        <v>61</v>
      </c>
      <c r="AC1104" s="84" t="s">
        <v>63</v>
      </c>
    </row>
    <row r="1105" spans="1:31" ht="80.099999999999994" customHeight="1">
      <c r="A1105" s="132"/>
      <c r="B1105" s="123"/>
      <c r="C1105" s="123"/>
      <c r="D1105" s="122"/>
      <c r="E1105" s="77" t="s">
        <v>409</v>
      </c>
      <c r="F1105" s="104" t="s">
        <v>863</v>
      </c>
      <c r="G1105" s="77" t="s">
        <v>864</v>
      </c>
      <c r="H1105" s="78" t="s">
        <v>7</v>
      </c>
      <c r="I1105" s="77" t="s">
        <v>865</v>
      </c>
      <c r="J1105" s="77" t="s">
        <v>58</v>
      </c>
      <c r="K1105" s="77" t="s">
        <v>866</v>
      </c>
      <c r="L1105" s="77" t="s">
        <v>867</v>
      </c>
      <c r="M1105" s="77">
        <v>2</v>
      </c>
      <c r="N1105" s="77">
        <v>4</v>
      </c>
      <c r="O1105" s="77">
        <f>M1105*N1105</f>
        <v>8</v>
      </c>
      <c r="P1105" s="82" t="str">
        <f>+IF(AND(O1105&gt;1,O1105&lt;=4),"BAJO",IF(AND(O1105&gt;=5,O1105&lt;=8),"MEDIO",IF(AND(O1105&gt;=9,O1105&lt;=20),"ALTO",IF(AND(O1105&gt;=21,O1105&lt;=24),"MUY ALTO"))))</f>
        <v>MEDIO</v>
      </c>
      <c r="Q1105" s="77">
        <v>25</v>
      </c>
      <c r="R1105" s="81">
        <f>O1105*Q1105</f>
        <v>200</v>
      </c>
      <c r="S1105" s="82" t="str">
        <f>+IF(AND(R1105&gt;=1,R1105&lt;=20),"IV",IF(AND(R1105&gt;=40,R1105&lt;=120),"III",IF(AND(R1105&gt;=150,R1105&lt;=500),"II",IF(AND(R1105&gt;=600,R1105&lt;=4000),"I",0))))</f>
        <v>II</v>
      </c>
      <c r="T1105" s="77" t="str">
        <f>+IF(AND(R1105&gt;=1,R1105&lt;=20),"Aceptable",IF(AND(R1105&gt;=40,R1105&lt;=120),"Mejorable",IF(AND(R1105&gt;=150,R1105&lt;=500),"Aceptable con control específico",IF(AND(R1105&gt;=600,R1105&lt;=4000),"No aceptable",0))))</f>
        <v>Aceptable con control específico</v>
      </c>
      <c r="U1105" s="77">
        <v>3</v>
      </c>
      <c r="V1105" s="77" t="s">
        <v>868</v>
      </c>
      <c r="W1105" s="77" t="s">
        <v>7</v>
      </c>
      <c r="X1105" s="77" t="s">
        <v>61</v>
      </c>
      <c r="Y1105" s="77" t="s">
        <v>61</v>
      </c>
      <c r="Z1105" s="77" t="s">
        <v>896</v>
      </c>
      <c r="AA1105" s="77" t="s">
        <v>869</v>
      </c>
      <c r="AB1105" s="83" t="s">
        <v>870</v>
      </c>
      <c r="AC1105" s="84" t="s">
        <v>183</v>
      </c>
    </row>
    <row r="1106" spans="1:31" ht="80.099999999999994" customHeight="1">
      <c r="A1106" s="132"/>
      <c r="B1106" s="123"/>
      <c r="C1106" s="123"/>
      <c r="D1106" s="122"/>
      <c r="E1106" s="77" t="s">
        <v>211</v>
      </c>
      <c r="F1106" s="104" t="s">
        <v>900</v>
      </c>
      <c r="G1106" s="77" t="s">
        <v>901</v>
      </c>
      <c r="H1106" s="78" t="s">
        <v>7</v>
      </c>
      <c r="I1106" s="77" t="s">
        <v>172</v>
      </c>
      <c r="J1106" s="77" t="s">
        <v>58</v>
      </c>
      <c r="K1106" s="77" t="s">
        <v>902</v>
      </c>
      <c r="L1106" s="77" t="s">
        <v>58</v>
      </c>
      <c r="M1106" s="77">
        <v>2</v>
      </c>
      <c r="N1106" s="77">
        <v>3</v>
      </c>
      <c r="O1106" s="77">
        <f>M1106*N1106</f>
        <v>6</v>
      </c>
      <c r="P1106" s="82" t="str">
        <f>+IF(AND(O1106&gt;1,O1106&lt;=4),"BAJO",IF(AND(O1106&gt;=5,O1106&lt;=8),"MEDIO",IF(AND(O1106&gt;=9,O1106&lt;=20),"ALTO",IF(AND(O1106&gt;=21,O1106&lt;=24),"MUY ALTO"))))</f>
        <v>MEDIO</v>
      </c>
      <c r="Q1106" s="77">
        <v>25</v>
      </c>
      <c r="R1106" s="81">
        <f>O1106*Q1106</f>
        <v>150</v>
      </c>
      <c r="S1106" s="82" t="str">
        <f>+IF(AND(R1106&gt;=1,R1106&lt;=20),"IV",IF(AND(R1106&gt;=40,R1106&lt;=120),"III",IF(AND(R1106&gt;=150,R1106&lt;=500),"II",IF(AND(R1106&gt;=600,R1106&lt;=4000),"I",0))))</f>
        <v>II</v>
      </c>
      <c r="T1106" s="77" t="str">
        <f>+IF(AND(R1106&gt;=1,R1106&lt;=20),"Aceptable",IF(AND(R1106&gt;=40,R1106&lt;=120),"Mejorable",IF(AND(R1106&gt;=150,R1106&lt;=500),"Aceptable con control específico",IF(AND(R1106&gt;=600,R1106&lt;=4000),"No aceptable",0))))</f>
        <v>Aceptable con control específico</v>
      </c>
      <c r="U1106" s="77">
        <v>3</v>
      </c>
      <c r="V1106" s="77" t="s">
        <v>315</v>
      </c>
      <c r="W1106" s="77" t="s">
        <v>7</v>
      </c>
      <c r="X1106" s="77" t="s">
        <v>61</v>
      </c>
      <c r="Y1106" s="77" t="s">
        <v>902</v>
      </c>
      <c r="Z1106" s="83" t="s">
        <v>61</v>
      </c>
      <c r="AA1106" s="83" t="s">
        <v>903</v>
      </c>
      <c r="AB1106" s="78" t="s">
        <v>61</v>
      </c>
      <c r="AC1106" s="84" t="s">
        <v>183</v>
      </c>
    </row>
    <row r="1107" spans="1:31" ht="80.099999999999994" customHeight="1">
      <c r="A1107" s="132"/>
      <c r="B1107" s="123"/>
      <c r="C1107" s="123"/>
      <c r="D1107" s="93" t="s">
        <v>905</v>
      </c>
      <c r="E1107" s="77" t="s">
        <v>72</v>
      </c>
      <c r="F1107" s="104" t="s">
        <v>839</v>
      </c>
      <c r="G1107" s="77" t="s">
        <v>74</v>
      </c>
      <c r="H1107" s="78" t="s">
        <v>7</v>
      </c>
      <c r="I1107" s="77" t="s">
        <v>97</v>
      </c>
      <c r="J1107" s="86" t="s">
        <v>58</v>
      </c>
      <c r="K1107" s="86" t="s">
        <v>58</v>
      </c>
      <c r="L1107" s="77" t="s">
        <v>76</v>
      </c>
      <c r="M1107" s="77" t="s">
        <v>61</v>
      </c>
      <c r="N1107" s="77" t="s">
        <v>61</v>
      </c>
      <c r="O1107" s="77" t="s">
        <v>61</v>
      </c>
      <c r="P1107" s="77" t="s">
        <v>61</v>
      </c>
      <c r="Q1107" s="77" t="s">
        <v>61</v>
      </c>
      <c r="R1107" s="77" t="s">
        <v>61</v>
      </c>
      <c r="S1107" s="77" t="s">
        <v>61</v>
      </c>
      <c r="T1107" s="77" t="s">
        <v>61</v>
      </c>
      <c r="U1107" s="77">
        <v>3</v>
      </c>
      <c r="V1107" s="77" t="s">
        <v>61</v>
      </c>
      <c r="W1107" s="77" t="s">
        <v>7</v>
      </c>
      <c r="X1107" s="83" t="s">
        <v>61</v>
      </c>
      <c r="Y1107" s="83" t="s">
        <v>61</v>
      </c>
      <c r="Z1107" s="83" t="s">
        <v>61</v>
      </c>
      <c r="AA1107" s="83" t="s">
        <v>77</v>
      </c>
      <c r="AB1107" s="78" t="s">
        <v>61</v>
      </c>
      <c r="AC1107" s="84" t="s">
        <v>63</v>
      </c>
    </row>
    <row r="1108" spans="1:31" ht="80.099999999999994" customHeight="1">
      <c r="A1108" s="132" t="s">
        <v>736</v>
      </c>
      <c r="B1108" s="123" t="s">
        <v>906</v>
      </c>
      <c r="C1108" s="123" t="s">
        <v>907</v>
      </c>
      <c r="D1108" s="122" t="s">
        <v>908</v>
      </c>
      <c r="E1108" s="77" t="s">
        <v>54</v>
      </c>
      <c r="F1108" s="104" t="s">
        <v>235</v>
      </c>
      <c r="G1108" s="77" t="s">
        <v>56</v>
      </c>
      <c r="H1108" s="78" t="s">
        <v>7</v>
      </c>
      <c r="I1108" s="79" t="s">
        <v>57</v>
      </c>
      <c r="J1108" s="86" t="s">
        <v>58</v>
      </c>
      <c r="K1108" s="86" t="s">
        <v>58</v>
      </c>
      <c r="L1108" s="77" t="s">
        <v>59</v>
      </c>
      <c r="M1108" s="77">
        <v>2</v>
      </c>
      <c r="N1108" s="77">
        <v>4</v>
      </c>
      <c r="O1108" s="77">
        <f>M1108*N1108</f>
        <v>8</v>
      </c>
      <c r="P1108" s="80" t="str">
        <f>+IF(AND(O1108&gt;1,O1108&lt;=4),"BAJO",IF(AND(O1108&gt;=5,O1108&lt;=8),"MEDIO",IF(AND(O1108&gt;=9,O1108&lt;=20),"ALTO",IF(AND(O1108&gt;=21,O1108&lt;=24),"MUY ALTO"))))</f>
        <v>MEDIO</v>
      </c>
      <c r="Q1108" s="77">
        <v>25</v>
      </c>
      <c r="R1108" s="81">
        <f>O1108*Q1108</f>
        <v>200</v>
      </c>
      <c r="S1108" s="82" t="str">
        <f>+IF(AND(R1108&gt;=1,R1108&lt;=20),"IV",IF(AND(R1108&gt;=40,R1108&lt;=120),"III",IF(AND(R1108&gt;=150,R1108&lt;=500),"II",IF(AND(R1108&gt;=600,R1108&lt;=4000),"I",0))))</f>
        <v>II</v>
      </c>
      <c r="T1108" s="77" t="str">
        <f>+IF(AND(R1108&gt;=1,R1108&lt;=20),"Aceptable",IF(AND(R1108&gt;=40,R1108&lt;=120),"Mejorable",IF(AND(R1108&gt;=150,R1108&lt;=500),"Aceptable con control específico",IF(AND(R1108&gt;=600,R1108&lt;=4000),"No aceptable",0))))</f>
        <v>Aceptable con control específico</v>
      </c>
      <c r="U1108" s="77">
        <v>1</v>
      </c>
      <c r="V1108" s="79" t="s">
        <v>60</v>
      </c>
      <c r="W1108" s="77" t="s">
        <v>7</v>
      </c>
      <c r="X1108" s="77" t="s">
        <v>61</v>
      </c>
      <c r="Y1108" s="77" t="s">
        <v>61</v>
      </c>
      <c r="Z1108" s="77" t="s">
        <v>61</v>
      </c>
      <c r="AA1108" s="83" t="s">
        <v>195</v>
      </c>
      <c r="AB1108" s="78" t="s">
        <v>61</v>
      </c>
      <c r="AC1108" s="84" t="s">
        <v>63</v>
      </c>
    </row>
    <row r="1109" spans="1:31" ht="80.099999999999994" customHeight="1">
      <c r="A1109" s="132"/>
      <c r="B1109" s="123"/>
      <c r="C1109" s="123"/>
      <c r="D1109" s="122"/>
      <c r="E1109" s="77" t="s">
        <v>72</v>
      </c>
      <c r="F1109" s="104" t="s">
        <v>839</v>
      </c>
      <c r="G1109" s="77" t="s">
        <v>74</v>
      </c>
      <c r="H1109" s="78" t="s">
        <v>7</v>
      </c>
      <c r="I1109" s="77" t="s">
        <v>97</v>
      </c>
      <c r="J1109" s="86" t="s">
        <v>58</v>
      </c>
      <c r="K1109" s="86" t="s">
        <v>58</v>
      </c>
      <c r="L1109" s="77" t="s">
        <v>76</v>
      </c>
      <c r="M1109" s="77" t="s">
        <v>61</v>
      </c>
      <c r="N1109" s="77" t="s">
        <v>61</v>
      </c>
      <c r="O1109" s="77" t="s">
        <v>61</v>
      </c>
      <c r="P1109" s="77" t="s">
        <v>61</v>
      </c>
      <c r="Q1109" s="77" t="s">
        <v>61</v>
      </c>
      <c r="R1109" s="77" t="s">
        <v>61</v>
      </c>
      <c r="S1109" s="77" t="s">
        <v>61</v>
      </c>
      <c r="T1109" s="77" t="s">
        <v>61</v>
      </c>
      <c r="U1109" s="77">
        <v>1</v>
      </c>
      <c r="V1109" s="77" t="s">
        <v>61</v>
      </c>
      <c r="W1109" s="77" t="s">
        <v>7</v>
      </c>
      <c r="X1109" s="83" t="s">
        <v>61</v>
      </c>
      <c r="Y1109" s="83" t="s">
        <v>61</v>
      </c>
      <c r="Z1109" s="83" t="s">
        <v>61</v>
      </c>
      <c r="AA1109" s="83" t="s">
        <v>77</v>
      </c>
      <c r="AB1109" s="78" t="s">
        <v>61</v>
      </c>
      <c r="AC1109" s="84" t="s">
        <v>63</v>
      </c>
    </row>
    <row r="1110" spans="1:31" ht="80.099999999999994" customHeight="1">
      <c r="A1110" s="132"/>
      <c r="B1110" s="123"/>
      <c r="C1110" s="123"/>
      <c r="D1110" s="122"/>
      <c r="E1110" s="77" t="s">
        <v>64</v>
      </c>
      <c r="F1110" s="104" t="s">
        <v>159</v>
      </c>
      <c r="G1110" s="77" t="s">
        <v>66</v>
      </c>
      <c r="H1110" s="78" t="s">
        <v>7</v>
      </c>
      <c r="I1110" s="77" t="s">
        <v>67</v>
      </c>
      <c r="J1110" s="83" t="s">
        <v>68</v>
      </c>
      <c r="K1110" s="78" t="s">
        <v>58</v>
      </c>
      <c r="L1110" s="77" t="s">
        <v>69</v>
      </c>
      <c r="M1110" s="77">
        <v>2</v>
      </c>
      <c r="N1110" s="77">
        <v>4</v>
      </c>
      <c r="O1110" s="77">
        <f t="shared" ref="O1110:O1115" si="205">M1110*N1110</f>
        <v>8</v>
      </c>
      <c r="P1110" s="80" t="str">
        <f t="shared" ref="P1110:P1115" si="206">+IF(AND(O1110&gt;1,O1110&lt;=4),"BAJO",IF(AND(O1110&gt;=5,O1110&lt;=8),"MEDIO",IF(AND(O1110&gt;=9,O1110&lt;=20),"ALTO",IF(AND(O1110&gt;=21,O1110&lt;=24),"MUY ALTO"))))</f>
        <v>MEDIO</v>
      </c>
      <c r="Q1110" s="77">
        <v>25</v>
      </c>
      <c r="R1110" s="81">
        <f t="shared" ref="R1110:R1115" si="207">O1110*Q1110</f>
        <v>200</v>
      </c>
      <c r="S1110" s="82" t="str">
        <f t="shared" ref="S1110:S1115" si="208">+IF(AND(R1110&gt;=1,R1110&lt;=20),"IV",IF(AND(R1110&gt;=40,R1110&lt;=120),"III",IF(AND(R1110&gt;=150,R1110&lt;=500),"II",IF(AND(R1110&gt;=600,R1110&lt;=4000),"I",0))))</f>
        <v>II</v>
      </c>
      <c r="T1110" s="77" t="str">
        <f t="shared" ref="T1110:T1115" si="209">+IF(AND(R1110&gt;=1,R1110&lt;=20),"Aceptable",IF(AND(R1110&gt;=40,R1110&lt;=120),"Mejorable",IF(AND(R1110&gt;=150,R1110&lt;=500),"Aceptable con control específico",IF(AND(R1110&gt;=600,R1110&lt;=4000),"No aceptable",0))))</f>
        <v>Aceptable con control específico</v>
      </c>
      <c r="U1110" s="77">
        <v>1</v>
      </c>
      <c r="V1110" s="77" t="s">
        <v>70</v>
      </c>
      <c r="W1110" s="77" t="s">
        <v>7</v>
      </c>
      <c r="X1110" s="83" t="s">
        <v>61</v>
      </c>
      <c r="Y1110" s="83" t="s">
        <v>61</v>
      </c>
      <c r="Z1110" s="83" t="s">
        <v>61</v>
      </c>
      <c r="AA1110" s="83" t="s">
        <v>161</v>
      </c>
      <c r="AB1110" s="78" t="s">
        <v>61</v>
      </c>
      <c r="AC1110" s="84" t="s">
        <v>162</v>
      </c>
    </row>
    <row r="1111" spans="1:31" ht="80.099999999999994" customHeight="1">
      <c r="A1111" s="132"/>
      <c r="B1111" s="123"/>
      <c r="C1111" s="123"/>
      <c r="D1111" s="122"/>
      <c r="E1111" s="77" t="s">
        <v>64</v>
      </c>
      <c r="F1111" s="77" t="s">
        <v>88</v>
      </c>
      <c r="G1111" s="83" t="s">
        <v>89</v>
      </c>
      <c r="H1111" s="78" t="s">
        <v>7</v>
      </c>
      <c r="I1111" s="77" t="s">
        <v>90</v>
      </c>
      <c r="J1111" s="77" t="s">
        <v>91</v>
      </c>
      <c r="K1111" s="77" t="s">
        <v>58</v>
      </c>
      <c r="L1111" s="77" t="s">
        <v>58</v>
      </c>
      <c r="M1111" s="77">
        <v>2</v>
      </c>
      <c r="N1111" s="77">
        <v>3</v>
      </c>
      <c r="O1111" s="77">
        <f t="shared" si="205"/>
        <v>6</v>
      </c>
      <c r="P1111" s="82" t="str">
        <f t="shared" si="206"/>
        <v>MEDIO</v>
      </c>
      <c r="Q1111" s="77">
        <v>10</v>
      </c>
      <c r="R1111" s="81">
        <f t="shared" si="207"/>
        <v>60</v>
      </c>
      <c r="S1111" s="82" t="str">
        <f t="shared" si="208"/>
        <v>III</v>
      </c>
      <c r="T1111" s="77" t="str">
        <f t="shared" si="209"/>
        <v>Mejorable</v>
      </c>
      <c r="U1111" s="77">
        <v>1</v>
      </c>
      <c r="V1111" s="77" t="s">
        <v>92</v>
      </c>
      <c r="W1111" s="77" t="s">
        <v>7</v>
      </c>
      <c r="X1111" s="77" t="s">
        <v>61</v>
      </c>
      <c r="Y1111" s="77" t="s">
        <v>61</v>
      </c>
      <c r="Z1111" s="77" t="s">
        <v>93</v>
      </c>
      <c r="AA1111" s="77" t="s">
        <v>94</v>
      </c>
      <c r="AB1111" s="83" t="s">
        <v>61</v>
      </c>
      <c r="AC1111" s="84" t="s">
        <v>95</v>
      </c>
    </row>
    <row r="1112" spans="1:31" ht="80.099999999999994" customHeight="1">
      <c r="A1112" s="132"/>
      <c r="B1112" s="123"/>
      <c r="C1112" s="123"/>
      <c r="D1112" s="122"/>
      <c r="E1112" s="77" t="s">
        <v>105</v>
      </c>
      <c r="F1112" s="104" t="s">
        <v>106</v>
      </c>
      <c r="G1112" s="77" t="s">
        <v>107</v>
      </c>
      <c r="H1112" s="86" t="s">
        <v>7</v>
      </c>
      <c r="I1112" s="77" t="s">
        <v>108</v>
      </c>
      <c r="J1112" s="77" t="s">
        <v>58</v>
      </c>
      <c r="K1112" s="77" t="s">
        <v>58</v>
      </c>
      <c r="L1112" s="77" t="s">
        <v>109</v>
      </c>
      <c r="M1112" s="77">
        <v>2</v>
      </c>
      <c r="N1112" s="77">
        <v>1</v>
      </c>
      <c r="O1112" s="77">
        <f t="shared" si="205"/>
        <v>2</v>
      </c>
      <c r="P1112" s="82" t="str">
        <f t="shared" si="206"/>
        <v>BAJO</v>
      </c>
      <c r="Q1112" s="77">
        <v>60</v>
      </c>
      <c r="R1112" s="81">
        <f t="shared" si="207"/>
        <v>120</v>
      </c>
      <c r="S1112" s="82" t="str">
        <f t="shared" si="208"/>
        <v>III</v>
      </c>
      <c r="T1112" s="77" t="str">
        <f t="shared" si="209"/>
        <v>Mejorable</v>
      </c>
      <c r="U1112" s="77">
        <v>1</v>
      </c>
      <c r="V1112" s="77" t="s">
        <v>110</v>
      </c>
      <c r="W1112" s="77" t="s">
        <v>7</v>
      </c>
      <c r="X1112" s="77" t="s">
        <v>61</v>
      </c>
      <c r="Y1112" s="77" t="s">
        <v>61</v>
      </c>
      <c r="Z1112" s="77" t="s">
        <v>61</v>
      </c>
      <c r="AA1112" s="77" t="s">
        <v>111</v>
      </c>
      <c r="AB1112" s="78" t="s">
        <v>61</v>
      </c>
      <c r="AC1112" s="84" t="s">
        <v>63</v>
      </c>
    </row>
    <row r="1113" spans="1:31" ht="80.099999999999994" customHeight="1">
      <c r="A1113" s="132"/>
      <c r="B1113" s="123"/>
      <c r="C1113" s="123"/>
      <c r="D1113" s="122"/>
      <c r="E1113" s="77" t="s">
        <v>78</v>
      </c>
      <c r="F1113" s="104" t="s">
        <v>853</v>
      </c>
      <c r="G1113" s="83" t="s">
        <v>724</v>
      </c>
      <c r="H1113" s="78" t="s">
        <v>7</v>
      </c>
      <c r="I1113" s="77" t="s">
        <v>181</v>
      </c>
      <c r="J1113" s="77" t="s">
        <v>58</v>
      </c>
      <c r="K1113" s="77" t="s">
        <v>58</v>
      </c>
      <c r="L1113" s="77" t="s">
        <v>229</v>
      </c>
      <c r="M1113" s="77">
        <v>2</v>
      </c>
      <c r="N1113" s="77">
        <v>3</v>
      </c>
      <c r="O1113" s="77">
        <f t="shared" si="205"/>
        <v>6</v>
      </c>
      <c r="P1113" s="82" t="str">
        <f t="shared" si="206"/>
        <v>MEDIO</v>
      </c>
      <c r="Q1113" s="77">
        <v>25</v>
      </c>
      <c r="R1113" s="81">
        <f t="shared" si="207"/>
        <v>150</v>
      </c>
      <c r="S1113" s="82" t="str">
        <f t="shared" si="208"/>
        <v>II</v>
      </c>
      <c r="T1113" s="77" t="str">
        <f t="shared" si="209"/>
        <v>Aceptable con control específico</v>
      </c>
      <c r="U1113" s="77">
        <v>1</v>
      </c>
      <c r="V1113" s="77" t="s">
        <v>181</v>
      </c>
      <c r="W1113" s="77" t="s">
        <v>7</v>
      </c>
      <c r="X1113" s="77" t="s">
        <v>61</v>
      </c>
      <c r="Y1113" s="77" t="s">
        <v>61</v>
      </c>
      <c r="Z1113" s="77" t="s">
        <v>61</v>
      </c>
      <c r="AA1113" s="77" t="s">
        <v>182</v>
      </c>
      <c r="AB1113" s="83" t="s">
        <v>700</v>
      </c>
      <c r="AC1113" s="84" t="s">
        <v>183</v>
      </c>
    </row>
    <row r="1114" spans="1:31" ht="80.099999999999994" customHeight="1">
      <c r="A1114" s="132"/>
      <c r="B1114" s="123"/>
      <c r="C1114" s="123"/>
      <c r="D1114" s="122"/>
      <c r="E1114" s="77" t="s">
        <v>78</v>
      </c>
      <c r="F1114" s="104" t="s">
        <v>79</v>
      </c>
      <c r="G1114" s="83" t="s">
        <v>840</v>
      </c>
      <c r="H1114" s="78" t="s">
        <v>7</v>
      </c>
      <c r="I1114" s="77" t="s">
        <v>81</v>
      </c>
      <c r="J1114" s="77" t="s">
        <v>58</v>
      </c>
      <c r="K1114" s="77" t="s">
        <v>58</v>
      </c>
      <c r="L1114" s="77" t="s">
        <v>82</v>
      </c>
      <c r="M1114" s="77">
        <v>2</v>
      </c>
      <c r="N1114" s="77">
        <v>4</v>
      </c>
      <c r="O1114" s="77">
        <f t="shared" si="205"/>
        <v>8</v>
      </c>
      <c r="P1114" s="82" t="str">
        <f t="shared" si="206"/>
        <v>MEDIO</v>
      </c>
      <c r="Q1114" s="77">
        <v>25</v>
      </c>
      <c r="R1114" s="81">
        <f t="shared" si="207"/>
        <v>200</v>
      </c>
      <c r="S1114" s="82" t="str">
        <f t="shared" si="208"/>
        <v>II</v>
      </c>
      <c r="T1114" s="77" t="str">
        <f t="shared" si="209"/>
        <v>Aceptable con control específico</v>
      </c>
      <c r="U1114" s="77">
        <v>1</v>
      </c>
      <c r="V1114" s="77" t="s">
        <v>83</v>
      </c>
      <c r="W1114" s="77" t="s">
        <v>7</v>
      </c>
      <c r="X1114" s="77" t="s">
        <v>61</v>
      </c>
      <c r="Y1114" s="77" t="s">
        <v>61</v>
      </c>
      <c r="Z1114" s="77" t="s">
        <v>61</v>
      </c>
      <c r="AA1114" s="77" t="s">
        <v>662</v>
      </c>
      <c r="AB1114" s="83" t="s">
        <v>740</v>
      </c>
      <c r="AC1114" s="84" t="s">
        <v>87</v>
      </c>
    </row>
    <row r="1115" spans="1:31" ht="87" customHeight="1">
      <c r="A1115" s="132"/>
      <c r="B1115" s="123"/>
      <c r="C1115" s="123"/>
      <c r="D1115" s="122" t="s">
        <v>909</v>
      </c>
      <c r="E1115" s="77" t="s">
        <v>54</v>
      </c>
      <c r="F1115" s="104" t="s">
        <v>235</v>
      </c>
      <c r="G1115" s="77" t="s">
        <v>56</v>
      </c>
      <c r="H1115" s="78" t="s">
        <v>7</v>
      </c>
      <c r="I1115" s="79" t="s">
        <v>57</v>
      </c>
      <c r="J1115" s="86" t="s">
        <v>58</v>
      </c>
      <c r="K1115" s="86" t="s">
        <v>58</v>
      </c>
      <c r="L1115" s="77" t="s">
        <v>59</v>
      </c>
      <c r="M1115" s="77">
        <v>2</v>
      </c>
      <c r="N1115" s="77">
        <v>3</v>
      </c>
      <c r="O1115" s="77">
        <f t="shared" si="205"/>
        <v>6</v>
      </c>
      <c r="P1115" s="80" t="str">
        <f t="shared" si="206"/>
        <v>MEDIO</v>
      </c>
      <c r="Q1115" s="77">
        <v>25</v>
      </c>
      <c r="R1115" s="81">
        <f t="shared" si="207"/>
        <v>150</v>
      </c>
      <c r="S1115" s="82" t="str">
        <f t="shared" si="208"/>
        <v>II</v>
      </c>
      <c r="T1115" s="77" t="str">
        <f t="shared" si="209"/>
        <v>Aceptable con control específico</v>
      </c>
      <c r="U1115" s="77">
        <v>1</v>
      </c>
      <c r="V1115" s="79" t="s">
        <v>60</v>
      </c>
      <c r="W1115" s="77" t="s">
        <v>7</v>
      </c>
      <c r="X1115" s="77" t="s">
        <v>61</v>
      </c>
      <c r="Y1115" s="77" t="s">
        <v>61</v>
      </c>
      <c r="Z1115" s="77" t="s">
        <v>61</v>
      </c>
      <c r="AA1115" s="83" t="s">
        <v>195</v>
      </c>
      <c r="AB1115" s="78" t="s">
        <v>61</v>
      </c>
      <c r="AC1115" s="84" t="s">
        <v>63</v>
      </c>
    </row>
    <row r="1116" spans="1:31" ht="77.099999999999994" customHeight="1">
      <c r="A1116" s="132"/>
      <c r="B1116" s="123"/>
      <c r="C1116" s="123"/>
      <c r="D1116" s="122"/>
      <c r="E1116" s="77" t="s">
        <v>72</v>
      </c>
      <c r="F1116" s="104" t="s">
        <v>256</v>
      </c>
      <c r="G1116" s="77" t="s">
        <v>74</v>
      </c>
      <c r="H1116" s="78" t="s">
        <v>7</v>
      </c>
      <c r="I1116" s="77" t="s">
        <v>97</v>
      </c>
      <c r="J1116" s="86" t="s">
        <v>58</v>
      </c>
      <c r="K1116" s="86" t="s">
        <v>58</v>
      </c>
      <c r="L1116" s="77" t="s">
        <v>76</v>
      </c>
      <c r="M1116" s="77" t="s">
        <v>61</v>
      </c>
      <c r="N1116" s="77" t="s">
        <v>61</v>
      </c>
      <c r="O1116" s="77" t="s">
        <v>61</v>
      </c>
      <c r="P1116" s="77" t="s">
        <v>61</v>
      </c>
      <c r="Q1116" s="77" t="s">
        <v>61</v>
      </c>
      <c r="R1116" s="77" t="s">
        <v>61</v>
      </c>
      <c r="S1116" s="77" t="s">
        <v>61</v>
      </c>
      <c r="T1116" s="77" t="s">
        <v>61</v>
      </c>
      <c r="U1116" s="77">
        <v>1</v>
      </c>
      <c r="V1116" s="77" t="s">
        <v>61</v>
      </c>
      <c r="W1116" s="77" t="s">
        <v>7</v>
      </c>
      <c r="X1116" s="83" t="s">
        <v>61</v>
      </c>
      <c r="Y1116" s="83" t="s">
        <v>61</v>
      </c>
      <c r="Z1116" s="83" t="s">
        <v>61</v>
      </c>
      <c r="AA1116" s="83" t="s">
        <v>77</v>
      </c>
      <c r="AB1116" s="78" t="s">
        <v>61</v>
      </c>
      <c r="AC1116" s="84" t="s">
        <v>63</v>
      </c>
      <c r="AE1116" s="16" t="s">
        <v>910</v>
      </c>
    </row>
    <row r="1117" spans="1:31" ht="72" customHeight="1">
      <c r="A1117" s="132"/>
      <c r="B1117" s="123"/>
      <c r="C1117" s="123"/>
      <c r="D1117" s="122"/>
      <c r="E1117" s="77" t="s">
        <v>125</v>
      </c>
      <c r="F1117" s="104" t="s">
        <v>99</v>
      </c>
      <c r="G1117" s="77" t="s">
        <v>100</v>
      </c>
      <c r="H1117" s="78" t="s">
        <v>7</v>
      </c>
      <c r="I1117" s="77" t="s">
        <v>101</v>
      </c>
      <c r="J1117" s="86" t="s">
        <v>58</v>
      </c>
      <c r="K1117" s="86" t="s">
        <v>58</v>
      </c>
      <c r="L1117" s="77" t="s">
        <v>102</v>
      </c>
      <c r="M1117" s="77">
        <v>2</v>
      </c>
      <c r="N1117" s="77">
        <v>3</v>
      </c>
      <c r="O1117" s="77">
        <f>M1117*N1117</f>
        <v>6</v>
      </c>
      <c r="P1117" s="82" t="str">
        <f>+IF(AND(O1117&gt;1,O1117&lt;=4),"BAJO",IF(AND(O1117&gt;=5,O1117&lt;=8),"MEDIO",IF(AND(O1117&gt;=9,O1117&lt;=20),"ALTO",IF(AND(O1117&gt;=21,O1117&lt;=24),"MUY ALTO"))))</f>
        <v>MEDIO</v>
      </c>
      <c r="Q1117" s="77">
        <v>10</v>
      </c>
      <c r="R1117" s="81">
        <f>O1117*Q1117</f>
        <v>60</v>
      </c>
      <c r="S1117" s="82" t="str">
        <f>+IF(AND(R1117&gt;=1,R1117&lt;=20),"IV",IF(AND(R1117&gt;=40,R1117&lt;=120),"III",IF(AND(R1117&gt;=150,R1117&lt;=500),"II",IF(AND(R1117&gt;=600,R1117&lt;=4000),"I",0))))</f>
        <v>III</v>
      </c>
      <c r="T1117" s="77" t="str">
        <f>+IF(AND(R1117&gt;=1,R1117&lt;=20),"Aceptable",IF(AND(R1117&gt;=40,R1117&lt;=120),"Mejorable",IF(AND(R1117&gt;=150,R1117&lt;=500),"Aceptable con control específico",IF(AND(R1117&gt;=600,R1117&lt;=4000),"No aceptable",0))))</f>
        <v>Mejorable</v>
      </c>
      <c r="U1117" s="77">
        <v>1</v>
      </c>
      <c r="V1117" s="77" t="s">
        <v>103</v>
      </c>
      <c r="W1117" s="77" t="s">
        <v>7</v>
      </c>
      <c r="X1117" s="77" t="s">
        <v>61</v>
      </c>
      <c r="Y1117" s="77" t="s">
        <v>61</v>
      </c>
      <c r="Z1117" s="77" t="s">
        <v>61</v>
      </c>
      <c r="AA1117" s="77" t="s">
        <v>104</v>
      </c>
      <c r="AB1117" s="78" t="s">
        <v>61</v>
      </c>
      <c r="AC1117" s="84" t="s">
        <v>63</v>
      </c>
    </row>
    <row r="1118" spans="1:31" ht="80.099999999999994" customHeight="1">
      <c r="A1118" s="132"/>
      <c r="B1118" s="123"/>
      <c r="C1118" s="123"/>
      <c r="D1118" s="93" t="s">
        <v>911</v>
      </c>
      <c r="E1118" s="77" t="s">
        <v>72</v>
      </c>
      <c r="F1118" s="104" t="s">
        <v>256</v>
      </c>
      <c r="G1118" s="77" t="s">
        <v>74</v>
      </c>
      <c r="H1118" s="78" t="s">
        <v>7</v>
      </c>
      <c r="I1118" s="77" t="s">
        <v>97</v>
      </c>
      <c r="J1118" s="86" t="s">
        <v>58</v>
      </c>
      <c r="K1118" s="86" t="s">
        <v>58</v>
      </c>
      <c r="L1118" s="77" t="s">
        <v>76</v>
      </c>
      <c r="M1118" s="77" t="s">
        <v>61</v>
      </c>
      <c r="N1118" s="77" t="s">
        <v>61</v>
      </c>
      <c r="O1118" s="77" t="s">
        <v>61</v>
      </c>
      <c r="P1118" s="77" t="s">
        <v>61</v>
      </c>
      <c r="Q1118" s="77" t="s">
        <v>61</v>
      </c>
      <c r="R1118" s="77" t="s">
        <v>61</v>
      </c>
      <c r="S1118" s="77" t="s">
        <v>61</v>
      </c>
      <c r="T1118" s="77" t="s">
        <v>61</v>
      </c>
      <c r="U1118" s="77">
        <v>1</v>
      </c>
      <c r="V1118" s="77" t="s">
        <v>61</v>
      </c>
      <c r="W1118" s="77" t="s">
        <v>7</v>
      </c>
      <c r="X1118" s="83" t="s">
        <v>61</v>
      </c>
      <c r="Y1118" s="83" t="s">
        <v>61</v>
      </c>
      <c r="Z1118" s="83" t="s">
        <v>61</v>
      </c>
      <c r="AA1118" s="83" t="s">
        <v>77</v>
      </c>
      <c r="AB1118" s="78" t="s">
        <v>61</v>
      </c>
      <c r="AC1118" s="84" t="s">
        <v>63</v>
      </c>
    </row>
    <row r="1119" spans="1:31" ht="80.099999999999994" customHeight="1">
      <c r="A1119" s="132"/>
      <c r="B1119" s="123"/>
      <c r="C1119" s="123"/>
      <c r="D1119" s="122" t="s">
        <v>912</v>
      </c>
      <c r="E1119" s="77" t="s">
        <v>72</v>
      </c>
      <c r="F1119" s="104" t="s">
        <v>256</v>
      </c>
      <c r="G1119" s="77" t="s">
        <v>74</v>
      </c>
      <c r="H1119" s="78" t="s">
        <v>7</v>
      </c>
      <c r="I1119" s="77" t="s">
        <v>97</v>
      </c>
      <c r="J1119" s="86" t="s">
        <v>58</v>
      </c>
      <c r="K1119" s="86" t="s">
        <v>58</v>
      </c>
      <c r="L1119" s="77" t="s">
        <v>76</v>
      </c>
      <c r="M1119" s="77" t="s">
        <v>61</v>
      </c>
      <c r="N1119" s="77" t="s">
        <v>61</v>
      </c>
      <c r="O1119" s="77" t="s">
        <v>61</v>
      </c>
      <c r="P1119" s="77" t="s">
        <v>61</v>
      </c>
      <c r="Q1119" s="77" t="s">
        <v>61</v>
      </c>
      <c r="R1119" s="77" t="s">
        <v>61</v>
      </c>
      <c r="S1119" s="77" t="s">
        <v>61</v>
      </c>
      <c r="T1119" s="77" t="s">
        <v>61</v>
      </c>
      <c r="U1119" s="77">
        <v>1</v>
      </c>
      <c r="V1119" s="77" t="s">
        <v>61</v>
      </c>
      <c r="W1119" s="77" t="s">
        <v>7</v>
      </c>
      <c r="X1119" s="83" t="s">
        <v>61</v>
      </c>
      <c r="Y1119" s="83" t="s">
        <v>61</v>
      </c>
      <c r="Z1119" s="83" t="s">
        <v>61</v>
      </c>
      <c r="AA1119" s="83" t="s">
        <v>77</v>
      </c>
      <c r="AB1119" s="78" t="s">
        <v>61</v>
      </c>
      <c r="AC1119" s="84" t="s">
        <v>63</v>
      </c>
    </row>
    <row r="1120" spans="1:31" ht="80.099999999999994" customHeight="1">
      <c r="A1120" s="132"/>
      <c r="B1120" s="123"/>
      <c r="C1120" s="123"/>
      <c r="D1120" s="122"/>
      <c r="E1120" s="77" t="s">
        <v>125</v>
      </c>
      <c r="F1120" s="104" t="s">
        <v>99</v>
      </c>
      <c r="G1120" s="77" t="s">
        <v>100</v>
      </c>
      <c r="H1120" s="78" t="s">
        <v>7</v>
      </c>
      <c r="I1120" s="77" t="s">
        <v>101</v>
      </c>
      <c r="J1120" s="86" t="s">
        <v>58</v>
      </c>
      <c r="K1120" s="86" t="s">
        <v>58</v>
      </c>
      <c r="L1120" s="77" t="s">
        <v>102</v>
      </c>
      <c r="M1120" s="77">
        <v>2</v>
      </c>
      <c r="N1120" s="77">
        <v>3</v>
      </c>
      <c r="O1120" s="77">
        <f>M1120*N1120</f>
        <v>6</v>
      </c>
      <c r="P1120" s="82" t="str">
        <f>+IF(AND(O1120&gt;1,O1120&lt;=4),"BAJO",IF(AND(O1120&gt;=5,O1120&lt;=8),"MEDIO",IF(AND(O1120&gt;=9,O1120&lt;=20),"ALTO",IF(AND(O1120&gt;=21,O1120&lt;=24),"MUY ALTO"))))</f>
        <v>MEDIO</v>
      </c>
      <c r="Q1120" s="77">
        <v>10</v>
      </c>
      <c r="R1120" s="81">
        <f>O1120*Q1120</f>
        <v>60</v>
      </c>
      <c r="S1120" s="82" t="str">
        <f>+IF(AND(R1120&gt;=1,R1120&lt;=20),"IV",IF(AND(R1120&gt;=40,R1120&lt;=120),"III",IF(AND(R1120&gt;=150,R1120&lt;=500),"II",IF(AND(R1120&gt;=600,R1120&lt;=4000),"I",0))))</f>
        <v>III</v>
      </c>
      <c r="T1120" s="77" t="str">
        <f>+IF(AND(R1120&gt;=1,R1120&lt;=20),"Aceptable",IF(AND(R1120&gt;=40,R1120&lt;=120),"Mejorable",IF(AND(R1120&gt;=150,R1120&lt;=500),"Aceptable con control específico",IF(AND(R1120&gt;=600,R1120&lt;=4000),"No aceptable",0))))</f>
        <v>Mejorable</v>
      </c>
      <c r="U1120" s="77">
        <v>1</v>
      </c>
      <c r="V1120" s="77" t="s">
        <v>103</v>
      </c>
      <c r="W1120" s="77" t="s">
        <v>7</v>
      </c>
      <c r="X1120" s="77" t="s">
        <v>61</v>
      </c>
      <c r="Y1120" s="77" t="s">
        <v>61</v>
      </c>
      <c r="Z1120" s="77" t="s">
        <v>61</v>
      </c>
      <c r="AA1120" s="77" t="s">
        <v>104</v>
      </c>
      <c r="AB1120" s="78" t="s">
        <v>61</v>
      </c>
      <c r="AC1120" s="84" t="s">
        <v>63</v>
      </c>
    </row>
    <row r="1121" spans="1:29" ht="80.099999999999994" customHeight="1">
      <c r="A1121" s="132"/>
      <c r="B1121" s="123"/>
      <c r="C1121" s="123" t="s">
        <v>913</v>
      </c>
      <c r="D1121" s="122" t="s">
        <v>914</v>
      </c>
      <c r="E1121" s="77" t="s">
        <v>54</v>
      </c>
      <c r="F1121" s="104" t="s">
        <v>235</v>
      </c>
      <c r="G1121" s="77" t="s">
        <v>56</v>
      </c>
      <c r="H1121" s="78" t="s">
        <v>7</v>
      </c>
      <c r="I1121" s="79" t="s">
        <v>57</v>
      </c>
      <c r="J1121" s="86" t="s">
        <v>58</v>
      </c>
      <c r="K1121" s="86" t="s">
        <v>58</v>
      </c>
      <c r="L1121" s="77" t="s">
        <v>59</v>
      </c>
      <c r="M1121" s="77">
        <v>2</v>
      </c>
      <c r="N1121" s="77">
        <v>4</v>
      </c>
      <c r="O1121" s="77">
        <f>M1121*N1121</f>
        <v>8</v>
      </c>
      <c r="P1121" s="80" t="str">
        <f>+IF(AND(O1121&gt;1,O1121&lt;=4),"BAJO",IF(AND(O1121&gt;=5,O1121&lt;=8),"MEDIO",IF(AND(O1121&gt;=9,O1121&lt;=20),"ALTO",IF(AND(O1121&gt;=21,O1121&lt;=24),"MUY ALTO"))))</f>
        <v>MEDIO</v>
      </c>
      <c r="Q1121" s="77">
        <v>25</v>
      </c>
      <c r="R1121" s="81">
        <f>O1121*Q1121</f>
        <v>200</v>
      </c>
      <c r="S1121" s="82" t="str">
        <f>+IF(AND(R1121&gt;=1,R1121&lt;=20),"IV",IF(AND(R1121&gt;=40,R1121&lt;=120),"III",IF(AND(R1121&gt;=150,R1121&lt;=500),"II",IF(AND(R1121&gt;=600,R1121&lt;=4000),"I",0))))</f>
        <v>II</v>
      </c>
      <c r="T1121" s="77" t="str">
        <f>+IF(AND(R1121&gt;=1,R1121&lt;=20),"Aceptable",IF(AND(R1121&gt;=40,R1121&lt;=120),"Mejorable",IF(AND(R1121&gt;=150,R1121&lt;=500),"Aceptable con control específico",IF(AND(R1121&gt;=600,R1121&lt;=4000),"No aceptable",0))))</f>
        <v>Aceptable con control específico</v>
      </c>
      <c r="U1121" s="77">
        <v>15</v>
      </c>
      <c r="V1121" s="79" t="s">
        <v>60</v>
      </c>
      <c r="W1121" s="77" t="s">
        <v>7</v>
      </c>
      <c r="X1121" s="77" t="s">
        <v>61</v>
      </c>
      <c r="Y1121" s="77" t="s">
        <v>61</v>
      </c>
      <c r="Z1121" s="77" t="s">
        <v>61</v>
      </c>
      <c r="AA1121" s="83" t="s">
        <v>195</v>
      </c>
      <c r="AB1121" s="78" t="s">
        <v>61</v>
      </c>
      <c r="AC1121" s="84" t="s">
        <v>63</v>
      </c>
    </row>
    <row r="1122" spans="1:29" ht="80.099999999999994" customHeight="1">
      <c r="A1122" s="132"/>
      <c r="B1122" s="123"/>
      <c r="C1122" s="123"/>
      <c r="D1122" s="122"/>
      <c r="E1122" s="77" t="s">
        <v>72</v>
      </c>
      <c r="F1122" s="104" t="s">
        <v>839</v>
      </c>
      <c r="G1122" s="77" t="s">
        <v>74</v>
      </c>
      <c r="H1122" s="78" t="s">
        <v>7</v>
      </c>
      <c r="I1122" s="77" t="s">
        <v>97</v>
      </c>
      <c r="J1122" s="86" t="s">
        <v>58</v>
      </c>
      <c r="K1122" s="86" t="s">
        <v>58</v>
      </c>
      <c r="L1122" s="77" t="s">
        <v>76</v>
      </c>
      <c r="M1122" s="77" t="s">
        <v>61</v>
      </c>
      <c r="N1122" s="77" t="s">
        <v>61</v>
      </c>
      <c r="O1122" s="77" t="s">
        <v>61</v>
      </c>
      <c r="P1122" s="77" t="s">
        <v>61</v>
      </c>
      <c r="Q1122" s="77" t="s">
        <v>61</v>
      </c>
      <c r="R1122" s="77" t="s">
        <v>61</v>
      </c>
      <c r="S1122" s="77" t="s">
        <v>61</v>
      </c>
      <c r="T1122" s="77" t="s">
        <v>61</v>
      </c>
      <c r="U1122" s="77">
        <v>1</v>
      </c>
      <c r="V1122" s="77" t="s">
        <v>61</v>
      </c>
      <c r="W1122" s="77" t="s">
        <v>7</v>
      </c>
      <c r="X1122" s="83" t="s">
        <v>61</v>
      </c>
      <c r="Y1122" s="83" t="s">
        <v>61</v>
      </c>
      <c r="Z1122" s="83" t="s">
        <v>61</v>
      </c>
      <c r="AA1122" s="83" t="s">
        <v>77</v>
      </c>
      <c r="AB1122" s="78" t="s">
        <v>61</v>
      </c>
      <c r="AC1122" s="84" t="s">
        <v>63</v>
      </c>
    </row>
    <row r="1123" spans="1:29" ht="80.099999999999994" customHeight="1">
      <c r="A1123" s="132"/>
      <c r="B1123" s="123"/>
      <c r="C1123" s="123"/>
      <c r="D1123" s="122"/>
      <c r="E1123" s="77" t="s">
        <v>64</v>
      </c>
      <c r="F1123" s="104" t="s">
        <v>159</v>
      </c>
      <c r="G1123" s="77" t="s">
        <v>66</v>
      </c>
      <c r="H1123" s="78" t="s">
        <v>7</v>
      </c>
      <c r="I1123" s="77" t="s">
        <v>67</v>
      </c>
      <c r="J1123" s="83" t="s">
        <v>68</v>
      </c>
      <c r="K1123" s="78" t="s">
        <v>58</v>
      </c>
      <c r="L1123" s="77" t="s">
        <v>69</v>
      </c>
      <c r="M1123" s="77">
        <v>2</v>
      </c>
      <c r="N1123" s="77">
        <v>4</v>
      </c>
      <c r="O1123" s="77">
        <f>M1123*N1123</f>
        <v>8</v>
      </c>
      <c r="P1123" s="80" t="str">
        <f>+IF(AND(O1123&gt;1,O1123&lt;=4),"BAJO",IF(AND(O1123&gt;=5,O1123&lt;=8),"MEDIO",IF(AND(O1123&gt;=9,O1123&lt;=20),"ALTO",IF(AND(O1123&gt;=21,O1123&lt;=24),"MUY ALTO"))))</f>
        <v>MEDIO</v>
      </c>
      <c r="Q1123" s="77">
        <v>25</v>
      </c>
      <c r="R1123" s="81">
        <f>O1123*Q1123</f>
        <v>200</v>
      </c>
      <c r="S1123" s="82" t="str">
        <f>+IF(AND(R1123&gt;=1,R1123&lt;=20),"IV",IF(AND(R1123&gt;=40,R1123&lt;=120),"III",IF(AND(R1123&gt;=150,R1123&lt;=500),"II",IF(AND(R1123&gt;=600,R1123&lt;=4000),"I",0))))</f>
        <v>II</v>
      </c>
      <c r="T1123" s="77" t="str">
        <f>+IF(AND(R1123&gt;=1,R1123&lt;=20),"Aceptable",IF(AND(R1123&gt;=40,R1123&lt;=120),"Mejorable",IF(AND(R1123&gt;=150,R1123&lt;=500),"Aceptable con control específico",IF(AND(R1123&gt;=600,R1123&lt;=4000),"No aceptable",0))))</f>
        <v>Aceptable con control específico</v>
      </c>
      <c r="U1123" s="77">
        <v>1</v>
      </c>
      <c r="V1123" s="77" t="s">
        <v>70</v>
      </c>
      <c r="W1123" s="77" t="s">
        <v>7</v>
      </c>
      <c r="X1123" s="83" t="s">
        <v>61</v>
      </c>
      <c r="Y1123" s="83" t="s">
        <v>61</v>
      </c>
      <c r="Z1123" s="83" t="s">
        <v>61</v>
      </c>
      <c r="AA1123" s="83" t="s">
        <v>161</v>
      </c>
      <c r="AB1123" s="78" t="s">
        <v>61</v>
      </c>
      <c r="AC1123" s="84" t="s">
        <v>162</v>
      </c>
    </row>
    <row r="1124" spans="1:29" ht="80.099999999999994" customHeight="1">
      <c r="A1124" s="132"/>
      <c r="B1124" s="123"/>
      <c r="C1124" s="123"/>
      <c r="D1124" s="122"/>
      <c r="E1124" s="77" t="s">
        <v>64</v>
      </c>
      <c r="F1124" s="77" t="s">
        <v>88</v>
      </c>
      <c r="G1124" s="83" t="s">
        <v>89</v>
      </c>
      <c r="H1124" s="78" t="s">
        <v>7</v>
      </c>
      <c r="I1124" s="77" t="s">
        <v>90</v>
      </c>
      <c r="J1124" s="77" t="s">
        <v>91</v>
      </c>
      <c r="K1124" s="77" t="s">
        <v>58</v>
      </c>
      <c r="L1124" s="77" t="s">
        <v>58</v>
      </c>
      <c r="M1124" s="77">
        <v>2</v>
      </c>
      <c r="N1124" s="77">
        <v>3</v>
      </c>
      <c r="O1124" s="77">
        <f>M1124*N1124</f>
        <v>6</v>
      </c>
      <c r="P1124" s="82" t="str">
        <f>+IF(AND(O1124&gt;1,O1124&lt;=4),"BAJO",IF(AND(O1124&gt;=5,O1124&lt;=8),"MEDIO",IF(AND(O1124&gt;=9,O1124&lt;=20),"ALTO",IF(AND(O1124&gt;=21,O1124&lt;=24),"MUY ALTO"))))</f>
        <v>MEDIO</v>
      </c>
      <c r="Q1124" s="77">
        <v>10</v>
      </c>
      <c r="R1124" s="81">
        <f>O1124*Q1124</f>
        <v>60</v>
      </c>
      <c r="S1124" s="82" t="str">
        <f>+IF(AND(R1124&gt;=1,R1124&lt;=20),"IV",IF(AND(R1124&gt;=40,R1124&lt;=120),"III",IF(AND(R1124&gt;=150,R1124&lt;=500),"II",IF(AND(R1124&gt;=600,R1124&lt;=4000),"I",0))))</f>
        <v>III</v>
      </c>
      <c r="T1124" s="77" t="str">
        <f>+IF(AND(R1124&gt;=1,R1124&lt;=20),"Aceptable",IF(AND(R1124&gt;=40,R1124&lt;=120),"Mejorable",IF(AND(R1124&gt;=150,R1124&lt;=500),"Aceptable con control específico",IF(AND(R1124&gt;=600,R1124&lt;=4000),"No aceptable",0))))</f>
        <v>Mejorable</v>
      </c>
      <c r="U1124" s="77">
        <v>1</v>
      </c>
      <c r="V1124" s="77" t="s">
        <v>92</v>
      </c>
      <c r="W1124" s="77" t="s">
        <v>7</v>
      </c>
      <c r="X1124" s="77" t="s">
        <v>61</v>
      </c>
      <c r="Y1124" s="77" t="s">
        <v>61</v>
      </c>
      <c r="Z1124" s="77" t="s">
        <v>93</v>
      </c>
      <c r="AA1124" s="77" t="s">
        <v>94</v>
      </c>
      <c r="AB1124" s="83" t="s">
        <v>61</v>
      </c>
      <c r="AC1124" s="84" t="s">
        <v>95</v>
      </c>
    </row>
    <row r="1125" spans="1:29" ht="80.099999999999994" customHeight="1">
      <c r="A1125" s="132"/>
      <c r="B1125" s="123"/>
      <c r="C1125" s="123"/>
      <c r="D1125" s="122"/>
      <c r="E1125" s="77" t="s">
        <v>105</v>
      </c>
      <c r="F1125" s="104" t="s">
        <v>106</v>
      </c>
      <c r="G1125" s="77" t="s">
        <v>107</v>
      </c>
      <c r="H1125" s="86" t="s">
        <v>7</v>
      </c>
      <c r="I1125" s="77" t="s">
        <v>108</v>
      </c>
      <c r="J1125" s="77" t="s">
        <v>58</v>
      </c>
      <c r="K1125" s="77" t="s">
        <v>58</v>
      </c>
      <c r="L1125" s="77" t="s">
        <v>109</v>
      </c>
      <c r="M1125" s="77">
        <v>2</v>
      </c>
      <c r="N1125" s="77">
        <v>1</v>
      </c>
      <c r="O1125" s="77">
        <f>M1125*N1125</f>
        <v>2</v>
      </c>
      <c r="P1125" s="82" t="str">
        <f>+IF(AND(O1125&gt;1,O1125&lt;=4),"BAJO",IF(AND(O1125&gt;=5,O1125&lt;=8),"MEDIO",IF(AND(O1125&gt;=9,O1125&lt;=20),"ALTO",IF(AND(O1125&gt;=21,O1125&lt;=24),"MUY ALTO"))))</f>
        <v>BAJO</v>
      </c>
      <c r="Q1125" s="77">
        <v>60</v>
      </c>
      <c r="R1125" s="81">
        <f>O1125*Q1125</f>
        <v>120</v>
      </c>
      <c r="S1125" s="82" t="str">
        <f>+IF(AND(R1125&gt;=1,R1125&lt;=20),"IV",IF(AND(R1125&gt;=40,R1125&lt;=120),"III",IF(AND(R1125&gt;=150,R1125&lt;=500),"II",IF(AND(R1125&gt;=600,R1125&lt;=4000),"I",0))))</f>
        <v>III</v>
      </c>
      <c r="T1125" s="77" t="str">
        <f>+IF(AND(R1125&gt;=1,R1125&lt;=20),"Aceptable",IF(AND(R1125&gt;=40,R1125&lt;=120),"Mejorable",IF(AND(R1125&gt;=150,R1125&lt;=500),"Aceptable con control específico",IF(AND(R1125&gt;=600,R1125&lt;=4000),"No aceptable",0))))</f>
        <v>Mejorable</v>
      </c>
      <c r="U1125" s="77">
        <v>1</v>
      </c>
      <c r="V1125" s="77" t="s">
        <v>110</v>
      </c>
      <c r="W1125" s="77" t="s">
        <v>7</v>
      </c>
      <c r="X1125" s="77" t="s">
        <v>61</v>
      </c>
      <c r="Y1125" s="77" t="s">
        <v>61</v>
      </c>
      <c r="Z1125" s="77" t="s">
        <v>61</v>
      </c>
      <c r="AA1125" s="77" t="s">
        <v>111</v>
      </c>
      <c r="AB1125" s="78" t="s">
        <v>61</v>
      </c>
      <c r="AC1125" s="84" t="s">
        <v>63</v>
      </c>
    </row>
    <row r="1126" spans="1:29" ht="80.099999999999994" customHeight="1">
      <c r="A1126" s="132"/>
      <c r="B1126" s="123"/>
      <c r="C1126" s="123"/>
      <c r="D1126" s="122"/>
      <c r="E1126" s="77" t="s">
        <v>78</v>
      </c>
      <c r="F1126" s="104" t="s">
        <v>853</v>
      </c>
      <c r="G1126" s="83" t="s">
        <v>724</v>
      </c>
      <c r="H1126" s="78" t="s">
        <v>7</v>
      </c>
      <c r="I1126" s="77" t="s">
        <v>181</v>
      </c>
      <c r="J1126" s="77" t="s">
        <v>58</v>
      </c>
      <c r="K1126" s="77" t="s">
        <v>58</v>
      </c>
      <c r="L1126" s="77" t="s">
        <v>229</v>
      </c>
      <c r="M1126" s="77">
        <v>2</v>
      </c>
      <c r="N1126" s="77">
        <v>3</v>
      </c>
      <c r="O1126" s="77">
        <f>M1126*N1126</f>
        <v>6</v>
      </c>
      <c r="P1126" s="82" t="str">
        <f>+IF(AND(O1126&gt;1,O1126&lt;=4),"BAJO",IF(AND(O1126&gt;=5,O1126&lt;=8),"MEDIO",IF(AND(O1126&gt;=9,O1126&lt;=20),"ALTO",IF(AND(O1126&gt;=21,O1126&lt;=24),"MUY ALTO"))))</f>
        <v>MEDIO</v>
      </c>
      <c r="Q1126" s="77">
        <v>25</v>
      </c>
      <c r="R1126" s="81">
        <f>O1126*Q1126</f>
        <v>150</v>
      </c>
      <c r="S1126" s="82" t="str">
        <f>+IF(AND(R1126&gt;=1,R1126&lt;=20),"IV",IF(AND(R1126&gt;=40,R1126&lt;=120),"III",IF(AND(R1126&gt;=150,R1126&lt;=500),"II",IF(AND(R1126&gt;=600,R1126&lt;=4000),"I",0))))</f>
        <v>II</v>
      </c>
      <c r="T1126" s="77" t="str">
        <f>+IF(AND(R1126&gt;=1,R1126&lt;=20),"Aceptable",IF(AND(R1126&gt;=40,R1126&lt;=120),"Mejorable",IF(AND(R1126&gt;=150,R1126&lt;=500),"Aceptable con control específico",IF(AND(R1126&gt;=600,R1126&lt;=4000),"No aceptable",0))))</f>
        <v>Aceptable con control específico</v>
      </c>
      <c r="U1126" s="77">
        <v>1</v>
      </c>
      <c r="V1126" s="77" t="s">
        <v>181</v>
      </c>
      <c r="W1126" s="77" t="s">
        <v>7</v>
      </c>
      <c r="X1126" s="77" t="s">
        <v>61</v>
      </c>
      <c r="Y1126" s="77" t="s">
        <v>61</v>
      </c>
      <c r="Z1126" s="77" t="s">
        <v>61</v>
      </c>
      <c r="AA1126" s="77" t="s">
        <v>182</v>
      </c>
      <c r="AB1126" s="83" t="s">
        <v>700</v>
      </c>
      <c r="AC1126" s="84" t="s">
        <v>183</v>
      </c>
    </row>
    <row r="1127" spans="1:29" ht="80.099999999999994" customHeight="1">
      <c r="A1127" s="132"/>
      <c r="B1127" s="123"/>
      <c r="C1127" s="123"/>
      <c r="D1127" s="122" t="s">
        <v>915</v>
      </c>
      <c r="E1127" s="77" t="s">
        <v>54</v>
      </c>
      <c r="F1127" s="104" t="s">
        <v>235</v>
      </c>
      <c r="G1127" s="77" t="s">
        <v>56</v>
      </c>
      <c r="H1127" s="78" t="s">
        <v>7</v>
      </c>
      <c r="I1127" s="79" t="s">
        <v>57</v>
      </c>
      <c r="J1127" s="86" t="s">
        <v>58</v>
      </c>
      <c r="K1127" s="86" t="s">
        <v>58</v>
      </c>
      <c r="L1127" s="77" t="s">
        <v>59</v>
      </c>
      <c r="M1127" s="77">
        <v>2</v>
      </c>
      <c r="N1127" s="77">
        <v>4</v>
      </c>
      <c r="O1127" s="77">
        <f>M1127*N1127</f>
        <v>8</v>
      </c>
      <c r="P1127" s="80" t="str">
        <f>+IF(AND(O1127&gt;1,O1127&lt;=4),"BAJO",IF(AND(O1127&gt;=5,O1127&lt;=8),"MEDIO",IF(AND(O1127&gt;=9,O1127&lt;=20),"ALTO",IF(AND(O1127&gt;=21,O1127&lt;=24),"MUY ALTO"))))</f>
        <v>MEDIO</v>
      </c>
      <c r="Q1127" s="77">
        <v>25</v>
      </c>
      <c r="R1127" s="81">
        <f>O1127*Q1127</f>
        <v>200</v>
      </c>
      <c r="S1127" s="82" t="str">
        <f>+IF(AND(R1127&gt;=1,R1127&lt;=20),"IV",IF(AND(R1127&gt;=40,R1127&lt;=120),"III",IF(AND(R1127&gt;=150,R1127&lt;=500),"II",IF(AND(R1127&gt;=600,R1127&lt;=4000),"I",0))))</f>
        <v>II</v>
      </c>
      <c r="T1127" s="77" t="str">
        <f>+IF(AND(R1127&gt;=1,R1127&lt;=20),"Aceptable",IF(AND(R1127&gt;=40,R1127&lt;=120),"Mejorable",IF(AND(R1127&gt;=150,R1127&lt;=500),"Aceptable con control específico",IF(AND(R1127&gt;=600,R1127&lt;=4000),"No aceptable",0))))</f>
        <v>Aceptable con control específico</v>
      </c>
      <c r="U1127" s="77">
        <v>1</v>
      </c>
      <c r="V1127" s="79" t="s">
        <v>60</v>
      </c>
      <c r="W1127" s="77" t="s">
        <v>7</v>
      </c>
      <c r="X1127" s="77" t="s">
        <v>61</v>
      </c>
      <c r="Y1127" s="77" t="s">
        <v>61</v>
      </c>
      <c r="Z1127" s="77" t="s">
        <v>61</v>
      </c>
      <c r="AA1127" s="83" t="s">
        <v>195</v>
      </c>
      <c r="AB1127" s="78" t="s">
        <v>61</v>
      </c>
      <c r="AC1127" s="84" t="s">
        <v>63</v>
      </c>
    </row>
    <row r="1128" spans="1:29" ht="80.099999999999994" customHeight="1">
      <c r="A1128" s="132"/>
      <c r="B1128" s="123"/>
      <c r="C1128" s="123"/>
      <c r="D1128" s="122"/>
      <c r="E1128" s="77" t="s">
        <v>72</v>
      </c>
      <c r="F1128" s="104" t="s">
        <v>839</v>
      </c>
      <c r="G1128" s="77" t="s">
        <v>74</v>
      </c>
      <c r="H1128" s="78" t="s">
        <v>7</v>
      </c>
      <c r="I1128" s="77" t="s">
        <v>97</v>
      </c>
      <c r="J1128" s="86" t="s">
        <v>58</v>
      </c>
      <c r="K1128" s="86" t="s">
        <v>58</v>
      </c>
      <c r="L1128" s="77" t="s">
        <v>76</v>
      </c>
      <c r="M1128" s="77" t="s">
        <v>61</v>
      </c>
      <c r="N1128" s="77" t="s">
        <v>61</v>
      </c>
      <c r="O1128" s="77" t="s">
        <v>61</v>
      </c>
      <c r="P1128" s="77" t="s">
        <v>61</v>
      </c>
      <c r="Q1128" s="77" t="s">
        <v>61</v>
      </c>
      <c r="R1128" s="77" t="s">
        <v>61</v>
      </c>
      <c r="S1128" s="77" t="s">
        <v>61</v>
      </c>
      <c r="T1128" s="77" t="s">
        <v>61</v>
      </c>
      <c r="U1128" s="77">
        <v>1</v>
      </c>
      <c r="V1128" s="77" t="s">
        <v>61</v>
      </c>
      <c r="W1128" s="77" t="s">
        <v>7</v>
      </c>
      <c r="X1128" s="83" t="s">
        <v>61</v>
      </c>
      <c r="Y1128" s="83" t="s">
        <v>61</v>
      </c>
      <c r="Z1128" s="83" t="s">
        <v>61</v>
      </c>
      <c r="AA1128" s="83" t="s">
        <v>77</v>
      </c>
      <c r="AB1128" s="78" t="s">
        <v>61</v>
      </c>
      <c r="AC1128" s="84" t="s">
        <v>63</v>
      </c>
    </row>
    <row r="1129" spans="1:29" ht="80.099999999999994" customHeight="1">
      <c r="A1129" s="132"/>
      <c r="B1129" s="123"/>
      <c r="C1129" s="123"/>
      <c r="D1129" s="122"/>
      <c r="E1129" s="77" t="s">
        <v>125</v>
      </c>
      <c r="F1129" s="104" t="s">
        <v>99</v>
      </c>
      <c r="G1129" s="77" t="s">
        <v>100</v>
      </c>
      <c r="H1129" s="78" t="s">
        <v>7</v>
      </c>
      <c r="I1129" s="77" t="s">
        <v>101</v>
      </c>
      <c r="J1129" s="86" t="s">
        <v>58</v>
      </c>
      <c r="K1129" s="86" t="s">
        <v>58</v>
      </c>
      <c r="L1129" s="77" t="s">
        <v>102</v>
      </c>
      <c r="M1129" s="77">
        <v>2</v>
      </c>
      <c r="N1129" s="77">
        <v>4</v>
      </c>
      <c r="O1129" s="77">
        <f>M1129*N1129</f>
        <v>8</v>
      </c>
      <c r="P1129" s="82" t="str">
        <f>+IF(AND(O1129&gt;1,O1129&lt;=4),"BAJO",IF(AND(O1129&gt;=5,O1129&lt;=8),"MEDIO",IF(AND(O1129&gt;=9,O1129&lt;=20),"ALTO",IF(AND(O1129&gt;=21,O1129&lt;=24),"MUY ALTO"))))</f>
        <v>MEDIO</v>
      </c>
      <c r="Q1129" s="77">
        <v>10</v>
      </c>
      <c r="R1129" s="81">
        <f>O1129*Q1129</f>
        <v>80</v>
      </c>
      <c r="S1129" s="82" t="str">
        <f>+IF(AND(R1129&gt;=1,R1129&lt;=20),"IV",IF(AND(R1129&gt;=40,R1129&lt;=120),"III",IF(AND(R1129&gt;=150,R1129&lt;=500),"II",IF(AND(R1129&gt;=600,R1129&lt;=4000),"I",0))))</f>
        <v>III</v>
      </c>
      <c r="T1129" s="77" t="str">
        <f>+IF(AND(R1129&gt;=1,R1129&lt;=20),"Aceptable",IF(AND(R1129&gt;=40,R1129&lt;=120),"Mejorable",IF(AND(R1129&gt;=150,R1129&lt;=500),"Aceptable con control específico",IF(AND(R1129&gt;=600,R1129&lt;=4000),"No aceptable",0))))</f>
        <v>Mejorable</v>
      </c>
      <c r="U1129" s="77">
        <v>1</v>
      </c>
      <c r="V1129" s="77" t="s">
        <v>103</v>
      </c>
      <c r="W1129" s="77" t="s">
        <v>7</v>
      </c>
      <c r="X1129" s="77" t="s">
        <v>61</v>
      </c>
      <c r="Y1129" s="77" t="s">
        <v>61</v>
      </c>
      <c r="Z1129" s="77" t="s">
        <v>61</v>
      </c>
      <c r="AA1129" s="77" t="s">
        <v>104</v>
      </c>
      <c r="AB1129" s="78" t="s">
        <v>61</v>
      </c>
      <c r="AC1129" s="84" t="s">
        <v>63</v>
      </c>
    </row>
    <row r="1130" spans="1:29" ht="80.099999999999994" customHeight="1">
      <c r="A1130" s="132"/>
      <c r="B1130" s="123"/>
      <c r="C1130" s="123"/>
      <c r="D1130" s="122" t="s">
        <v>916</v>
      </c>
      <c r="E1130" s="77" t="s">
        <v>54</v>
      </c>
      <c r="F1130" s="104" t="s">
        <v>235</v>
      </c>
      <c r="G1130" s="77" t="s">
        <v>56</v>
      </c>
      <c r="H1130" s="78" t="s">
        <v>7</v>
      </c>
      <c r="I1130" s="79" t="s">
        <v>57</v>
      </c>
      <c r="J1130" s="86" t="s">
        <v>58</v>
      </c>
      <c r="K1130" s="86" t="s">
        <v>58</v>
      </c>
      <c r="L1130" s="77" t="s">
        <v>59</v>
      </c>
      <c r="M1130" s="77">
        <v>2</v>
      </c>
      <c r="N1130" s="77">
        <v>4</v>
      </c>
      <c r="O1130" s="77">
        <f>M1130*N1130</f>
        <v>8</v>
      </c>
      <c r="P1130" s="80" t="str">
        <f>+IF(AND(O1130&gt;1,O1130&lt;=4),"BAJO",IF(AND(O1130&gt;=5,O1130&lt;=8),"MEDIO",IF(AND(O1130&gt;=9,O1130&lt;=20),"ALTO",IF(AND(O1130&gt;=21,O1130&lt;=24),"MUY ALTO"))))</f>
        <v>MEDIO</v>
      </c>
      <c r="Q1130" s="77">
        <v>25</v>
      </c>
      <c r="R1130" s="81">
        <f>O1130*Q1130</f>
        <v>200</v>
      </c>
      <c r="S1130" s="82" t="str">
        <f>+IF(AND(R1130&gt;=1,R1130&lt;=20),"IV",IF(AND(R1130&gt;=40,R1130&lt;=120),"III",IF(AND(R1130&gt;=150,R1130&lt;=500),"II",IF(AND(R1130&gt;=600,R1130&lt;=4000),"I",0))))</f>
        <v>II</v>
      </c>
      <c r="T1130" s="77" t="str">
        <f>+IF(AND(R1130&gt;=1,R1130&lt;=20),"Aceptable",IF(AND(R1130&gt;=40,R1130&lt;=120),"Mejorable",IF(AND(R1130&gt;=150,R1130&lt;=500),"Aceptable con control específico",IF(AND(R1130&gt;=600,R1130&lt;=4000),"No aceptable",0))))</f>
        <v>Aceptable con control específico</v>
      </c>
      <c r="U1130" s="77">
        <v>1</v>
      </c>
      <c r="V1130" s="79" t="s">
        <v>60</v>
      </c>
      <c r="W1130" s="77" t="s">
        <v>7</v>
      </c>
      <c r="X1130" s="77" t="s">
        <v>61</v>
      </c>
      <c r="Y1130" s="77" t="s">
        <v>61</v>
      </c>
      <c r="Z1130" s="77" t="s">
        <v>61</v>
      </c>
      <c r="AA1130" s="83" t="s">
        <v>195</v>
      </c>
      <c r="AB1130" s="78" t="s">
        <v>61</v>
      </c>
      <c r="AC1130" s="84" t="s">
        <v>63</v>
      </c>
    </row>
    <row r="1131" spans="1:29" ht="80.099999999999994" customHeight="1">
      <c r="A1131" s="132"/>
      <c r="B1131" s="123"/>
      <c r="C1131" s="123"/>
      <c r="D1131" s="122"/>
      <c r="E1131" s="77" t="s">
        <v>72</v>
      </c>
      <c r="F1131" s="104" t="s">
        <v>839</v>
      </c>
      <c r="G1131" s="77" t="s">
        <v>74</v>
      </c>
      <c r="H1131" s="78" t="s">
        <v>7</v>
      </c>
      <c r="I1131" s="77" t="s">
        <v>97</v>
      </c>
      <c r="J1131" s="86" t="s">
        <v>58</v>
      </c>
      <c r="K1131" s="86" t="s">
        <v>58</v>
      </c>
      <c r="L1131" s="77" t="s">
        <v>76</v>
      </c>
      <c r="M1131" s="77" t="s">
        <v>61</v>
      </c>
      <c r="N1131" s="77" t="s">
        <v>61</v>
      </c>
      <c r="O1131" s="77" t="s">
        <v>61</v>
      </c>
      <c r="P1131" s="77" t="s">
        <v>61</v>
      </c>
      <c r="Q1131" s="77" t="s">
        <v>61</v>
      </c>
      <c r="R1131" s="77" t="s">
        <v>61</v>
      </c>
      <c r="S1131" s="77" t="s">
        <v>61</v>
      </c>
      <c r="T1131" s="77" t="s">
        <v>61</v>
      </c>
      <c r="U1131" s="77">
        <v>1</v>
      </c>
      <c r="V1131" s="77" t="s">
        <v>61</v>
      </c>
      <c r="W1131" s="77" t="s">
        <v>7</v>
      </c>
      <c r="X1131" s="83" t="s">
        <v>61</v>
      </c>
      <c r="Y1131" s="83" t="s">
        <v>61</v>
      </c>
      <c r="Z1131" s="83" t="s">
        <v>61</v>
      </c>
      <c r="AA1131" s="83" t="s">
        <v>77</v>
      </c>
      <c r="AB1131" s="78" t="s">
        <v>61</v>
      </c>
      <c r="AC1131" s="84" t="s">
        <v>63</v>
      </c>
    </row>
    <row r="1132" spans="1:29" ht="80.099999999999994" customHeight="1">
      <c r="A1132" s="132"/>
      <c r="B1132" s="123"/>
      <c r="C1132" s="123"/>
      <c r="D1132" s="122"/>
      <c r="E1132" s="77" t="s">
        <v>78</v>
      </c>
      <c r="F1132" s="104" t="s">
        <v>853</v>
      </c>
      <c r="G1132" s="83" t="s">
        <v>724</v>
      </c>
      <c r="H1132" s="78" t="s">
        <v>7</v>
      </c>
      <c r="I1132" s="77" t="s">
        <v>181</v>
      </c>
      <c r="J1132" s="77" t="s">
        <v>58</v>
      </c>
      <c r="K1132" s="77" t="s">
        <v>58</v>
      </c>
      <c r="L1132" s="77" t="s">
        <v>229</v>
      </c>
      <c r="M1132" s="77">
        <v>2</v>
      </c>
      <c r="N1132" s="77">
        <v>3</v>
      </c>
      <c r="O1132" s="77">
        <f>M1132*N1132</f>
        <v>6</v>
      </c>
      <c r="P1132" s="82" t="str">
        <f>+IF(AND(O1132&gt;1,O1132&lt;=4),"BAJO",IF(AND(O1132&gt;=5,O1132&lt;=8),"MEDIO",IF(AND(O1132&gt;=9,O1132&lt;=20),"ALTO",IF(AND(O1132&gt;=21,O1132&lt;=24),"MUY ALTO"))))</f>
        <v>MEDIO</v>
      </c>
      <c r="Q1132" s="77">
        <v>25</v>
      </c>
      <c r="R1132" s="81">
        <f>O1132*Q1132</f>
        <v>150</v>
      </c>
      <c r="S1132" s="82" t="str">
        <f>+IF(AND(R1132&gt;=1,R1132&lt;=20),"IV",IF(AND(R1132&gt;=40,R1132&lt;=120),"III",IF(AND(R1132&gt;=150,R1132&lt;=500),"II",IF(AND(R1132&gt;=600,R1132&lt;=4000),"I",0))))</f>
        <v>II</v>
      </c>
      <c r="T1132" s="77" t="str">
        <f>+IF(AND(R1132&gt;=1,R1132&lt;=20),"Aceptable",IF(AND(R1132&gt;=40,R1132&lt;=120),"Mejorable",IF(AND(R1132&gt;=150,R1132&lt;=500),"Aceptable con control específico",IF(AND(R1132&gt;=600,R1132&lt;=4000),"No aceptable",0))))</f>
        <v>Aceptable con control específico</v>
      </c>
      <c r="U1132" s="77">
        <v>1</v>
      </c>
      <c r="V1132" s="77" t="s">
        <v>181</v>
      </c>
      <c r="W1132" s="77" t="s">
        <v>7</v>
      </c>
      <c r="X1132" s="77" t="s">
        <v>61</v>
      </c>
      <c r="Y1132" s="77" t="s">
        <v>61</v>
      </c>
      <c r="Z1132" s="77" t="s">
        <v>61</v>
      </c>
      <c r="AA1132" s="77" t="s">
        <v>182</v>
      </c>
      <c r="AB1132" s="83" t="s">
        <v>700</v>
      </c>
      <c r="AC1132" s="84" t="s">
        <v>183</v>
      </c>
    </row>
    <row r="1133" spans="1:29" ht="80.099999999999994" customHeight="1">
      <c r="A1133" s="132"/>
      <c r="B1133" s="123"/>
      <c r="C1133" s="123"/>
      <c r="D1133" s="122"/>
      <c r="E1133" s="77" t="s">
        <v>78</v>
      </c>
      <c r="F1133" s="104" t="s">
        <v>79</v>
      </c>
      <c r="G1133" s="83" t="s">
        <v>840</v>
      </c>
      <c r="H1133" s="78" t="s">
        <v>7</v>
      </c>
      <c r="I1133" s="77" t="s">
        <v>81</v>
      </c>
      <c r="J1133" s="77" t="s">
        <v>58</v>
      </c>
      <c r="K1133" s="77" t="s">
        <v>58</v>
      </c>
      <c r="L1133" s="77" t="s">
        <v>82</v>
      </c>
      <c r="M1133" s="77">
        <v>2</v>
      </c>
      <c r="N1133" s="77">
        <v>2</v>
      </c>
      <c r="O1133" s="77">
        <f>M1133*N1133</f>
        <v>4</v>
      </c>
      <c r="P1133" s="82" t="str">
        <f>+IF(AND(O1133&gt;1,O1133&lt;=4),"BAJO",IF(AND(O1133&gt;=5,O1133&lt;=8),"MEDIO",IF(AND(O1133&gt;=9,O1133&lt;=20),"ALTO",IF(AND(O1133&gt;=21,O1133&lt;=24),"MUY ALTO"))))</f>
        <v>BAJO</v>
      </c>
      <c r="Q1133" s="77">
        <v>25</v>
      </c>
      <c r="R1133" s="81">
        <f>O1133*Q1133</f>
        <v>100</v>
      </c>
      <c r="S1133" s="82" t="str">
        <f>+IF(AND(R1133&gt;=1,R1133&lt;=20),"IV",IF(AND(R1133&gt;=40,R1133&lt;=120),"III",IF(AND(R1133&gt;=150,R1133&lt;=500),"II",IF(AND(R1133&gt;=600,R1133&lt;=4000),"I",0))))</f>
        <v>III</v>
      </c>
      <c r="T1133" s="77" t="str">
        <f>+IF(AND(R1133&gt;=1,R1133&lt;=20),"Aceptable",IF(AND(R1133&gt;=40,R1133&lt;=120),"Mejorable",IF(AND(R1133&gt;=150,R1133&lt;=500),"Aceptable con control específico",IF(AND(R1133&gt;=600,R1133&lt;=4000),"No aceptable",0))))</f>
        <v>Mejorable</v>
      </c>
      <c r="U1133" s="77">
        <v>1</v>
      </c>
      <c r="V1133" s="77" t="s">
        <v>83</v>
      </c>
      <c r="W1133" s="77" t="s">
        <v>7</v>
      </c>
      <c r="X1133" s="77" t="s">
        <v>61</v>
      </c>
      <c r="Y1133" s="77" t="s">
        <v>61</v>
      </c>
      <c r="Z1133" s="77" t="s">
        <v>61</v>
      </c>
      <c r="AA1133" s="77" t="s">
        <v>662</v>
      </c>
      <c r="AB1133" s="83" t="s">
        <v>917</v>
      </c>
      <c r="AC1133" s="84" t="s">
        <v>87</v>
      </c>
    </row>
    <row r="1134" spans="1:29" ht="80.099999999999994" customHeight="1">
      <c r="A1134" s="132"/>
      <c r="B1134" s="123"/>
      <c r="C1134" s="123"/>
      <c r="D1134" s="93" t="s">
        <v>918</v>
      </c>
      <c r="E1134" s="77" t="s">
        <v>72</v>
      </c>
      <c r="F1134" s="104" t="s">
        <v>839</v>
      </c>
      <c r="G1134" s="77" t="s">
        <v>74</v>
      </c>
      <c r="H1134" s="78" t="s">
        <v>7</v>
      </c>
      <c r="I1134" s="77" t="s">
        <v>97</v>
      </c>
      <c r="J1134" s="86" t="s">
        <v>58</v>
      </c>
      <c r="K1134" s="86" t="s">
        <v>58</v>
      </c>
      <c r="L1134" s="77" t="s">
        <v>76</v>
      </c>
      <c r="M1134" s="77" t="s">
        <v>61</v>
      </c>
      <c r="N1134" s="77" t="s">
        <v>61</v>
      </c>
      <c r="O1134" s="77" t="s">
        <v>61</v>
      </c>
      <c r="P1134" s="77" t="s">
        <v>61</v>
      </c>
      <c r="Q1134" s="77" t="s">
        <v>61</v>
      </c>
      <c r="R1134" s="77" t="s">
        <v>61</v>
      </c>
      <c r="S1134" s="77" t="s">
        <v>61</v>
      </c>
      <c r="T1134" s="77" t="s">
        <v>61</v>
      </c>
      <c r="U1134" s="77">
        <v>1</v>
      </c>
      <c r="V1134" s="77" t="s">
        <v>61</v>
      </c>
      <c r="W1134" s="77" t="s">
        <v>7</v>
      </c>
      <c r="X1134" s="83" t="s">
        <v>61</v>
      </c>
      <c r="Y1134" s="83" t="s">
        <v>61</v>
      </c>
      <c r="Z1134" s="83" t="s">
        <v>61</v>
      </c>
      <c r="AA1134" s="83" t="s">
        <v>77</v>
      </c>
      <c r="AB1134" s="78" t="s">
        <v>61</v>
      </c>
      <c r="AC1134" s="84" t="s">
        <v>63</v>
      </c>
    </row>
    <row r="1135" spans="1:29" ht="80.099999999999994" customHeight="1">
      <c r="A1135" s="132"/>
      <c r="B1135" s="123"/>
      <c r="C1135" s="123" t="s">
        <v>919</v>
      </c>
      <c r="D1135" s="122" t="s">
        <v>920</v>
      </c>
      <c r="E1135" s="77" t="s">
        <v>54</v>
      </c>
      <c r="F1135" s="104" t="s">
        <v>235</v>
      </c>
      <c r="G1135" s="77" t="s">
        <v>56</v>
      </c>
      <c r="H1135" s="78" t="s">
        <v>7</v>
      </c>
      <c r="I1135" s="79" t="s">
        <v>57</v>
      </c>
      <c r="J1135" s="86" t="s">
        <v>58</v>
      </c>
      <c r="K1135" s="86" t="s">
        <v>58</v>
      </c>
      <c r="L1135" s="77" t="s">
        <v>59</v>
      </c>
      <c r="M1135" s="77">
        <v>2</v>
      </c>
      <c r="N1135" s="77">
        <v>4</v>
      </c>
      <c r="O1135" s="77">
        <f>M1135*N1135</f>
        <v>8</v>
      </c>
      <c r="P1135" s="80" t="str">
        <f>+IF(AND(O1135&gt;1,O1135&lt;=4),"BAJO",IF(AND(O1135&gt;=5,O1135&lt;=8),"MEDIO",IF(AND(O1135&gt;=9,O1135&lt;=20),"ALTO",IF(AND(O1135&gt;=21,O1135&lt;=24),"MUY ALTO"))))</f>
        <v>MEDIO</v>
      </c>
      <c r="Q1135" s="77">
        <v>25</v>
      </c>
      <c r="R1135" s="81">
        <f>O1135*Q1135</f>
        <v>200</v>
      </c>
      <c r="S1135" s="82" t="str">
        <f>+IF(AND(R1135&gt;=1,R1135&lt;=20),"IV",IF(AND(R1135&gt;=40,R1135&lt;=120),"III",IF(AND(R1135&gt;=150,R1135&lt;=500),"II",IF(AND(R1135&gt;=600,R1135&lt;=4000),"I",0))))</f>
        <v>II</v>
      </c>
      <c r="T1135" s="77" t="str">
        <f>+IF(AND(R1135&gt;=1,R1135&lt;=20),"Aceptable",IF(AND(R1135&gt;=40,R1135&lt;=120),"Mejorable",IF(AND(R1135&gt;=150,R1135&lt;=500),"Aceptable con control específico",IF(AND(R1135&gt;=600,R1135&lt;=4000),"No aceptable",0))))</f>
        <v>Aceptable con control específico</v>
      </c>
      <c r="U1135" s="77">
        <v>1</v>
      </c>
      <c r="V1135" s="79" t="s">
        <v>60</v>
      </c>
      <c r="W1135" s="77" t="s">
        <v>7</v>
      </c>
      <c r="X1135" s="77" t="s">
        <v>61</v>
      </c>
      <c r="Y1135" s="77" t="s">
        <v>61</v>
      </c>
      <c r="Z1135" s="77" t="s">
        <v>61</v>
      </c>
      <c r="AA1135" s="83" t="s">
        <v>195</v>
      </c>
      <c r="AB1135" s="78" t="s">
        <v>61</v>
      </c>
      <c r="AC1135" s="84" t="s">
        <v>63</v>
      </c>
    </row>
    <row r="1136" spans="1:29" ht="80.099999999999994" customHeight="1">
      <c r="A1136" s="132"/>
      <c r="B1136" s="123"/>
      <c r="C1136" s="123"/>
      <c r="D1136" s="122"/>
      <c r="E1136" s="77" t="s">
        <v>72</v>
      </c>
      <c r="F1136" s="104" t="s">
        <v>256</v>
      </c>
      <c r="G1136" s="77" t="s">
        <v>74</v>
      </c>
      <c r="H1136" s="78" t="s">
        <v>7</v>
      </c>
      <c r="I1136" s="77" t="s">
        <v>97</v>
      </c>
      <c r="J1136" s="86" t="s">
        <v>58</v>
      </c>
      <c r="K1136" s="86" t="s">
        <v>58</v>
      </c>
      <c r="L1136" s="77" t="s">
        <v>76</v>
      </c>
      <c r="M1136" s="77" t="s">
        <v>61</v>
      </c>
      <c r="N1136" s="77" t="s">
        <v>61</v>
      </c>
      <c r="O1136" s="77" t="s">
        <v>61</v>
      </c>
      <c r="P1136" s="77" t="s">
        <v>61</v>
      </c>
      <c r="Q1136" s="77" t="s">
        <v>61</v>
      </c>
      <c r="R1136" s="77" t="s">
        <v>61</v>
      </c>
      <c r="S1136" s="77" t="s">
        <v>61</v>
      </c>
      <c r="T1136" s="77" t="s">
        <v>61</v>
      </c>
      <c r="U1136" s="77">
        <v>1</v>
      </c>
      <c r="V1136" s="77" t="s">
        <v>61</v>
      </c>
      <c r="W1136" s="77" t="s">
        <v>7</v>
      </c>
      <c r="X1136" s="83" t="s">
        <v>61</v>
      </c>
      <c r="Y1136" s="83" t="s">
        <v>61</v>
      </c>
      <c r="Z1136" s="83" t="s">
        <v>61</v>
      </c>
      <c r="AA1136" s="83" t="s">
        <v>77</v>
      </c>
      <c r="AB1136" s="78" t="s">
        <v>61</v>
      </c>
      <c r="AC1136" s="84" t="s">
        <v>63</v>
      </c>
    </row>
    <row r="1137" spans="1:29" ht="80.099999999999994" customHeight="1">
      <c r="A1137" s="132"/>
      <c r="B1137" s="123"/>
      <c r="C1137" s="123"/>
      <c r="D1137" s="122"/>
      <c r="E1137" s="77" t="s">
        <v>64</v>
      </c>
      <c r="F1137" s="104" t="s">
        <v>159</v>
      </c>
      <c r="G1137" s="77" t="s">
        <v>66</v>
      </c>
      <c r="H1137" s="78" t="s">
        <v>7</v>
      </c>
      <c r="I1137" s="77" t="s">
        <v>67</v>
      </c>
      <c r="J1137" s="83" t="s">
        <v>68</v>
      </c>
      <c r="K1137" s="78" t="s">
        <v>58</v>
      </c>
      <c r="L1137" s="77" t="s">
        <v>69</v>
      </c>
      <c r="M1137" s="77">
        <v>2</v>
      </c>
      <c r="N1137" s="77">
        <v>4</v>
      </c>
      <c r="O1137" s="77">
        <f>M1137*N1137</f>
        <v>8</v>
      </c>
      <c r="P1137" s="80" t="str">
        <f>+IF(AND(O1137&gt;1,O1137&lt;=4),"BAJO",IF(AND(O1137&gt;=5,O1137&lt;=8),"MEDIO",IF(AND(O1137&gt;=9,O1137&lt;=20),"ALTO",IF(AND(O1137&gt;=21,O1137&lt;=24),"MUY ALTO"))))</f>
        <v>MEDIO</v>
      </c>
      <c r="Q1137" s="77">
        <v>25</v>
      </c>
      <c r="R1137" s="81">
        <f>O1137*Q1137</f>
        <v>200</v>
      </c>
      <c r="S1137" s="82" t="str">
        <f>+IF(AND(R1137&gt;=1,R1137&lt;=20),"IV",IF(AND(R1137&gt;=40,R1137&lt;=120),"III",IF(AND(R1137&gt;=150,R1137&lt;=500),"II",IF(AND(R1137&gt;=600,R1137&lt;=4000),"I",0))))</f>
        <v>II</v>
      </c>
      <c r="T1137" s="77" t="str">
        <f>+IF(AND(R1137&gt;=1,R1137&lt;=20),"Aceptable",IF(AND(R1137&gt;=40,R1137&lt;=120),"Mejorable",IF(AND(R1137&gt;=150,R1137&lt;=500),"Aceptable con control específico",IF(AND(R1137&gt;=600,R1137&lt;=4000),"No aceptable",0))))</f>
        <v>Aceptable con control específico</v>
      </c>
      <c r="U1137" s="77">
        <v>1</v>
      </c>
      <c r="V1137" s="77" t="s">
        <v>70</v>
      </c>
      <c r="W1137" s="77" t="s">
        <v>7</v>
      </c>
      <c r="X1137" s="83" t="s">
        <v>61</v>
      </c>
      <c r="Y1137" s="83" t="s">
        <v>61</v>
      </c>
      <c r="Z1137" s="83" t="s">
        <v>61</v>
      </c>
      <c r="AA1137" s="83" t="s">
        <v>161</v>
      </c>
      <c r="AB1137" s="78" t="s">
        <v>61</v>
      </c>
      <c r="AC1137" s="84" t="s">
        <v>162</v>
      </c>
    </row>
    <row r="1138" spans="1:29" ht="80.099999999999994" customHeight="1">
      <c r="A1138" s="132"/>
      <c r="B1138" s="123"/>
      <c r="C1138" s="123"/>
      <c r="D1138" s="122"/>
      <c r="E1138" s="77" t="s">
        <v>64</v>
      </c>
      <c r="F1138" s="77" t="s">
        <v>88</v>
      </c>
      <c r="G1138" s="83" t="s">
        <v>89</v>
      </c>
      <c r="H1138" s="78" t="s">
        <v>7</v>
      </c>
      <c r="I1138" s="77" t="s">
        <v>90</v>
      </c>
      <c r="J1138" s="77" t="s">
        <v>91</v>
      </c>
      <c r="K1138" s="77" t="s">
        <v>58</v>
      </c>
      <c r="L1138" s="77" t="s">
        <v>58</v>
      </c>
      <c r="M1138" s="77">
        <v>2</v>
      </c>
      <c r="N1138" s="77">
        <v>3</v>
      </c>
      <c r="O1138" s="77">
        <f>M1138*N1138</f>
        <v>6</v>
      </c>
      <c r="P1138" s="82" t="str">
        <f>+IF(AND(O1138&gt;1,O1138&lt;=4),"BAJO",IF(AND(O1138&gt;=5,O1138&lt;=8),"MEDIO",IF(AND(O1138&gt;=9,O1138&lt;=20),"ALTO",IF(AND(O1138&gt;=21,O1138&lt;=24),"MUY ALTO"))))</f>
        <v>MEDIO</v>
      </c>
      <c r="Q1138" s="77">
        <v>10</v>
      </c>
      <c r="R1138" s="81">
        <f>O1138*Q1138</f>
        <v>60</v>
      </c>
      <c r="S1138" s="82" t="str">
        <f>+IF(AND(R1138&gt;=1,R1138&lt;=20),"IV",IF(AND(R1138&gt;=40,R1138&lt;=120),"III",IF(AND(R1138&gt;=150,R1138&lt;=500),"II",IF(AND(R1138&gt;=600,R1138&lt;=4000),"I",0))))</f>
        <v>III</v>
      </c>
      <c r="T1138" s="77" t="str">
        <f>+IF(AND(R1138&gt;=1,R1138&lt;=20),"Aceptable",IF(AND(R1138&gt;=40,R1138&lt;=120),"Mejorable",IF(AND(R1138&gt;=150,R1138&lt;=500),"Aceptable con control específico",IF(AND(R1138&gt;=600,R1138&lt;=4000),"No aceptable",0))))</f>
        <v>Mejorable</v>
      </c>
      <c r="U1138" s="77">
        <v>1</v>
      </c>
      <c r="V1138" s="77" t="s">
        <v>92</v>
      </c>
      <c r="W1138" s="77" t="s">
        <v>7</v>
      </c>
      <c r="X1138" s="77" t="s">
        <v>61</v>
      </c>
      <c r="Y1138" s="77" t="s">
        <v>61</v>
      </c>
      <c r="Z1138" s="77" t="s">
        <v>93</v>
      </c>
      <c r="AA1138" s="77" t="s">
        <v>94</v>
      </c>
      <c r="AB1138" s="83" t="s">
        <v>61</v>
      </c>
      <c r="AC1138" s="84" t="s">
        <v>95</v>
      </c>
    </row>
    <row r="1139" spans="1:29" ht="80.099999999999994" customHeight="1">
      <c r="A1139" s="132"/>
      <c r="B1139" s="123"/>
      <c r="C1139" s="123"/>
      <c r="D1139" s="122"/>
      <c r="E1139" s="77" t="s">
        <v>105</v>
      </c>
      <c r="F1139" s="104" t="s">
        <v>106</v>
      </c>
      <c r="G1139" s="77" t="s">
        <v>107</v>
      </c>
      <c r="H1139" s="86" t="s">
        <v>7</v>
      </c>
      <c r="I1139" s="77" t="s">
        <v>108</v>
      </c>
      <c r="J1139" s="77" t="s">
        <v>58</v>
      </c>
      <c r="K1139" s="77" t="s">
        <v>58</v>
      </c>
      <c r="L1139" s="77" t="s">
        <v>109</v>
      </c>
      <c r="M1139" s="77">
        <v>2</v>
      </c>
      <c r="N1139" s="77">
        <v>1</v>
      </c>
      <c r="O1139" s="77">
        <f>M1139*N1139</f>
        <v>2</v>
      </c>
      <c r="P1139" s="82" t="str">
        <f>+IF(AND(O1139&gt;1,O1139&lt;=4),"BAJO",IF(AND(O1139&gt;=5,O1139&lt;=8),"MEDIO",IF(AND(O1139&gt;=9,O1139&lt;=20),"ALTO",IF(AND(O1139&gt;=21,O1139&lt;=24),"MUY ALTO"))))</f>
        <v>BAJO</v>
      </c>
      <c r="Q1139" s="77">
        <v>60</v>
      </c>
      <c r="R1139" s="81">
        <f>O1139*Q1139</f>
        <v>120</v>
      </c>
      <c r="S1139" s="82" t="str">
        <f>+IF(AND(R1139&gt;=1,R1139&lt;=20),"IV",IF(AND(R1139&gt;=40,R1139&lt;=120),"III",IF(AND(R1139&gt;=150,R1139&lt;=500),"II",IF(AND(R1139&gt;=600,R1139&lt;=4000),"I",0))))</f>
        <v>III</v>
      </c>
      <c r="T1139" s="77" t="str">
        <f>+IF(AND(R1139&gt;=1,R1139&lt;=20),"Aceptable",IF(AND(R1139&gt;=40,R1139&lt;=120),"Mejorable",IF(AND(R1139&gt;=150,R1139&lt;=500),"Aceptable con control específico",IF(AND(R1139&gt;=600,R1139&lt;=4000),"No aceptable",0))))</f>
        <v>Mejorable</v>
      </c>
      <c r="U1139" s="77">
        <v>1</v>
      </c>
      <c r="V1139" s="77" t="s">
        <v>110</v>
      </c>
      <c r="W1139" s="77" t="s">
        <v>7</v>
      </c>
      <c r="X1139" s="77" t="s">
        <v>61</v>
      </c>
      <c r="Y1139" s="77" t="s">
        <v>61</v>
      </c>
      <c r="Z1139" s="77" t="s">
        <v>61</v>
      </c>
      <c r="AA1139" s="77" t="s">
        <v>111</v>
      </c>
      <c r="AB1139" s="78" t="s">
        <v>61</v>
      </c>
      <c r="AC1139" s="84" t="s">
        <v>63</v>
      </c>
    </row>
    <row r="1140" spans="1:29" ht="80.099999999999994" customHeight="1">
      <c r="A1140" s="132"/>
      <c r="B1140" s="123"/>
      <c r="C1140" s="123"/>
      <c r="D1140" s="122"/>
      <c r="E1140" s="77" t="s">
        <v>125</v>
      </c>
      <c r="F1140" s="104" t="s">
        <v>99</v>
      </c>
      <c r="G1140" s="77" t="s">
        <v>100</v>
      </c>
      <c r="H1140" s="78" t="s">
        <v>7</v>
      </c>
      <c r="I1140" s="77" t="s">
        <v>101</v>
      </c>
      <c r="J1140" s="86" t="s">
        <v>58</v>
      </c>
      <c r="K1140" s="86" t="s">
        <v>58</v>
      </c>
      <c r="L1140" s="77" t="s">
        <v>102</v>
      </c>
      <c r="M1140" s="77">
        <v>2</v>
      </c>
      <c r="N1140" s="77">
        <v>4</v>
      </c>
      <c r="O1140" s="77">
        <f>M1140*N1140</f>
        <v>8</v>
      </c>
      <c r="P1140" s="82" t="str">
        <f>+IF(AND(O1140&gt;1,O1140&lt;=4),"BAJO",IF(AND(O1140&gt;=5,O1140&lt;=8),"MEDIO",IF(AND(O1140&gt;=9,O1140&lt;=20),"ALTO",IF(AND(O1140&gt;=21,O1140&lt;=24),"MUY ALTO"))))</f>
        <v>MEDIO</v>
      </c>
      <c r="Q1140" s="77">
        <v>10</v>
      </c>
      <c r="R1140" s="81">
        <f>O1140*Q1140</f>
        <v>80</v>
      </c>
      <c r="S1140" s="82" t="str">
        <f>+IF(AND(R1140&gt;=1,R1140&lt;=20),"IV",IF(AND(R1140&gt;=40,R1140&lt;=120),"III",IF(AND(R1140&gt;=150,R1140&lt;=500),"II",IF(AND(R1140&gt;=600,R1140&lt;=4000),"I",0))))</f>
        <v>III</v>
      </c>
      <c r="T1140" s="77" t="str">
        <f>+IF(AND(R1140&gt;=1,R1140&lt;=20),"Aceptable",IF(AND(R1140&gt;=40,R1140&lt;=120),"Mejorable",IF(AND(R1140&gt;=150,R1140&lt;=500),"Aceptable con control específico",IF(AND(R1140&gt;=600,R1140&lt;=4000),"No aceptable",0))))</f>
        <v>Mejorable</v>
      </c>
      <c r="U1140" s="77">
        <v>1</v>
      </c>
      <c r="V1140" s="77" t="s">
        <v>103</v>
      </c>
      <c r="W1140" s="77" t="s">
        <v>7</v>
      </c>
      <c r="X1140" s="77" t="s">
        <v>61</v>
      </c>
      <c r="Y1140" s="77" t="s">
        <v>61</v>
      </c>
      <c r="Z1140" s="77" t="s">
        <v>61</v>
      </c>
      <c r="AA1140" s="77" t="s">
        <v>104</v>
      </c>
      <c r="AB1140" s="78" t="s">
        <v>61</v>
      </c>
      <c r="AC1140" s="84" t="s">
        <v>63</v>
      </c>
    </row>
    <row r="1141" spans="1:29" ht="80.099999999999994" customHeight="1">
      <c r="A1141" s="132"/>
      <c r="B1141" s="123"/>
      <c r="C1141" s="123"/>
      <c r="D1141" s="122" t="s">
        <v>921</v>
      </c>
      <c r="E1141" s="77" t="s">
        <v>72</v>
      </c>
      <c r="F1141" s="104" t="s">
        <v>256</v>
      </c>
      <c r="G1141" s="77" t="s">
        <v>74</v>
      </c>
      <c r="H1141" s="78" t="s">
        <v>7</v>
      </c>
      <c r="I1141" s="77" t="s">
        <v>97</v>
      </c>
      <c r="J1141" s="86" t="s">
        <v>58</v>
      </c>
      <c r="K1141" s="86" t="s">
        <v>58</v>
      </c>
      <c r="L1141" s="77" t="s">
        <v>76</v>
      </c>
      <c r="M1141" s="77" t="s">
        <v>61</v>
      </c>
      <c r="N1141" s="77" t="s">
        <v>61</v>
      </c>
      <c r="O1141" s="77" t="s">
        <v>61</v>
      </c>
      <c r="P1141" s="77" t="s">
        <v>61</v>
      </c>
      <c r="Q1141" s="77" t="s">
        <v>61</v>
      </c>
      <c r="R1141" s="77" t="s">
        <v>61</v>
      </c>
      <c r="S1141" s="77" t="s">
        <v>61</v>
      </c>
      <c r="T1141" s="77" t="s">
        <v>61</v>
      </c>
      <c r="U1141" s="77">
        <v>1</v>
      </c>
      <c r="V1141" s="77" t="s">
        <v>61</v>
      </c>
      <c r="W1141" s="77" t="s">
        <v>7</v>
      </c>
      <c r="X1141" s="83" t="s">
        <v>61</v>
      </c>
      <c r="Y1141" s="83" t="s">
        <v>61</v>
      </c>
      <c r="Z1141" s="83" t="s">
        <v>61</v>
      </c>
      <c r="AA1141" s="83" t="s">
        <v>77</v>
      </c>
      <c r="AB1141" s="78" t="s">
        <v>61</v>
      </c>
      <c r="AC1141" s="84" t="s">
        <v>63</v>
      </c>
    </row>
    <row r="1142" spans="1:29" ht="80.099999999999994" customHeight="1">
      <c r="A1142" s="132"/>
      <c r="B1142" s="123"/>
      <c r="C1142" s="123"/>
      <c r="D1142" s="122"/>
      <c r="E1142" s="77" t="s">
        <v>78</v>
      </c>
      <c r="F1142" s="104" t="s">
        <v>853</v>
      </c>
      <c r="G1142" s="83" t="s">
        <v>724</v>
      </c>
      <c r="H1142" s="78" t="s">
        <v>7</v>
      </c>
      <c r="I1142" s="77" t="s">
        <v>181</v>
      </c>
      <c r="J1142" s="77" t="s">
        <v>58</v>
      </c>
      <c r="K1142" s="77" t="s">
        <v>58</v>
      </c>
      <c r="L1142" s="77" t="s">
        <v>229</v>
      </c>
      <c r="M1142" s="77">
        <v>2</v>
      </c>
      <c r="N1142" s="77">
        <v>3</v>
      </c>
      <c r="O1142" s="77">
        <f>M1142*N1142</f>
        <v>6</v>
      </c>
      <c r="P1142" s="82" t="str">
        <f>+IF(AND(O1142&gt;1,O1142&lt;=4),"BAJO",IF(AND(O1142&gt;=5,O1142&lt;=8),"MEDIO",IF(AND(O1142&gt;=9,O1142&lt;=20),"ALTO",IF(AND(O1142&gt;=21,O1142&lt;=24),"MUY ALTO"))))</f>
        <v>MEDIO</v>
      </c>
      <c r="Q1142" s="77">
        <v>25</v>
      </c>
      <c r="R1142" s="81">
        <f>O1142*Q1142</f>
        <v>150</v>
      </c>
      <c r="S1142" s="82" t="str">
        <f>+IF(AND(R1142&gt;=1,R1142&lt;=20),"IV",IF(AND(R1142&gt;=40,R1142&lt;=120),"III",IF(AND(R1142&gt;=150,R1142&lt;=500),"II",IF(AND(R1142&gt;=600,R1142&lt;=4000),"I",0))))</f>
        <v>II</v>
      </c>
      <c r="T1142" s="77" t="str">
        <f>+IF(AND(R1142&gt;=1,R1142&lt;=20),"Aceptable",IF(AND(R1142&gt;=40,R1142&lt;=120),"Mejorable",IF(AND(R1142&gt;=150,R1142&lt;=500),"Aceptable con control específico",IF(AND(R1142&gt;=600,R1142&lt;=4000),"No aceptable",0))))</f>
        <v>Aceptable con control específico</v>
      </c>
      <c r="U1142" s="77">
        <v>1</v>
      </c>
      <c r="V1142" s="77" t="s">
        <v>181</v>
      </c>
      <c r="W1142" s="77" t="s">
        <v>7</v>
      </c>
      <c r="X1142" s="77" t="s">
        <v>61</v>
      </c>
      <c r="Y1142" s="77" t="s">
        <v>61</v>
      </c>
      <c r="Z1142" s="77" t="s">
        <v>61</v>
      </c>
      <c r="AA1142" s="77" t="s">
        <v>182</v>
      </c>
      <c r="AB1142" s="83" t="s">
        <v>700</v>
      </c>
      <c r="AC1142" s="84" t="s">
        <v>183</v>
      </c>
    </row>
    <row r="1143" spans="1:29" ht="80.099999999999994" customHeight="1">
      <c r="A1143" s="132"/>
      <c r="B1143" s="123"/>
      <c r="C1143" s="123"/>
      <c r="D1143" s="122"/>
      <c r="E1143" s="77" t="s">
        <v>78</v>
      </c>
      <c r="F1143" s="104" t="s">
        <v>79</v>
      </c>
      <c r="G1143" s="83" t="s">
        <v>840</v>
      </c>
      <c r="H1143" s="78" t="s">
        <v>7</v>
      </c>
      <c r="I1143" s="77" t="s">
        <v>81</v>
      </c>
      <c r="J1143" s="77" t="s">
        <v>58</v>
      </c>
      <c r="K1143" s="77" t="s">
        <v>58</v>
      </c>
      <c r="L1143" s="77" t="s">
        <v>82</v>
      </c>
      <c r="M1143" s="77">
        <v>2</v>
      </c>
      <c r="N1143" s="77">
        <v>3</v>
      </c>
      <c r="O1143" s="77">
        <f>M1143*N1143</f>
        <v>6</v>
      </c>
      <c r="P1143" s="82" t="str">
        <f>+IF(AND(O1143&gt;1,O1143&lt;=4),"BAJO",IF(AND(O1143&gt;=5,O1143&lt;=8),"MEDIO",IF(AND(O1143&gt;=9,O1143&lt;=20),"ALTO",IF(AND(O1143&gt;=21,O1143&lt;=24),"MUY ALTO"))))</f>
        <v>MEDIO</v>
      </c>
      <c r="Q1143" s="77">
        <v>25</v>
      </c>
      <c r="R1143" s="81">
        <f>O1143*Q1143</f>
        <v>150</v>
      </c>
      <c r="S1143" s="82" t="str">
        <f>+IF(AND(R1143&gt;=1,R1143&lt;=20),"IV",IF(AND(R1143&gt;=40,R1143&lt;=120),"III",IF(AND(R1143&gt;=150,R1143&lt;=500),"II",IF(AND(R1143&gt;=600,R1143&lt;=4000),"I",0))))</f>
        <v>II</v>
      </c>
      <c r="T1143" s="77" t="str">
        <f>+IF(AND(R1143&gt;=1,R1143&lt;=20),"Aceptable",IF(AND(R1143&gt;=40,R1143&lt;=120),"Mejorable",IF(AND(R1143&gt;=150,R1143&lt;=500),"Aceptable con control específico",IF(AND(R1143&gt;=600,R1143&lt;=4000),"No aceptable",0))))</f>
        <v>Aceptable con control específico</v>
      </c>
      <c r="U1143" s="77">
        <v>1</v>
      </c>
      <c r="V1143" s="77" t="s">
        <v>83</v>
      </c>
      <c r="W1143" s="77" t="s">
        <v>7</v>
      </c>
      <c r="X1143" s="77" t="s">
        <v>61</v>
      </c>
      <c r="Y1143" s="77" t="s">
        <v>61</v>
      </c>
      <c r="Z1143" s="77" t="s">
        <v>61</v>
      </c>
      <c r="AA1143" s="77" t="s">
        <v>662</v>
      </c>
      <c r="AB1143" s="83" t="s">
        <v>917</v>
      </c>
      <c r="AC1143" s="84" t="s">
        <v>87</v>
      </c>
    </row>
    <row r="1144" spans="1:29" ht="80.099999999999994" customHeight="1">
      <c r="A1144" s="132"/>
      <c r="B1144" s="123"/>
      <c r="C1144" s="123"/>
      <c r="D1144" s="122" t="s">
        <v>922</v>
      </c>
      <c r="E1144" s="77" t="s">
        <v>54</v>
      </c>
      <c r="F1144" s="104" t="s">
        <v>235</v>
      </c>
      <c r="G1144" s="77" t="s">
        <v>56</v>
      </c>
      <c r="H1144" s="78" t="s">
        <v>7</v>
      </c>
      <c r="I1144" s="79" t="s">
        <v>57</v>
      </c>
      <c r="J1144" s="86" t="s">
        <v>58</v>
      </c>
      <c r="K1144" s="86" t="s">
        <v>58</v>
      </c>
      <c r="L1144" s="77" t="s">
        <v>59</v>
      </c>
      <c r="M1144" s="77">
        <v>2</v>
      </c>
      <c r="N1144" s="77">
        <v>4</v>
      </c>
      <c r="O1144" s="77">
        <f>M1144*N1144</f>
        <v>8</v>
      </c>
      <c r="P1144" s="80" t="str">
        <f>+IF(AND(O1144&gt;1,O1144&lt;=4),"BAJO",IF(AND(O1144&gt;=5,O1144&lt;=8),"MEDIO",IF(AND(O1144&gt;=9,O1144&lt;=20),"ALTO",IF(AND(O1144&gt;=21,O1144&lt;=24),"MUY ALTO"))))</f>
        <v>MEDIO</v>
      </c>
      <c r="Q1144" s="77">
        <v>25</v>
      </c>
      <c r="R1144" s="81">
        <f>O1144*Q1144</f>
        <v>200</v>
      </c>
      <c r="S1144" s="82" t="str">
        <f>+IF(AND(R1144&gt;=1,R1144&lt;=20),"IV",IF(AND(R1144&gt;=40,R1144&lt;=120),"III",IF(AND(R1144&gt;=150,R1144&lt;=500),"II",IF(AND(R1144&gt;=600,R1144&lt;=4000),"I",0))))</f>
        <v>II</v>
      </c>
      <c r="T1144" s="77" t="str">
        <f>+IF(AND(R1144&gt;=1,R1144&lt;=20),"Aceptable",IF(AND(R1144&gt;=40,R1144&lt;=120),"Mejorable",IF(AND(R1144&gt;=150,R1144&lt;=500),"Aceptable con control específico",IF(AND(R1144&gt;=600,R1144&lt;=4000),"No aceptable",0))))</f>
        <v>Aceptable con control específico</v>
      </c>
      <c r="U1144" s="77">
        <v>1</v>
      </c>
      <c r="V1144" s="79" t="s">
        <v>60</v>
      </c>
      <c r="W1144" s="77" t="s">
        <v>7</v>
      </c>
      <c r="X1144" s="77" t="s">
        <v>61</v>
      </c>
      <c r="Y1144" s="77" t="s">
        <v>61</v>
      </c>
      <c r="Z1144" s="77" t="s">
        <v>61</v>
      </c>
      <c r="AA1144" s="83" t="s">
        <v>195</v>
      </c>
      <c r="AB1144" s="78" t="s">
        <v>61</v>
      </c>
      <c r="AC1144" s="84" t="s">
        <v>63</v>
      </c>
    </row>
    <row r="1145" spans="1:29" ht="80.099999999999994" customHeight="1">
      <c r="A1145" s="132"/>
      <c r="B1145" s="123"/>
      <c r="C1145" s="123"/>
      <c r="D1145" s="122"/>
      <c r="E1145" s="77" t="s">
        <v>72</v>
      </c>
      <c r="F1145" s="104" t="s">
        <v>256</v>
      </c>
      <c r="G1145" s="77" t="s">
        <v>74</v>
      </c>
      <c r="H1145" s="78" t="s">
        <v>7</v>
      </c>
      <c r="I1145" s="77" t="s">
        <v>97</v>
      </c>
      <c r="J1145" s="86" t="s">
        <v>58</v>
      </c>
      <c r="K1145" s="86" t="s">
        <v>58</v>
      </c>
      <c r="L1145" s="77" t="s">
        <v>76</v>
      </c>
      <c r="M1145" s="77" t="s">
        <v>61</v>
      </c>
      <c r="N1145" s="77" t="s">
        <v>61</v>
      </c>
      <c r="O1145" s="77" t="s">
        <v>61</v>
      </c>
      <c r="P1145" s="77" t="s">
        <v>61</v>
      </c>
      <c r="Q1145" s="77" t="s">
        <v>61</v>
      </c>
      <c r="R1145" s="77" t="s">
        <v>61</v>
      </c>
      <c r="S1145" s="77" t="s">
        <v>61</v>
      </c>
      <c r="T1145" s="77" t="s">
        <v>61</v>
      </c>
      <c r="U1145" s="77">
        <v>1</v>
      </c>
      <c r="V1145" s="77" t="s">
        <v>61</v>
      </c>
      <c r="W1145" s="77" t="s">
        <v>7</v>
      </c>
      <c r="X1145" s="83" t="s">
        <v>61</v>
      </c>
      <c r="Y1145" s="83" t="s">
        <v>61</v>
      </c>
      <c r="Z1145" s="83" t="s">
        <v>61</v>
      </c>
      <c r="AA1145" s="83" t="s">
        <v>77</v>
      </c>
      <c r="AB1145" s="78" t="s">
        <v>61</v>
      </c>
      <c r="AC1145" s="84" t="s">
        <v>63</v>
      </c>
    </row>
    <row r="1146" spans="1:29" ht="80.099999999999994" customHeight="1">
      <c r="A1146" s="132"/>
      <c r="B1146" s="123"/>
      <c r="C1146" s="123"/>
      <c r="D1146" s="93" t="s">
        <v>923</v>
      </c>
      <c r="E1146" s="77" t="s">
        <v>72</v>
      </c>
      <c r="F1146" s="104" t="s">
        <v>924</v>
      </c>
      <c r="G1146" s="77" t="s">
        <v>74</v>
      </c>
      <c r="H1146" s="78" t="s">
        <v>7</v>
      </c>
      <c r="I1146" s="77" t="s">
        <v>97</v>
      </c>
      <c r="J1146" s="86" t="s">
        <v>58</v>
      </c>
      <c r="K1146" s="86" t="s">
        <v>58</v>
      </c>
      <c r="L1146" s="77" t="s">
        <v>76</v>
      </c>
      <c r="M1146" s="77" t="s">
        <v>61</v>
      </c>
      <c r="N1146" s="77" t="s">
        <v>61</v>
      </c>
      <c r="O1146" s="77" t="s">
        <v>61</v>
      </c>
      <c r="P1146" s="77" t="s">
        <v>61</v>
      </c>
      <c r="Q1146" s="77" t="s">
        <v>61</v>
      </c>
      <c r="R1146" s="77" t="s">
        <v>61</v>
      </c>
      <c r="S1146" s="77" t="s">
        <v>61</v>
      </c>
      <c r="T1146" s="77" t="s">
        <v>61</v>
      </c>
      <c r="U1146" s="77">
        <v>1</v>
      </c>
      <c r="V1146" s="77" t="s">
        <v>61</v>
      </c>
      <c r="W1146" s="77" t="s">
        <v>7</v>
      </c>
      <c r="X1146" s="83" t="s">
        <v>61</v>
      </c>
      <c r="Y1146" s="83" t="s">
        <v>61</v>
      </c>
      <c r="Z1146" s="83" t="s">
        <v>61</v>
      </c>
      <c r="AA1146" s="83" t="s">
        <v>77</v>
      </c>
      <c r="AB1146" s="78" t="s">
        <v>61</v>
      </c>
      <c r="AC1146" s="84" t="s">
        <v>63</v>
      </c>
    </row>
    <row r="1147" spans="1:29" ht="80.099999999999994" customHeight="1">
      <c r="A1147" s="132"/>
      <c r="B1147" s="123"/>
      <c r="C1147" s="123"/>
      <c r="D1147" s="93" t="s">
        <v>925</v>
      </c>
      <c r="E1147" s="77" t="s">
        <v>72</v>
      </c>
      <c r="F1147" s="104" t="s">
        <v>924</v>
      </c>
      <c r="G1147" s="77" t="s">
        <v>74</v>
      </c>
      <c r="H1147" s="78" t="s">
        <v>7</v>
      </c>
      <c r="I1147" s="77" t="s">
        <v>97</v>
      </c>
      <c r="J1147" s="86" t="s">
        <v>58</v>
      </c>
      <c r="K1147" s="86" t="s">
        <v>58</v>
      </c>
      <c r="L1147" s="77" t="s">
        <v>76</v>
      </c>
      <c r="M1147" s="77" t="s">
        <v>61</v>
      </c>
      <c r="N1147" s="77" t="s">
        <v>61</v>
      </c>
      <c r="O1147" s="77" t="s">
        <v>61</v>
      </c>
      <c r="P1147" s="77" t="s">
        <v>61</v>
      </c>
      <c r="Q1147" s="77" t="s">
        <v>61</v>
      </c>
      <c r="R1147" s="77" t="s">
        <v>61</v>
      </c>
      <c r="S1147" s="77" t="s">
        <v>61</v>
      </c>
      <c r="T1147" s="77" t="s">
        <v>61</v>
      </c>
      <c r="U1147" s="77">
        <v>1</v>
      </c>
      <c r="V1147" s="77" t="s">
        <v>61</v>
      </c>
      <c r="W1147" s="77" t="s">
        <v>7</v>
      </c>
      <c r="X1147" s="83" t="s">
        <v>61</v>
      </c>
      <c r="Y1147" s="83" t="s">
        <v>61</v>
      </c>
      <c r="Z1147" s="83" t="s">
        <v>61</v>
      </c>
      <c r="AA1147" s="83" t="s">
        <v>77</v>
      </c>
      <c r="AB1147" s="78" t="s">
        <v>61</v>
      </c>
      <c r="AC1147" s="84" t="s">
        <v>63</v>
      </c>
    </row>
    <row r="1148" spans="1:29" ht="80.099999999999994" customHeight="1">
      <c r="A1148" s="132"/>
      <c r="B1148" s="123"/>
      <c r="C1148" s="123" t="s">
        <v>926</v>
      </c>
      <c r="D1148" s="122" t="s">
        <v>927</v>
      </c>
      <c r="E1148" s="77" t="s">
        <v>54</v>
      </c>
      <c r="F1148" s="104" t="s">
        <v>235</v>
      </c>
      <c r="G1148" s="77" t="s">
        <v>56</v>
      </c>
      <c r="H1148" s="78" t="s">
        <v>7</v>
      </c>
      <c r="I1148" s="79" t="s">
        <v>57</v>
      </c>
      <c r="J1148" s="86" t="s">
        <v>58</v>
      </c>
      <c r="K1148" s="86" t="s">
        <v>58</v>
      </c>
      <c r="L1148" s="77" t="s">
        <v>59</v>
      </c>
      <c r="M1148" s="77">
        <v>2</v>
      </c>
      <c r="N1148" s="77">
        <v>4</v>
      </c>
      <c r="O1148" s="77">
        <f>M1148*N1148</f>
        <v>8</v>
      </c>
      <c r="P1148" s="80" t="str">
        <f>+IF(AND(O1148&gt;1,O1148&lt;=4),"BAJO",IF(AND(O1148&gt;=5,O1148&lt;=8),"MEDIO",IF(AND(O1148&gt;=9,O1148&lt;=20),"ALTO",IF(AND(O1148&gt;=21,O1148&lt;=24),"MUY ALTO"))))</f>
        <v>MEDIO</v>
      </c>
      <c r="Q1148" s="77">
        <v>25</v>
      </c>
      <c r="R1148" s="81">
        <f>O1148*Q1148</f>
        <v>200</v>
      </c>
      <c r="S1148" s="82" t="str">
        <f>+IF(AND(R1148&gt;=1,R1148&lt;=20),"IV",IF(AND(R1148&gt;=40,R1148&lt;=120),"III",IF(AND(R1148&gt;=150,R1148&lt;=500),"II",IF(AND(R1148&gt;=600,R1148&lt;=4000),"I",0))))</f>
        <v>II</v>
      </c>
      <c r="T1148" s="77" t="str">
        <f>+IF(AND(R1148&gt;=1,R1148&lt;=20),"Aceptable",IF(AND(R1148&gt;=40,R1148&lt;=120),"Mejorable",IF(AND(R1148&gt;=150,R1148&lt;=500),"Aceptable con control específico",IF(AND(R1148&gt;=600,R1148&lt;=4000),"No aceptable",0))))</f>
        <v>Aceptable con control específico</v>
      </c>
      <c r="U1148" s="77">
        <v>1</v>
      </c>
      <c r="V1148" s="79" t="s">
        <v>60</v>
      </c>
      <c r="W1148" s="77" t="s">
        <v>7</v>
      </c>
      <c r="X1148" s="77" t="s">
        <v>61</v>
      </c>
      <c r="Y1148" s="77" t="s">
        <v>61</v>
      </c>
      <c r="Z1148" s="77" t="s">
        <v>61</v>
      </c>
      <c r="AA1148" s="83" t="s">
        <v>195</v>
      </c>
      <c r="AB1148" s="78" t="s">
        <v>61</v>
      </c>
      <c r="AC1148" s="84" t="s">
        <v>63</v>
      </c>
    </row>
    <row r="1149" spans="1:29" ht="80.099999999999994" customHeight="1">
      <c r="A1149" s="132"/>
      <c r="B1149" s="123"/>
      <c r="C1149" s="123"/>
      <c r="D1149" s="122"/>
      <c r="E1149" s="77" t="s">
        <v>72</v>
      </c>
      <c r="F1149" s="104" t="s">
        <v>839</v>
      </c>
      <c r="G1149" s="77" t="s">
        <v>74</v>
      </c>
      <c r="H1149" s="78" t="s">
        <v>7</v>
      </c>
      <c r="I1149" s="77" t="s">
        <v>97</v>
      </c>
      <c r="J1149" s="86" t="s">
        <v>58</v>
      </c>
      <c r="K1149" s="86" t="s">
        <v>58</v>
      </c>
      <c r="L1149" s="77" t="s">
        <v>76</v>
      </c>
      <c r="M1149" s="77" t="s">
        <v>61</v>
      </c>
      <c r="N1149" s="77" t="s">
        <v>61</v>
      </c>
      <c r="O1149" s="77" t="s">
        <v>61</v>
      </c>
      <c r="P1149" s="77" t="s">
        <v>61</v>
      </c>
      <c r="Q1149" s="77" t="s">
        <v>61</v>
      </c>
      <c r="R1149" s="77" t="s">
        <v>61</v>
      </c>
      <c r="S1149" s="77" t="s">
        <v>61</v>
      </c>
      <c r="T1149" s="77" t="s">
        <v>61</v>
      </c>
      <c r="U1149" s="77">
        <v>1</v>
      </c>
      <c r="V1149" s="77" t="s">
        <v>61</v>
      </c>
      <c r="W1149" s="77" t="s">
        <v>7</v>
      </c>
      <c r="X1149" s="83" t="s">
        <v>61</v>
      </c>
      <c r="Y1149" s="83" t="s">
        <v>61</v>
      </c>
      <c r="Z1149" s="83" t="s">
        <v>61</v>
      </c>
      <c r="AA1149" s="83" t="s">
        <v>77</v>
      </c>
      <c r="AB1149" s="78" t="s">
        <v>61</v>
      </c>
      <c r="AC1149" s="84" t="s">
        <v>63</v>
      </c>
    </row>
    <row r="1150" spans="1:29" ht="80.099999999999994" customHeight="1">
      <c r="A1150" s="132"/>
      <c r="B1150" s="123"/>
      <c r="C1150" s="123"/>
      <c r="D1150" s="122"/>
      <c r="E1150" s="77" t="s">
        <v>64</v>
      </c>
      <c r="F1150" s="104" t="s">
        <v>159</v>
      </c>
      <c r="G1150" s="77" t="s">
        <v>66</v>
      </c>
      <c r="H1150" s="78" t="s">
        <v>7</v>
      </c>
      <c r="I1150" s="77" t="s">
        <v>67</v>
      </c>
      <c r="J1150" s="83" t="s">
        <v>68</v>
      </c>
      <c r="K1150" s="78" t="s">
        <v>58</v>
      </c>
      <c r="L1150" s="77" t="s">
        <v>69</v>
      </c>
      <c r="M1150" s="77">
        <v>2</v>
      </c>
      <c r="N1150" s="77">
        <v>4</v>
      </c>
      <c r="O1150" s="77">
        <f t="shared" ref="O1150:O1155" si="210">M1150*N1150</f>
        <v>8</v>
      </c>
      <c r="P1150" s="80" t="str">
        <f t="shared" ref="P1150:P1155" si="211">+IF(AND(O1150&gt;1,O1150&lt;=4),"BAJO",IF(AND(O1150&gt;=5,O1150&lt;=8),"MEDIO",IF(AND(O1150&gt;=9,O1150&lt;=20),"ALTO",IF(AND(O1150&gt;=21,O1150&lt;=24),"MUY ALTO"))))</f>
        <v>MEDIO</v>
      </c>
      <c r="Q1150" s="77">
        <v>25</v>
      </c>
      <c r="R1150" s="81">
        <f t="shared" ref="R1150:R1155" si="212">O1150*Q1150</f>
        <v>200</v>
      </c>
      <c r="S1150" s="82" t="str">
        <f t="shared" ref="S1150:S1155" si="213">+IF(AND(R1150&gt;=1,R1150&lt;=20),"IV",IF(AND(R1150&gt;=40,R1150&lt;=120),"III",IF(AND(R1150&gt;=150,R1150&lt;=500),"II",IF(AND(R1150&gt;=600,R1150&lt;=4000),"I",0))))</f>
        <v>II</v>
      </c>
      <c r="T1150" s="77" t="str">
        <f t="shared" ref="T1150:T1155" si="214">+IF(AND(R1150&gt;=1,R1150&lt;=20),"Aceptable",IF(AND(R1150&gt;=40,R1150&lt;=120),"Mejorable",IF(AND(R1150&gt;=150,R1150&lt;=500),"Aceptable con control específico",IF(AND(R1150&gt;=600,R1150&lt;=4000),"No aceptable",0))))</f>
        <v>Aceptable con control específico</v>
      </c>
      <c r="U1150" s="77">
        <v>1</v>
      </c>
      <c r="V1150" s="77" t="s">
        <v>70</v>
      </c>
      <c r="W1150" s="77" t="s">
        <v>7</v>
      </c>
      <c r="X1150" s="83" t="s">
        <v>61</v>
      </c>
      <c r="Y1150" s="83" t="s">
        <v>61</v>
      </c>
      <c r="Z1150" s="83" t="s">
        <v>61</v>
      </c>
      <c r="AA1150" s="83" t="s">
        <v>161</v>
      </c>
      <c r="AB1150" s="78" t="s">
        <v>61</v>
      </c>
      <c r="AC1150" s="84" t="s">
        <v>162</v>
      </c>
    </row>
    <row r="1151" spans="1:29" ht="80.099999999999994" customHeight="1">
      <c r="A1151" s="132"/>
      <c r="B1151" s="123"/>
      <c r="C1151" s="123"/>
      <c r="D1151" s="122"/>
      <c r="E1151" s="77" t="s">
        <v>64</v>
      </c>
      <c r="F1151" s="77" t="s">
        <v>88</v>
      </c>
      <c r="G1151" s="83" t="s">
        <v>89</v>
      </c>
      <c r="H1151" s="78" t="s">
        <v>7</v>
      </c>
      <c r="I1151" s="77" t="s">
        <v>90</v>
      </c>
      <c r="J1151" s="77" t="s">
        <v>91</v>
      </c>
      <c r="K1151" s="77" t="s">
        <v>58</v>
      </c>
      <c r="L1151" s="77" t="s">
        <v>58</v>
      </c>
      <c r="M1151" s="77">
        <v>2</v>
      </c>
      <c r="N1151" s="77">
        <v>3</v>
      </c>
      <c r="O1151" s="77">
        <f t="shared" si="210"/>
        <v>6</v>
      </c>
      <c r="P1151" s="82" t="str">
        <f t="shared" si="211"/>
        <v>MEDIO</v>
      </c>
      <c r="Q1151" s="77">
        <v>10</v>
      </c>
      <c r="R1151" s="81">
        <f t="shared" si="212"/>
        <v>60</v>
      </c>
      <c r="S1151" s="82" t="str">
        <f t="shared" si="213"/>
        <v>III</v>
      </c>
      <c r="T1151" s="77" t="str">
        <f t="shared" si="214"/>
        <v>Mejorable</v>
      </c>
      <c r="U1151" s="77">
        <v>1</v>
      </c>
      <c r="V1151" s="77" t="s">
        <v>92</v>
      </c>
      <c r="W1151" s="77" t="s">
        <v>7</v>
      </c>
      <c r="X1151" s="77" t="s">
        <v>61</v>
      </c>
      <c r="Y1151" s="77" t="s">
        <v>61</v>
      </c>
      <c r="Z1151" s="77" t="s">
        <v>93</v>
      </c>
      <c r="AA1151" s="77" t="s">
        <v>94</v>
      </c>
      <c r="AB1151" s="83" t="s">
        <v>61</v>
      </c>
      <c r="AC1151" s="84" t="s">
        <v>95</v>
      </c>
    </row>
    <row r="1152" spans="1:29" ht="80.099999999999994" customHeight="1">
      <c r="A1152" s="132"/>
      <c r="B1152" s="123"/>
      <c r="C1152" s="123"/>
      <c r="D1152" s="122"/>
      <c r="E1152" s="77" t="s">
        <v>78</v>
      </c>
      <c r="F1152" s="104" t="s">
        <v>79</v>
      </c>
      <c r="G1152" s="83" t="s">
        <v>80</v>
      </c>
      <c r="H1152" s="78" t="s">
        <v>7</v>
      </c>
      <c r="I1152" s="77" t="s">
        <v>81</v>
      </c>
      <c r="J1152" s="77" t="s">
        <v>58</v>
      </c>
      <c r="K1152" s="77" t="s">
        <v>58</v>
      </c>
      <c r="L1152" s="77" t="s">
        <v>82</v>
      </c>
      <c r="M1152" s="77">
        <v>2</v>
      </c>
      <c r="N1152" s="77">
        <v>2</v>
      </c>
      <c r="O1152" s="77">
        <f t="shared" si="210"/>
        <v>4</v>
      </c>
      <c r="P1152" s="82" t="str">
        <f t="shared" si="211"/>
        <v>BAJO</v>
      </c>
      <c r="Q1152" s="77">
        <v>25</v>
      </c>
      <c r="R1152" s="81">
        <f t="shared" si="212"/>
        <v>100</v>
      </c>
      <c r="S1152" s="82" t="str">
        <f t="shared" si="213"/>
        <v>III</v>
      </c>
      <c r="T1152" s="77" t="str">
        <f t="shared" si="214"/>
        <v>Mejorable</v>
      </c>
      <c r="U1152" s="77">
        <v>1</v>
      </c>
      <c r="V1152" s="77" t="s">
        <v>83</v>
      </c>
      <c r="W1152" s="77" t="s">
        <v>7</v>
      </c>
      <c r="X1152" s="77" t="s">
        <v>61</v>
      </c>
      <c r="Y1152" s="77" t="s">
        <v>61</v>
      </c>
      <c r="Z1152" s="77" t="s">
        <v>61</v>
      </c>
      <c r="AA1152" s="77" t="s">
        <v>662</v>
      </c>
      <c r="AB1152" s="83" t="s">
        <v>318</v>
      </c>
      <c r="AC1152" s="84" t="s">
        <v>87</v>
      </c>
    </row>
    <row r="1153" spans="1:29" ht="80.099999999999994" customHeight="1">
      <c r="A1153" s="132"/>
      <c r="B1153" s="123"/>
      <c r="C1153" s="123"/>
      <c r="D1153" s="122"/>
      <c r="E1153" s="77" t="s">
        <v>105</v>
      </c>
      <c r="F1153" s="104" t="s">
        <v>106</v>
      </c>
      <c r="G1153" s="77" t="s">
        <v>107</v>
      </c>
      <c r="H1153" s="86" t="s">
        <v>7</v>
      </c>
      <c r="I1153" s="77" t="s">
        <v>108</v>
      </c>
      <c r="J1153" s="77" t="s">
        <v>58</v>
      </c>
      <c r="K1153" s="77" t="s">
        <v>58</v>
      </c>
      <c r="L1153" s="77" t="s">
        <v>109</v>
      </c>
      <c r="M1153" s="77">
        <v>2</v>
      </c>
      <c r="N1153" s="77">
        <v>1</v>
      </c>
      <c r="O1153" s="77">
        <f t="shared" si="210"/>
        <v>2</v>
      </c>
      <c r="P1153" s="82" t="str">
        <f t="shared" si="211"/>
        <v>BAJO</v>
      </c>
      <c r="Q1153" s="77">
        <v>60</v>
      </c>
      <c r="R1153" s="81">
        <f t="shared" si="212"/>
        <v>120</v>
      </c>
      <c r="S1153" s="82" t="str">
        <f t="shared" si="213"/>
        <v>III</v>
      </c>
      <c r="T1153" s="77" t="str">
        <f t="shared" si="214"/>
        <v>Mejorable</v>
      </c>
      <c r="U1153" s="77">
        <v>1</v>
      </c>
      <c r="V1153" s="77" t="s">
        <v>110</v>
      </c>
      <c r="W1153" s="77" t="s">
        <v>7</v>
      </c>
      <c r="X1153" s="77" t="s">
        <v>61</v>
      </c>
      <c r="Y1153" s="77" t="s">
        <v>61</v>
      </c>
      <c r="Z1153" s="77" t="s">
        <v>61</v>
      </c>
      <c r="AA1153" s="77" t="s">
        <v>111</v>
      </c>
      <c r="AB1153" s="78" t="s">
        <v>61</v>
      </c>
      <c r="AC1153" s="84" t="s">
        <v>63</v>
      </c>
    </row>
    <row r="1154" spans="1:29" ht="72.95" customHeight="1">
      <c r="A1154" s="132"/>
      <c r="B1154" s="123"/>
      <c r="C1154" s="123"/>
      <c r="D1154" s="122"/>
      <c r="E1154" s="77" t="s">
        <v>125</v>
      </c>
      <c r="F1154" s="104" t="s">
        <v>99</v>
      </c>
      <c r="G1154" s="77" t="s">
        <v>100</v>
      </c>
      <c r="H1154" s="78" t="s">
        <v>7</v>
      </c>
      <c r="I1154" s="77" t="s">
        <v>101</v>
      </c>
      <c r="J1154" s="86" t="s">
        <v>58</v>
      </c>
      <c r="K1154" s="86" t="s">
        <v>58</v>
      </c>
      <c r="L1154" s="77" t="s">
        <v>102</v>
      </c>
      <c r="M1154" s="77">
        <v>2</v>
      </c>
      <c r="N1154" s="77">
        <v>4</v>
      </c>
      <c r="O1154" s="77">
        <f t="shared" si="210"/>
        <v>8</v>
      </c>
      <c r="P1154" s="82" t="str">
        <f t="shared" si="211"/>
        <v>MEDIO</v>
      </c>
      <c r="Q1154" s="77">
        <v>10</v>
      </c>
      <c r="R1154" s="81">
        <f t="shared" si="212"/>
        <v>80</v>
      </c>
      <c r="S1154" s="82" t="str">
        <f t="shared" si="213"/>
        <v>III</v>
      </c>
      <c r="T1154" s="77" t="str">
        <f t="shared" si="214"/>
        <v>Mejorable</v>
      </c>
      <c r="U1154" s="77">
        <v>1</v>
      </c>
      <c r="V1154" s="77" t="s">
        <v>103</v>
      </c>
      <c r="W1154" s="77" t="s">
        <v>7</v>
      </c>
      <c r="X1154" s="77" t="s">
        <v>61</v>
      </c>
      <c r="Y1154" s="77" t="s">
        <v>61</v>
      </c>
      <c r="Z1154" s="77" t="s">
        <v>61</v>
      </c>
      <c r="AA1154" s="77" t="s">
        <v>104</v>
      </c>
      <c r="AB1154" s="78" t="s">
        <v>61</v>
      </c>
      <c r="AC1154" s="84" t="s">
        <v>63</v>
      </c>
    </row>
    <row r="1155" spans="1:29" ht="80.099999999999994" customHeight="1">
      <c r="A1155" s="132"/>
      <c r="B1155" s="123"/>
      <c r="C1155" s="123"/>
      <c r="D1155" s="122" t="s">
        <v>928</v>
      </c>
      <c r="E1155" s="77" t="s">
        <v>54</v>
      </c>
      <c r="F1155" s="104" t="s">
        <v>235</v>
      </c>
      <c r="G1155" s="77" t="s">
        <v>56</v>
      </c>
      <c r="H1155" s="78" t="s">
        <v>7</v>
      </c>
      <c r="I1155" s="79" t="s">
        <v>57</v>
      </c>
      <c r="J1155" s="86" t="s">
        <v>58</v>
      </c>
      <c r="K1155" s="86" t="s">
        <v>58</v>
      </c>
      <c r="L1155" s="77" t="s">
        <v>59</v>
      </c>
      <c r="M1155" s="77">
        <v>2</v>
      </c>
      <c r="N1155" s="77">
        <v>4</v>
      </c>
      <c r="O1155" s="77">
        <f t="shared" si="210"/>
        <v>8</v>
      </c>
      <c r="P1155" s="80" t="str">
        <f t="shared" si="211"/>
        <v>MEDIO</v>
      </c>
      <c r="Q1155" s="77">
        <v>25</v>
      </c>
      <c r="R1155" s="81">
        <f t="shared" si="212"/>
        <v>200</v>
      </c>
      <c r="S1155" s="82" t="str">
        <f t="shared" si="213"/>
        <v>II</v>
      </c>
      <c r="T1155" s="77" t="str">
        <f t="shared" si="214"/>
        <v>Aceptable con control específico</v>
      </c>
      <c r="U1155" s="77">
        <v>1</v>
      </c>
      <c r="V1155" s="79" t="s">
        <v>60</v>
      </c>
      <c r="W1155" s="77" t="s">
        <v>7</v>
      </c>
      <c r="X1155" s="77" t="s">
        <v>61</v>
      </c>
      <c r="Y1155" s="77" t="s">
        <v>61</v>
      </c>
      <c r="Z1155" s="77" t="s">
        <v>61</v>
      </c>
      <c r="AA1155" s="83" t="s">
        <v>195</v>
      </c>
      <c r="AB1155" s="78" t="s">
        <v>61</v>
      </c>
      <c r="AC1155" s="84" t="s">
        <v>63</v>
      </c>
    </row>
    <row r="1156" spans="1:29" ht="80.099999999999994" customHeight="1">
      <c r="A1156" s="132"/>
      <c r="B1156" s="123"/>
      <c r="C1156" s="123"/>
      <c r="D1156" s="122"/>
      <c r="E1156" s="77" t="s">
        <v>72</v>
      </c>
      <c r="F1156" s="104" t="s">
        <v>839</v>
      </c>
      <c r="G1156" s="77" t="s">
        <v>74</v>
      </c>
      <c r="H1156" s="78" t="s">
        <v>7</v>
      </c>
      <c r="I1156" s="77" t="s">
        <v>97</v>
      </c>
      <c r="J1156" s="86" t="s">
        <v>58</v>
      </c>
      <c r="K1156" s="86" t="s">
        <v>58</v>
      </c>
      <c r="L1156" s="77" t="s">
        <v>76</v>
      </c>
      <c r="M1156" s="77" t="s">
        <v>61</v>
      </c>
      <c r="N1156" s="77" t="s">
        <v>61</v>
      </c>
      <c r="O1156" s="77" t="s">
        <v>61</v>
      </c>
      <c r="P1156" s="77" t="s">
        <v>61</v>
      </c>
      <c r="Q1156" s="77" t="s">
        <v>61</v>
      </c>
      <c r="R1156" s="77" t="s">
        <v>61</v>
      </c>
      <c r="S1156" s="77" t="s">
        <v>61</v>
      </c>
      <c r="T1156" s="77" t="s">
        <v>61</v>
      </c>
      <c r="U1156" s="77">
        <v>1</v>
      </c>
      <c r="V1156" s="77" t="s">
        <v>61</v>
      </c>
      <c r="W1156" s="77" t="s">
        <v>7</v>
      </c>
      <c r="X1156" s="83" t="s">
        <v>61</v>
      </c>
      <c r="Y1156" s="83" t="s">
        <v>61</v>
      </c>
      <c r="Z1156" s="83" t="s">
        <v>61</v>
      </c>
      <c r="AA1156" s="83" t="s">
        <v>77</v>
      </c>
      <c r="AB1156" s="78" t="s">
        <v>61</v>
      </c>
      <c r="AC1156" s="84" t="s">
        <v>63</v>
      </c>
    </row>
    <row r="1157" spans="1:29" ht="80.099999999999994" customHeight="1">
      <c r="A1157" s="132"/>
      <c r="B1157" s="123"/>
      <c r="C1157" s="123"/>
      <c r="D1157" s="122" t="s">
        <v>929</v>
      </c>
      <c r="E1157" s="77" t="s">
        <v>54</v>
      </c>
      <c r="F1157" s="104" t="s">
        <v>235</v>
      </c>
      <c r="G1157" s="77" t="s">
        <v>56</v>
      </c>
      <c r="H1157" s="78" t="s">
        <v>7</v>
      </c>
      <c r="I1157" s="79" t="s">
        <v>57</v>
      </c>
      <c r="J1157" s="86" t="s">
        <v>58</v>
      </c>
      <c r="K1157" s="86" t="s">
        <v>58</v>
      </c>
      <c r="L1157" s="77" t="s">
        <v>59</v>
      </c>
      <c r="M1157" s="77">
        <v>2</v>
      </c>
      <c r="N1157" s="77">
        <v>4</v>
      </c>
      <c r="O1157" s="77">
        <f>M1157*N1157</f>
        <v>8</v>
      </c>
      <c r="P1157" s="80" t="str">
        <f>+IF(AND(O1157&gt;1,O1157&lt;=4),"BAJO",IF(AND(O1157&gt;=5,O1157&lt;=8),"MEDIO",IF(AND(O1157&gt;=9,O1157&lt;=20),"ALTO",IF(AND(O1157&gt;=21,O1157&lt;=24),"MUY ALTO"))))</f>
        <v>MEDIO</v>
      </c>
      <c r="Q1157" s="77">
        <v>25</v>
      </c>
      <c r="R1157" s="81">
        <f>O1157*Q1157</f>
        <v>200</v>
      </c>
      <c r="S1157" s="82" t="str">
        <f>+IF(AND(R1157&gt;=1,R1157&lt;=20),"IV",IF(AND(R1157&gt;=40,R1157&lt;=120),"III",IF(AND(R1157&gt;=150,R1157&lt;=500),"II",IF(AND(R1157&gt;=600,R1157&lt;=4000),"I",0))))</f>
        <v>II</v>
      </c>
      <c r="T1157" s="77" t="str">
        <f>+IF(AND(R1157&gt;=1,R1157&lt;=20),"Aceptable",IF(AND(R1157&gt;=40,R1157&lt;=120),"Mejorable",IF(AND(R1157&gt;=150,R1157&lt;=500),"Aceptable con control específico",IF(AND(R1157&gt;=600,R1157&lt;=4000),"No aceptable",0))))</f>
        <v>Aceptable con control específico</v>
      </c>
      <c r="U1157" s="77">
        <v>1</v>
      </c>
      <c r="V1157" s="79" t="s">
        <v>60</v>
      </c>
      <c r="W1157" s="77" t="s">
        <v>7</v>
      </c>
      <c r="X1157" s="77" t="s">
        <v>61</v>
      </c>
      <c r="Y1157" s="77" t="s">
        <v>61</v>
      </c>
      <c r="Z1157" s="77" t="s">
        <v>61</v>
      </c>
      <c r="AA1157" s="83" t="s">
        <v>195</v>
      </c>
      <c r="AB1157" s="78" t="s">
        <v>61</v>
      </c>
      <c r="AC1157" s="84" t="s">
        <v>63</v>
      </c>
    </row>
    <row r="1158" spans="1:29" ht="80.099999999999994" customHeight="1">
      <c r="A1158" s="132"/>
      <c r="B1158" s="123"/>
      <c r="C1158" s="123"/>
      <c r="D1158" s="122"/>
      <c r="E1158" s="77" t="s">
        <v>72</v>
      </c>
      <c r="F1158" s="104" t="s">
        <v>839</v>
      </c>
      <c r="G1158" s="77" t="s">
        <v>74</v>
      </c>
      <c r="H1158" s="78" t="s">
        <v>7</v>
      </c>
      <c r="I1158" s="77" t="s">
        <v>97</v>
      </c>
      <c r="J1158" s="86" t="s">
        <v>58</v>
      </c>
      <c r="K1158" s="86" t="s">
        <v>58</v>
      </c>
      <c r="L1158" s="77" t="s">
        <v>76</v>
      </c>
      <c r="M1158" s="77" t="s">
        <v>61</v>
      </c>
      <c r="N1158" s="77" t="s">
        <v>61</v>
      </c>
      <c r="O1158" s="77" t="s">
        <v>61</v>
      </c>
      <c r="P1158" s="77" t="s">
        <v>61</v>
      </c>
      <c r="Q1158" s="77" t="s">
        <v>61</v>
      </c>
      <c r="R1158" s="77" t="s">
        <v>61</v>
      </c>
      <c r="S1158" s="77" t="s">
        <v>61</v>
      </c>
      <c r="T1158" s="77" t="s">
        <v>61</v>
      </c>
      <c r="U1158" s="77">
        <v>1</v>
      </c>
      <c r="V1158" s="77" t="s">
        <v>61</v>
      </c>
      <c r="W1158" s="77" t="s">
        <v>7</v>
      </c>
      <c r="X1158" s="83" t="s">
        <v>61</v>
      </c>
      <c r="Y1158" s="83" t="s">
        <v>61</v>
      </c>
      <c r="Z1158" s="83" t="s">
        <v>61</v>
      </c>
      <c r="AA1158" s="83" t="s">
        <v>77</v>
      </c>
      <c r="AB1158" s="78" t="s">
        <v>61</v>
      </c>
      <c r="AC1158" s="84" t="s">
        <v>63</v>
      </c>
    </row>
    <row r="1159" spans="1:29" ht="80.099999999999994" customHeight="1">
      <c r="A1159" s="132"/>
      <c r="B1159" s="123"/>
      <c r="C1159" s="123" t="s">
        <v>930</v>
      </c>
      <c r="D1159" s="122" t="s">
        <v>931</v>
      </c>
      <c r="E1159" s="77" t="s">
        <v>54</v>
      </c>
      <c r="F1159" s="104" t="s">
        <v>235</v>
      </c>
      <c r="G1159" s="77" t="s">
        <v>56</v>
      </c>
      <c r="H1159" s="78" t="s">
        <v>7</v>
      </c>
      <c r="I1159" s="79" t="s">
        <v>57</v>
      </c>
      <c r="J1159" s="86" t="s">
        <v>58</v>
      </c>
      <c r="K1159" s="86" t="s">
        <v>58</v>
      </c>
      <c r="L1159" s="77" t="s">
        <v>59</v>
      </c>
      <c r="M1159" s="77">
        <v>2</v>
      </c>
      <c r="N1159" s="77">
        <v>4</v>
      </c>
      <c r="O1159" s="77">
        <f>M1159*N1159</f>
        <v>8</v>
      </c>
      <c r="P1159" s="80" t="str">
        <f>+IF(AND(O1159&gt;1,O1159&lt;=4),"BAJO",IF(AND(O1159&gt;=5,O1159&lt;=8),"MEDIO",IF(AND(O1159&gt;=9,O1159&lt;=20),"ALTO",IF(AND(O1159&gt;=21,O1159&lt;=24),"MUY ALTO"))))</f>
        <v>MEDIO</v>
      </c>
      <c r="Q1159" s="77">
        <v>25</v>
      </c>
      <c r="R1159" s="81">
        <f>O1159*Q1159</f>
        <v>200</v>
      </c>
      <c r="S1159" s="82" t="str">
        <f>+IF(AND(R1159&gt;=1,R1159&lt;=20),"IV",IF(AND(R1159&gt;=40,R1159&lt;=120),"III",IF(AND(R1159&gt;=150,R1159&lt;=500),"II",IF(AND(R1159&gt;=600,R1159&lt;=4000),"I",0))))</f>
        <v>II</v>
      </c>
      <c r="T1159" s="77" t="str">
        <f>+IF(AND(R1159&gt;=1,R1159&lt;=20),"Aceptable",IF(AND(R1159&gt;=40,R1159&lt;=120),"Mejorable",IF(AND(R1159&gt;=150,R1159&lt;=500),"Aceptable con control específico",IF(AND(R1159&gt;=600,R1159&lt;=4000),"No aceptable",0))))</f>
        <v>Aceptable con control específico</v>
      </c>
      <c r="U1159" s="77">
        <v>1</v>
      </c>
      <c r="V1159" s="79" t="s">
        <v>60</v>
      </c>
      <c r="W1159" s="77" t="s">
        <v>7</v>
      </c>
      <c r="X1159" s="77" t="s">
        <v>61</v>
      </c>
      <c r="Y1159" s="77" t="s">
        <v>61</v>
      </c>
      <c r="Z1159" s="77" t="s">
        <v>61</v>
      </c>
      <c r="AA1159" s="83" t="s">
        <v>195</v>
      </c>
      <c r="AB1159" s="78" t="s">
        <v>61</v>
      </c>
      <c r="AC1159" s="84" t="s">
        <v>63</v>
      </c>
    </row>
    <row r="1160" spans="1:29" ht="80.099999999999994" customHeight="1">
      <c r="A1160" s="132"/>
      <c r="B1160" s="123"/>
      <c r="C1160" s="123"/>
      <c r="D1160" s="122"/>
      <c r="E1160" s="77" t="s">
        <v>72</v>
      </c>
      <c r="F1160" s="104" t="s">
        <v>839</v>
      </c>
      <c r="G1160" s="77" t="s">
        <v>74</v>
      </c>
      <c r="H1160" s="78" t="s">
        <v>7</v>
      </c>
      <c r="I1160" s="77" t="s">
        <v>97</v>
      </c>
      <c r="J1160" s="86" t="s">
        <v>58</v>
      </c>
      <c r="K1160" s="86" t="s">
        <v>58</v>
      </c>
      <c r="L1160" s="77" t="s">
        <v>76</v>
      </c>
      <c r="M1160" s="77" t="s">
        <v>61</v>
      </c>
      <c r="N1160" s="77" t="s">
        <v>61</v>
      </c>
      <c r="O1160" s="77" t="s">
        <v>61</v>
      </c>
      <c r="P1160" s="77" t="s">
        <v>61</v>
      </c>
      <c r="Q1160" s="77" t="s">
        <v>61</v>
      </c>
      <c r="R1160" s="77" t="s">
        <v>61</v>
      </c>
      <c r="S1160" s="77" t="s">
        <v>61</v>
      </c>
      <c r="T1160" s="77" t="s">
        <v>61</v>
      </c>
      <c r="U1160" s="77">
        <v>1</v>
      </c>
      <c r="V1160" s="77" t="s">
        <v>61</v>
      </c>
      <c r="W1160" s="77" t="s">
        <v>7</v>
      </c>
      <c r="X1160" s="83" t="s">
        <v>61</v>
      </c>
      <c r="Y1160" s="83" t="s">
        <v>61</v>
      </c>
      <c r="Z1160" s="83" t="s">
        <v>61</v>
      </c>
      <c r="AA1160" s="83" t="s">
        <v>77</v>
      </c>
      <c r="AB1160" s="78" t="s">
        <v>61</v>
      </c>
      <c r="AC1160" s="84" t="s">
        <v>63</v>
      </c>
    </row>
    <row r="1161" spans="1:29" ht="80.099999999999994" customHeight="1">
      <c r="A1161" s="132"/>
      <c r="B1161" s="123"/>
      <c r="C1161" s="123"/>
      <c r="D1161" s="122"/>
      <c r="E1161" s="77" t="s">
        <v>64</v>
      </c>
      <c r="F1161" s="104" t="s">
        <v>159</v>
      </c>
      <c r="G1161" s="77" t="s">
        <v>66</v>
      </c>
      <c r="H1161" s="78" t="s">
        <v>7</v>
      </c>
      <c r="I1161" s="77" t="s">
        <v>67</v>
      </c>
      <c r="J1161" s="83" t="s">
        <v>68</v>
      </c>
      <c r="K1161" s="78" t="s">
        <v>58</v>
      </c>
      <c r="L1161" s="77" t="s">
        <v>69</v>
      </c>
      <c r="M1161" s="77">
        <v>2</v>
      </c>
      <c r="N1161" s="77">
        <v>4</v>
      </c>
      <c r="O1161" s="77">
        <f>M1161*N1161</f>
        <v>8</v>
      </c>
      <c r="P1161" s="80" t="str">
        <f>+IF(AND(O1161&gt;1,O1161&lt;=4),"BAJO",IF(AND(O1161&gt;=5,O1161&lt;=8),"MEDIO",IF(AND(O1161&gt;=9,O1161&lt;=20),"ALTO",IF(AND(O1161&gt;=21,O1161&lt;=24),"MUY ALTO"))))</f>
        <v>MEDIO</v>
      </c>
      <c r="Q1161" s="77">
        <v>25</v>
      </c>
      <c r="R1161" s="81">
        <f>O1161*Q1161</f>
        <v>200</v>
      </c>
      <c r="S1161" s="82" t="str">
        <f>+IF(AND(R1161&gt;=1,R1161&lt;=20),"IV",IF(AND(R1161&gt;=40,R1161&lt;=120),"III",IF(AND(R1161&gt;=150,R1161&lt;=500),"II",IF(AND(R1161&gt;=600,R1161&lt;=4000),"I",0))))</f>
        <v>II</v>
      </c>
      <c r="T1161" s="77" t="str">
        <f>+IF(AND(R1161&gt;=1,R1161&lt;=20),"Aceptable",IF(AND(R1161&gt;=40,R1161&lt;=120),"Mejorable",IF(AND(R1161&gt;=150,R1161&lt;=500),"Aceptable con control específico",IF(AND(R1161&gt;=600,R1161&lt;=4000),"No aceptable",0))))</f>
        <v>Aceptable con control específico</v>
      </c>
      <c r="U1161" s="77">
        <v>1</v>
      </c>
      <c r="V1161" s="77" t="s">
        <v>70</v>
      </c>
      <c r="W1161" s="77" t="s">
        <v>7</v>
      </c>
      <c r="X1161" s="83" t="s">
        <v>61</v>
      </c>
      <c r="Y1161" s="83" t="s">
        <v>61</v>
      </c>
      <c r="Z1161" s="83" t="s">
        <v>61</v>
      </c>
      <c r="AA1161" s="83" t="s">
        <v>161</v>
      </c>
      <c r="AB1161" s="78" t="s">
        <v>61</v>
      </c>
      <c r="AC1161" s="84" t="s">
        <v>162</v>
      </c>
    </row>
    <row r="1162" spans="1:29" ht="80.099999999999994" customHeight="1">
      <c r="A1162" s="132"/>
      <c r="B1162" s="123"/>
      <c r="C1162" s="123"/>
      <c r="D1162" s="122"/>
      <c r="E1162" s="77" t="s">
        <v>64</v>
      </c>
      <c r="F1162" s="77" t="s">
        <v>88</v>
      </c>
      <c r="G1162" s="83" t="s">
        <v>89</v>
      </c>
      <c r="H1162" s="78" t="s">
        <v>7</v>
      </c>
      <c r="I1162" s="77" t="s">
        <v>90</v>
      </c>
      <c r="J1162" s="77" t="s">
        <v>91</v>
      </c>
      <c r="K1162" s="77" t="s">
        <v>58</v>
      </c>
      <c r="L1162" s="77" t="s">
        <v>58</v>
      </c>
      <c r="M1162" s="77">
        <v>2</v>
      </c>
      <c r="N1162" s="77">
        <v>3</v>
      </c>
      <c r="O1162" s="77">
        <f>M1162*N1162</f>
        <v>6</v>
      </c>
      <c r="P1162" s="82" t="str">
        <f>+IF(AND(O1162&gt;1,O1162&lt;=4),"BAJO",IF(AND(O1162&gt;=5,O1162&lt;=8),"MEDIO",IF(AND(O1162&gt;=9,O1162&lt;=20),"ALTO",IF(AND(O1162&gt;=21,O1162&lt;=24),"MUY ALTO"))))</f>
        <v>MEDIO</v>
      </c>
      <c r="Q1162" s="77">
        <v>10</v>
      </c>
      <c r="R1162" s="81">
        <f>O1162*Q1162</f>
        <v>60</v>
      </c>
      <c r="S1162" s="82" t="str">
        <f>+IF(AND(R1162&gt;=1,R1162&lt;=20),"IV",IF(AND(R1162&gt;=40,R1162&lt;=120),"III",IF(AND(R1162&gt;=150,R1162&lt;=500),"II",IF(AND(R1162&gt;=600,R1162&lt;=4000),"I",0))))</f>
        <v>III</v>
      </c>
      <c r="T1162" s="77" t="str">
        <f>+IF(AND(R1162&gt;=1,R1162&lt;=20),"Aceptable",IF(AND(R1162&gt;=40,R1162&lt;=120),"Mejorable",IF(AND(R1162&gt;=150,R1162&lt;=500),"Aceptable con control específico",IF(AND(R1162&gt;=600,R1162&lt;=4000),"No aceptable",0))))</f>
        <v>Mejorable</v>
      </c>
      <c r="U1162" s="77">
        <v>1</v>
      </c>
      <c r="V1162" s="77" t="s">
        <v>92</v>
      </c>
      <c r="W1162" s="77" t="s">
        <v>7</v>
      </c>
      <c r="X1162" s="77" t="s">
        <v>61</v>
      </c>
      <c r="Y1162" s="77" t="s">
        <v>61</v>
      </c>
      <c r="Z1162" s="77" t="s">
        <v>93</v>
      </c>
      <c r="AA1162" s="77" t="s">
        <v>94</v>
      </c>
      <c r="AB1162" s="83" t="s">
        <v>61</v>
      </c>
      <c r="AC1162" s="84" t="s">
        <v>95</v>
      </c>
    </row>
    <row r="1163" spans="1:29" ht="80.099999999999994" customHeight="1">
      <c r="A1163" s="132"/>
      <c r="B1163" s="123"/>
      <c r="C1163" s="123"/>
      <c r="D1163" s="122"/>
      <c r="E1163" s="77" t="s">
        <v>105</v>
      </c>
      <c r="F1163" s="104" t="s">
        <v>106</v>
      </c>
      <c r="G1163" s="77" t="s">
        <v>107</v>
      </c>
      <c r="H1163" s="86" t="s">
        <v>7</v>
      </c>
      <c r="I1163" s="77" t="s">
        <v>108</v>
      </c>
      <c r="J1163" s="77" t="s">
        <v>58</v>
      </c>
      <c r="K1163" s="77" t="s">
        <v>58</v>
      </c>
      <c r="L1163" s="77" t="s">
        <v>109</v>
      </c>
      <c r="M1163" s="77">
        <v>2</v>
      </c>
      <c r="N1163" s="77">
        <v>1</v>
      </c>
      <c r="O1163" s="77">
        <f>M1163*N1163</f>
        <v>2</v>
      </c>
      <c r="P1163" s="82" t="str">
        <f>+IF(AND(O1163&gt;1,O1163&lt;=4),"BAJO",IF(AND(O1163&gt;=5,O1163&lt;=8),"MEDIO",IF(AND(O1163&gt;=9,O1163&lt;=20),"ALTO",IF(AND(O1163&gt;=21,O1163&lt;=24),"MUY ALTO"))))</f>
        <v>BAJO</v>
      </c>
      <c r="Q1163" s="77">
        <v>60</v>
      </c>
      <c r="R1163" s="81">
        <f>O1163*Q1163</f>
        <v>120</v>
      </c>
      <c r="S1163" s="82" t="str">
        <f>+IF(AND(R1163&gt;=1,R1163&lt;=20),"IV",IF(AND(R1163&gt;=40,R1163&lt;=120),"III",IF(AND(R1163&gt;=150,R1163&lt;=500),"II",IF(AND(R1163&gt;=600,R1163&lt;=4000),"I",0))))</f>
        <v>III</v>
      </c>
      <c r="T1163" s="77" t="str">
        <f>+IF(AND(R1163&gt;=1,R1163&lt;=20),"Aceptable",IF(AND(R1163&gt;=40,R1163&lt;=120),"Mejorable",IF(AND(R1163&gt;=150,R1163&lt;=500),"Aceptable con control específico",IF(AND(R1163&gt;=600,R1163&lt;=4000),"No aceptable",0))))</f>
        <v>Mejorable</v>
      </c>
      <c r="U1163" s="77">
        <v>1</v>
      </c>
      <c r="V1163" s="77" t="s">
        <v>110</v>
      </c>
      <c r="W1163" s="77" t="s">
        <v>7</v>
      </c>
      <c r="X1163" s="77" t="s">
        <v>61</v>
      </c>
      <c r="Y1163" s="77" t="s">
        <v>61</v>
      </c>
      <c r="Z1163" s="77" t="s">
        <v>61</v>
      </c>
      <c r="AA1163" s="77" t="s">
        <v>111</v>
      </c>
      <c r="AB1163" s="78" t="s">
        <v>61</v>
      </c>
      <c r="AC1163" s="84" t="s">
        <v>63</v>
      </c>
    </row>
    <row r="1164" spans="1:29" ht="80.099999999999994" customHeight="1">
      <c r="A1164" s="132"/>
      <c r="B1164" s="123"/>
      <c r="C1164" s="123"/>
      <c r="D1164" s="122" t="s">
        <v>932</v>
      </c>
      <c r="E1164" s="77" t="s">
        <v>54</v>
      </c>
      <c r="F1164" s="104" t="s">
        <v>235</v>
      </c>
      <c r="G1164" s="77" t="s">
        <v>56</v>
      </c>
      <c r="H1164" s="78" t="s">
        <v>7</v>
      </c>
      <c r="I1164" s="79" t="s">
        <v>57</v>
      </c>
      <c r="J1164" s="86" t="s">
        <v>58</v>
      </c>
      <c r="K1164" s="86" t="s">
        <v>58</v>
      </c>
      <c r="L1164" s="77" t="s">
        <v>59</v>
      </c>
      <c r="M1164" s="77">
        <v>2</v>
      </c>
      <c r="N1164" s="77">
        <v>4</v>
      </c>
      <c r="O1164" s="77">
        <f>M1164*N1164</f>
        <v>8</v>
      </c>
      <c r="P1164" s="80" t="str">
        <f>+IF(AND(O1164&gt;1,O1164&lt;=4),"BAJO",IF(AND(O1164&gt;=5,O1164&lt;=8),"MEDIO",IF(AND(O1164&gt;=9,O1164&lt;=20),"ALTO",IF(AND(O1164&gt;=21,O1164&lt;=24),"MUY ALTO"))))</f>
        <v>MEDIO</v>
      </c>
      <c r="Q1164" s="77">
        <v>25</v>
      </c>
      <c r="R1164" s="81">
        <f>O1164*Q1164</f>
        <v>200</v>
      </c>
      <c r="S1164" s="82" t="str">
        <f>+IF(AND(R1164&gt;=1,R1164&lt;=20),"IV",IF(AND(R1164&gt;=40,R1164&lt;=120),"III",IF(AND(R1164&gt;=150,R1164&lt;=500),"II",IF(AND(R1164&gt;=600,R1164&lt;=4000),"I",0))))</f>
        <v>II</v>
      </c>
      <c r="T1164" s="77" t="str">
        <f>+IF(AND(R1164&gt;=1,R1164&lt;=20),"Aceptable",IF(AND(R1164&gt;=40,R1164&lt;=120),"Mejorable",IF(AND(R1164&gt;=150,R1164&lt;=500),"Aceptable con control específico",IF(AND(R1164&gt;=600,R1164&lt;=4000),"No aceptable",0))))</f>
        <v>Aceptable con control específico</v>
      </c>
      <c r="U1164" s="77">
        <v>1</v>
      </c>
      <c r="V1164" s="79" t="s">
        <v>60</v>
      </c>
      <c r="W1164" s="77" t="s">
        <v>7</v>
      </c>
      <c r="X1164" s="77" t="s">
        <v>61</v>
      </c>
      <c r="Y1164" s="77" t="s">
        <v>61</v>
      </c>
      <c r="Z1164" s="77" t="s">
        <v>61</v>
      </c>
      <c r="AA1164" s="83" t="s">
        <v>195</v>
      </c>
      <c r="AB1164" s="78" t="s">
        <v>61</v>
      </c>
      <c r="AC1164" s="84" t="s">
        <v>63</v>
      </c>
    </row>
    <row r="1165" spans="1:29" ht="80.099999999999994" customHeight="1">
      <c r="A1165" s="132"/>
      <c r="B1165" s="123"/>
      <c r="C1165" s="123"/>
      <c r="D1165" s="122"/>
      <c r="E1165" s="77" t="s">
        <v>72</v>
      </c>
      <c r="F1165" s="104" t="s">
        <v>839</v>
      </c>
      <c r="G1165" s="77" t="s">
        <v>74</v>
      </c>
      <c r="H1165" s="78" t="s">
        <v>7</v>
      </c>
      <c r="I1165" s="77" t="s">
        <v>97</v>
      </c>
      <c r="J1165" s="86" t="s">
        <v>58</v>
      </c>
      <c r="K1165" s="86" t="s">
        <v>58</v>
      </c>
      <c r="L1165" s="77" t="s">
        <v>76</v>
      </c>
      <c r="M1165" s="77" t="s">
        <v>61</v>
      </c>
      <c r="N1165" s="77" t="s">
        <v>61</v>
      </c>
      <c r="O1165" s="77" t="s">
        <v>61</v>
      </c>
      <c r="P1165" s="77" t="s">
        <v>61</v>
      </c>
      <c r="Q1165" s="77" t="s">
        <v>61</v>
      </c>
      <c r="R1165" s="77" t="s">
        <v>61</v>
      </c>
      <c r="S1165" s="77" t="s">
        <v>61</v>
      </c>
      <c r="T1165" s="77" t="s">
        <v>61</v>
      </c>
      <c r="U1165" s="77">
        <v>1</v>
      </c>
      <c r="V1165" s="77" t="s">
        <v>61</v>
      </c>
      <c r="W1165" s="77" t="s">
        <v>7</v>
      </c>
      <c r="X1165" s="83" t="s">
        <v>61</v>
      </c>
      <c r="Y1165" s="83" t="s">
        <v>61</v>
      </c>
      <c r="Z1165" s="83" t="s">
        <v>61</v>
      </c>
      <c r="AA1165" s="83" t="s">
        <v>77</v>
      </c>
      <c r="AB1165" s="78" t="s">
        <v>61</v>
      </c>
      <c r="AC1165" s="84" t="s">
        <v>63</v>
      </c>
    </row>
    <row r="1166" spans="1:29" ht="80.099999999999994" customHeight="1">
      <c r="A1166" s="132"/>
      <c r="B1166" s="123"/>
      <c r="C1166" s="123"/>
      <c r="D1166" s="122"/>
      <c r="E1166" s="77" t="s">
        <v>78</v>
      </c>
      <c r="F1166" s="104" t="s">
        <v>853</v>
      </c>
      <c r="G1166" s="83" t="s">
        <v>724</v>
      </c>
      <c r="H1166" s="78" t="s">
        <v>7</v>
      </c>
      <c r="I1166" s="77" t="s">
        <v>181</v>
      </c>
      <c r="J1166" s="77" t="s">
        <v>58</v>
      </c>
      <c r="K1166" s="77" t="s">
        <v>58</v>
      </c>
      <c r="L1166" s="77" t="s">
        <v>229</v>
      </c>
      <c r="M1166" s="77">
        <v>2</v>
      </c>
      <c r="N1166" s="77">
        <v>3</v>
      </c>
      <c r="O1166" s="77">
        <f>M1166*N1166</f>
        <v>6</v>
      </c>
      <c r="P1166" s="82" t="str">
        <f>+IF(AND(O1166&gt;1,O1166&lt;=4),"BAJO",IF(AND(O1166&gt;=5,O1166&lt;=8),"MEDIO",IF(AND(O1166&gt;=9,O1166&lt;=20),"ALTO",IF(AND(O1166&gt;=21,O1166&lt;=24),"MUY ALTO"))))</f>
        <v>MEDIO</v>
      </c>
      <c r="Q1166" s="77">
        <v>25</v>
      </c>
      <c r="R1166" s="81">
        <f>O1166*Q1166</f>
        <v>150</v>
      </c>
      <c r="S1166" s="82" t="str">
        <f>+IF(AND(R1166&gt;=1,R1166&lt;=20),"IV",IF(AND(R1166&gt;=40,R1166&lt;=120),"III",IF(AND(R1166&gt;=150,R1166&lt;=500),"II",IF(AND(R1166&gt;=600,R1166&lt;=4000),"I",0))))</f>
        <v>II</v>
      </c>
      <c r="T1166" s="77" t="str">
        <f>+IF(AND(R1166&gt;=1,R1166&lt;=20),"Aceptable",IF(AND(R1166&gt;=40,R1166&lt;=120),"Mejorable",IF(AND(R1166&gt;=150,R1166&lt;=500),"Aceptable con control específico",IF(AND(R1166&gt;=600,R1166&lt;=4000),"No aceptable",0))))</f>
        <v>Aceptable con control específico</v>
      </c>
      <c r="U1166" s="77">
        <v>1</v>
      </c>
      <c r="V1166" s="77" t="s">
        <v>181</v>
      </c>
      <c r="W1166" s="77" t="s">
        <v>7</v>
      </c>
      <c r="X1166" s="77" t="s">
        <v>61</v>
      </c>
      <c r="Y1166" s="77" t="s">
        <v>61</v>
      </c>
      <c r="Z1166" s="77" t="s">
        <v>61</v>
      </c>
      <c r="AA1166" s="77" t="s">
        <v>182</v>
      </c>
      <c r="AB1166" s="83" t="s">
        <v>700</v>
      </c>
      <c r="AC1166" s="84" t="s">
        <v>183</v>
      </c>
    </row>
    <row r="1167" spans="1:29" ht="80.099999999999994" customHeight="1">
      <c r="A1167" s="132"/>
      <c r="B1167" s="123"/>
      <c r="C1167" s="123"/>
      <c r="D1167" s="122"/>
      <c r="E1167" s="77" t="s">
        <v>78</v>
      </c>
      <c r="F1167" s="104" t="s">
        <v>79</v>
      </c>
      <c r="G1167" s="83" t="s">
        <v>840</v>
      </c>
      <c r="H1167" s="78" t="s">
        <v>7</v>
      </c>
      <c r="I1167" s="77" t="s">
        <v>81</v>
      </c>
      <c r="J1167" s="77" t="s">
        <v>58</v>
      </c>
      <c r="K1167" s="77" t="s">
        <v>58</v>
      </c>
      <c r="L1167" s="77" t="s">
        <v>82</v>
      </c>
      <c r="M1167" s="77">
        <v>2</v>
      </c>
      <c r="N1167" s="77">
        <v>3</v>
      </c>
      <c r="O1167" s="77">
        <f>M1167*N1167</f>
        <v>6</v>
      </c>
      <c r="P1167" s="82" t="str">
        <f>+IF(AND(O1167&gt;1,O1167&lt;=4),"BAJO",IF(AND(O1167&gt;=5,O1167&lt;=8),"MEDIO",IF(AND(O1167&gt;=9,O1167&lt;=20),"ALTO",IF(AND(O1167&gt;=21,O1167&lt;=24),"MUY ALTO"))))</f>
        <v>MEDIO</v>
      </c>
      <c r="Q1167" s="77">
        <v>25</v>
      </c>
      <c r="R1167" s="81">
        <f>O1167*Q1167</f>
        <v>150</v>
      </c>
      <c r="S1167" s="82" t="str">
        <f>+IF(AND(R1167&gt;=1,R1167&lt;=20),"IV",IF(AND(R1167&gt;=40,R1167&lt;=120),"III",IF(AND(R1167&gt;=150,R1167&lt;=500),"II",IF(AND(R1167&gt;=600,R1167&lt;=4000),"I",0))))</f>
        <v>II</v>
      </c>
      <c r="T1167" s="77" t="str">
        <f>+IF(AND(R1167&gt;=1,R1167&lt;=20),"Aceptable",IF(AND(R1167&gt;=40,R1167&lt;=120),"Mejorable",IF(AND(R1167&gt;=150,R1167&lt;=500),"Aceptable con control específico",IF(AND(R1167&gt;=600,R1167&lt;=4000),"No aceptable",0))))</f>
        <v>Aceptable con control específico</v>
      </c>
      <c r="U1167" s="77">
        <v>1</v>
      </c>
      <c r="V1167" s="77" t="s">
        <v>83</v>
      </c>
      <c r="W1167" s="77" t="s">
        <v>7</v>
      </c>
      <c r="X1167" s="77" t="s">
        <v>61</v>
      </c>
      <c r="Y1167" s="77" t="s">
        <v>61</v>
      </c>
      <c r="Z1167" s="77" t="s">
        <v>61</v>
      </c>
      <c r="AA1167" s="77" t="s">
        <v>662</v>
      </c>
      <c r="AB1167" s="83" t="s">
        <v>740</v>
      </c>
      <c r="AC1167" s="84" t="s">
        <v>87</v>
      </c>
    </row>
    <row r="1168" spans="1:29" ht="80.099999999999994" customHeight="1">
      <c r="A1168" s="132"/>
      <c r="B1168" s="123"/>
      <c r="C1168" s="123"/>
      <c r="D1168" s="122" t="s">
        <v>933</v>
      </c>
      <c r="E1168" s="77" t="s">
        <v>54</v>
      </c>
      <c r="F1168" s="104" t="s">
        <v>235</v>
      </c>
      <c r="G1168" s="77" t="s">
        <v>56</v>
      </c>
      <c r="H1168" s="78" t="s">
        <v>7</v>
      </c>
      <c r="I1168" s="79" t="s">
        <v>57</v>
      </c>
      <c r="J1168" s="86" t="s">
        <v>58</v>
      </c>
      <c r="K1168" s="86" t="s">
        <v>58</v>
      </c>
      <c r="L1168" s="77" t="s">
        <v>59</v>
      </c>
      <c r="M1168" s="77">
        <v>2</v>
      </c>
      <c r="N1168" s="77">
        <v>4</v>
      </c>
      <c r="O1168" s="77">
        <f>M1168*N1168</f>
        <v>8</v>
      </c>
      <c r="P1168" s="80" t="str">
        <f>+IF(AND(O1168&gt;1,O1168&lt;=4),"BAJO",IF(AND(O1168&gt;=5,O1168&lt;=8),"MEDIO",IF(AND(O1168&gt;=9,O1168&lt;=20),"ALTO",IF(AND(O1168&gt;=21,O1168&lt;=24),"MUY ALTO"))))</f>
        <v>MEDIO</v>
      </c>
      <c r="Q1168" s="77">
        <v>25</v>
      </c>
      <c r="R1168" s="81">
        <f>O1168*Q1168</f>
        <v>200</v>
      </c>
      <c r="S1168" s="82" t="str">
        <f>+IF(AND(R1168&gt;=1,R1168&lt;=20),"IV",IF(AND(R1168&gt;=40,R1168&lt;=120),"III",IF(AND(R1168&gt;=150,R1168&lt;=500),"II",IF(AND(R1168&gt;=600,R1168&lt;=4000),"I",0))))</f>
        <v>II</v>
      </c>
      <c r="T1168" s="77" t="str">
        <f>+IF(AND(R1168&gt;=1,R1168&lt;=20),"Aceptable",IF(AND(R1168&gt;=40,R1168&lt;=120),"Mejorable",IF(AND(R1168&gt;=150,R1168&lt;=500),"Aceptable con control específico",IF(AND(R1168&gt;=600,R1168&lt;=4000),"No aceptable",0))))</f>
        <v>Aceptable con control específico</v>
      </c>
      <c r="U1168" s="77">
        <v>1</v>
      </c>
      <c r="V1168" s="79" t="s">
        <v>60</v>
      </c>
      <c r="W1168" s="77" t="s">
        <v>7</v>
      </c>
      <c r="X1168" s="77" t="s">
        <v>61</v>
      </c>
      <c r="Y1168" s="77" t="s">
        <v>61</v>
      </c>
      <c r="Z1168" s="77" t="s">
        <v>61</v>
      </c>
      <c r="AA1168" s="83" t="s">
        <v>195</v>
      </c>
      <c r="AB1168" s="78" t="s">
        <v>61</v>
      </c>
      <c r="AC1168" s="84" t="s">
        <v>63</v>
      </c>
    </row>
    <row r="1169" spans="1:29" ht="80.099999999999994" customHeight="1">
      <c r="A1169" s="132"/>
      <c r="B1169" s="123"/>
      <c r="C1169" s="123"/>
      <c r="D1169" s="122"/>
      <c r="E1169" s="77" t="s">
        <v>72</v>
      </c>
      <c r="F1169" s="104" t="s">
        <v>839</v>
      </c>
      <c r="G1169" s="77" t="s">
        <v>74</v>
      </c>
      <c r="H1169" s="78" t="s">
        <v>7</v>
      </c>
      <c r="I1169" s="77" t="s">
        <v>97</v>
      </c>
      <c r="J1169" s="86" t="s">
        <v>58</v>
      </c>
      <c r="K1169" s="86" t="s">
        <v>58</v>
      </c>
      <c r="L1169" s="77" t="s">
        <v>76</v>
      </c>
      <c r="M1169" s="77" t="s">
        <v>61</v>
      </c>
      <c r="N1169" s="77" t="s">
        <v>61</v>
      </c>
      <c r="O1169" s="77" t="s">
        <v>61</v>
      </c>
      <c r="P1169" s="77" t="s">
        <v>61</v>
      </c>
      <c r="Q1169" s="77" t="s">
        <v>61</v>
      </c>
      <c r="R1169" s="77" t="s">
        <v>61</v>
      </c>
      <c r="S1169" s="77" t="s">
        <v>61</v>
      </c>
      <c r="T1169" s="77" t="s">
        <v>61</v>
      </c>
      <c r="U1169" s="77">
        <v>1</v>
      </c>
      <c r="V1169" s="77" t="s">
        <v>61</v>
      </c>
      <c r="W1169" s="77" t="s">
        <v>7</v>
      </c>
      <c r="X1169" s="83" t="s">
        <v>61</v>
      </c>
      <c r="Y1169" s="83" t="s">
        <v>61</v>
      </c>
      <c r="Z1169" s="83" t="s">
        <v>61</v>
      </c>
      <c r="AA1169" s="83" t="s">
        <v>77</v>
      </c>
      <c r="AB1169" s="78" t="s">
        <v>61</v>
      </c>
      <c r="AC1169" s="84" t="s">
        <v>63</v>
      </c>
    </row>
    <row r="1170" spans="1:29" ht="80.099999999999994" customHeight="1">
      <c r="A1170" s="132"/>
      <c r="B1170" s="123"/>
      <c r="C1170" s="123"/>
      <c r="D1170" s="122"/>
      <c r="E1170" s="77" t="s">
        <v>78</v>
      </c>
      <c r="F1170" s="104" t="s">
        <v>853</v>
      </c>
      <c r="G1170" s="83" t="s">
        <v>724</v>
      </c>
      <c r="H1170" s="78" t="s">
        <v>7</v>
      </c>
      <c r="I1170" s="77" t="s">
        <v>181</v>
      </c>
      <c r="J1170" s="77" t="s">
        <v>58</v>
      </c>
      <c r="K1170" s="77" t="s">
        <v>58</v>
      </c>
      <c r="L1170" s="77" t="s">
        <v>229</v>
      </c>
      <c r="M1170" s="77">
        <v>2</v>
      </c>
      <c r="N1170" s="77">
        <v>3</v>
      </c>
      <c r="O1170" s="77">
        <f>M1170*N1170</f>
        <v>6</v>
      </c>
      <c r="P1170" s="82" t="str">
        <f>+IF(AND(O1170&gt;1,O1170&lt;=4),"BAJO",IF(AND(O1170&gt;=5,O1170&lt;=8),"MEDIO",IF(AND(O1170&gt;=9,O1170&lt;=20),"ALTO",IF(AND(O1170&gt;=21,O1170&lt;=24),"MUY ALTO"))))</f>
        <v>MEDIO</v>
      </c>
      <c r="Q1170" s="77">
        <v>25</v>
      </c>
      <c r="R1170" s="81">
        <f>O1170*Q1170</f>
        <v>150</v>
      </c>
      <c r="S1170" s="82" t="str">
        <f>+IF(AND(R1170&gt;=1,R1170&lt;=20),"IV",IF(AND(R1170&gt;=40,R1170&lt;=120),"III",IF(AND(R1170&gt;=150,R1170&lt;=500),"II",IF(AND(R1170&gt;=600,R1170&lt;=4000),"I",0))))</f>
        <v>II</v>
      </c>
      <c r="T1170" s="77" t="str">
        <f>+IF(AND(R1170&gt;=1,R1170&lt;=20),"Aceptable",IF(AND(R1170&gt;=40,R1170&lt;=120),"Mejorable",IF(AND(R1170&gt;=150,R1170&lt;=500),"Aceptable con control específico",IF(AND(R1170&gt;=600,R1170&lt;=4000),"No aceptable",0))))</f>
        <v>Aceptable con control específico</v>
      </c>
      <c r="U1170" s="77">
        <v>1</v>
      </c>
      <c r="V1170" s="77" t="s">
        <v>181</v>
      </c>
      <c r="W1170" s="77" t="s">
        <v>7</v>
      </c>
      <c r="X1170" s="77" t="s">
        <v>61</v>
      </c>
      <c r="Y1170" s="77" t="s">
        <v>61</v>
      </c>
      <c r="Z1170" s="77" t="s">
        <v>61</v>
      </c>
      <c r="AA1170" s="77" t="s">
        <v>182</v>
      </c>
      <c r="AB1170" s="83" t="s">
        <v>700</v>
      </c>
      <c r="AC1170" s="84" t="s">
        <v>183</v>
      </c>
    </row>
    <row r="1171" spans="1:29" ht="80.099999999999994" customHeight="1">
      <c r="A1171" s="132"/>
      <c r="B1171" s="123"/>
      <c r="C1171" s="123"/>
      <c r="D1171" s="93" t="s">
        <v>934</v>
      </c>
      <c r="E1171" s="77" t="s">
        <v>54</v>
      </c>
      <c r="F1171" s="104" t="s">
        <v>235</v>
      </c>
      <c r="G1171" s="77" t="s">
        <v>56</v>
      </c>
      <c r="H1171" s="78" t="s">
        <v>7</v>
      </c>
      <c r="I1171" s="79" t="s">
        <v>57</v>
      </c>
      <c r="J1171" s="86" t="s">
        <v>58</v>
      </c>
      <c r="K1171" s="86" t="s">
        <v>58</v>
      </c>
      <c r="L1171" s="77" t="s">
        <v>59</v>
      </c>
      <c r="M1171" s="77">
        <v>2</v>
      </c>
      <c r="N1171" s="77">
        <v>4</v>
      </c>
      <c r="O1171" s="77">
        <f>M1171*N1171</f>
        <v>8</v>
      </c>
      <c r="P1171" s="80" t="str">
        <f>+IF(AND(O1171&gt;1,O1171&lt;=4),"BAJO",IF(AND(O1171&gt;=5,O1171&lt;=8),"MEDIO",IF(AND(O1171&gt;=9,O1171&lt;=20),"ALTO",IF(AND(O1171&gt;=21,O1171&lt;=24),"MUY ALTO"))))</f>
        <v>MEDIO</v>
      </c>
      <c r="Q1171" s="77">
        <v>25</v>
      </c>
      <c r="R1171" s="81">
        <f>O1171*Q1171</f>
        <v>200</v>
      </c>
      <c r="S1171" s="82" t="str">
        <f>+IF(AND(R1171&gt;=1,R1171&lt;=20),"IV",IF(AND(R1171&gt;=40,R1171&lt;=120),"III",IF(AND(R1171&gt;=150,R1171&lt;=500),"II",IF(AND(R1171&gt;=600,R1171&lt;=4000),"I",0))))</f>
        <v>II</v>
      </c>
      <c r="T1171" s="77" t="str">
        <f>+IF(AND(R1171&gt;=1,R1171&lt;=20),"Aceptable",IF(AND(R1171&gt;=40,R1171&lt;=120),"Mejorable",IF(AND(R1171&gt;=150,R1171&lt;=500),"Aceptable con control específico",IF(AND(R1171&gt;=600,R1171&lt;=4000),"No aceptable",0))))</f>
        <v>Aceptable con control específico</v>
      </c>
      <c r="U1171" s="77">
        <v>1</v>
      </c>
      <c r="V1171" s="79" t="s">
        <v>60</v>
      </c>
      <c r="W1171" s="77" t="s">
        <v>7</v>
      </c>
      <c r="X1171" s="77" t="s">
        <v>61</v>
      </c>
      <c r="Y1171" s="77" t="s">
        <v>61</v>
      </c>
      <c r="Z1171" s="77" t="s">
        <v>61</v>
      </c>
      <c r="AA1171" s="83" t="s">
        <v>195</v>
      </c>
      <c r="AB1171" s="78" t="s">
        <v>61</v>
      </c>
      <c r="AC1171" s="84" t="s">
        <v>63</v>
      </c>
    </row>
    <row r="1172" spans="1:29" ht="80.099999999999994" customHeight="1">
      <c r="A1172" s="132"/>
      <c r="B1172" s="123"/>
      <c r="C1172" s="123"/>
      <c r="D1172" s="122" t="s">
        <v>935</v>
      </c>
      <c r="E1172" s="77" t="s">
        <v>54</v>
      </c>
      <c r="F1172" s="104" t="s">
        <v>235</v>
      </c>
      <c r="G1172" s="77" t="s">
        <v>56</v>
      </c>
      <c r="H1172" s="78" t="s">
        <v>7</v>
      </c>
      <c r="I1172" s="79" t="s">
        <v>57</v>
      </c>
      <c r="J1172" s="86" t="s">
        <v>58</v>
      </c>
      <c r="K1172" s="86" t="s">
        <v>58</v>
      </c>
      <c r="L1172" s="77" t="s">
        <v>59</v>
      </c>
      <c r="M1172" s="77">
        <v>2</v>
      </c>
      <c r="N1172" s="77">
        <v>4</v>
      </c>
      <c r="O1172" s="77">
        <f>M1172*N1172</f>
        <v>8</v>
      </c>
      <c r="P1172" s="80" t="str">
        <f>+IF(AND(O1172&gt;1,O1172&lt;=4),"BAJO",IF(AND(O1172&gt;=5,O1172&lt;=8),"MEDIO",IF(AND(O1172&gt;=9,O1172&lt;=20),"ALTO",IF(AND(O1172&gt;=21,O1172&lt;=24),"MUY ALTO"))))</f>
        <v>MEDIO</v>
      </c>
      <c r="Q1172" s="77">
        <v>25</v>
      </c>
      <c r="R1172" s="81">
        <f>O1172*Q1172</f>
        <v>200</v>
      </c>
      <c r="S1172" s="82" t="str">
        <f>+IF(AND(R1172&gt;=1,R1172&lt;=20),"IV",IF(AND(R1172&gt;=40,R1172&lt;=120),"III",IF(AND(R1172&gt;=150,R1172&lt;=500),"II",IF(AND(R1172&gt;=600,R1172&lt;=4000),"I",0))))</f>
        <v>II</v>
      </c>
      <c r="T1172" s="77" t="str">
        <f>+IF(AND(R1172&gt;=1,R1172&lt;=20),"Aceptable",IF(AND(R1172&gt;=40,R1172&lt;=120),"Mejorable",IF(AND(R1172&gt;=150,R1172&lt;=500),"Aceptable con control específico",IF(AND(R1172&gt;=600,R1172&lt;=4000),"No aceptable",0))))</f>
        <v>Aceptable con control específico</v>
      </c>
      <c r="U1172" s="77">
        <v>1</v>
      </c>
      <c r="V1172" s="79" t="s">
        <v>60</v>
      </c>
      <c r="W1172" s="77" t="s">
        <v>7</v>
      </c>
      <c r="X1172" s="77" t="s">
        <v>61</v>
      </c>
      <c r="Y1172" s="77" t="s">
        <v>61</v>
      </c>
      <c r="Z1172" s="77" t="s">
        <v>61</v>
      </c>
      <c r="AA1172" s="83" t="s">
        <v>195</v>
      </c>
      <c r="AB1172" s="78" t="s">
        <v>61</v>
      </c>
      <c r="AC1172" s="84" t="s">
        <v>63</v>
      </c>
    </row>
    <row r="1173" spans="1:29" ht="80.099999999999994" customHeight="1">
      <c r="A1173" s="132"/>
      <c r="B1173" s="123"/>
      <c r="C1173" s="123"/>
      <c r="D1173" s="122"/>
      <c r="E1173" s="77" t="s">
        <v>72</v>
      </c>
      <c r="F1173" s="104" t="s">
        <v>839</v>
      </c>
      <c r="G1173" s="77" t="s">
        <v>74</v>
      </c>
      <c r="H1173" s="78" t="s">
        <v>7</v>
      </c>
      <c r="I1173" s="77" t="s">
        <v>97</v>
      </c>
      <c r="J1173" s="86" t="s">
        <v>58</v>
      </c>
      <c r="K1173" s="86" t="s">
        <v>58</v>
      </c>
      <c r="L1173" s="77" t="s">
        <v>76</v>
      </c>
      <c r="M1173" s="77" t="s">
        <v>61</v>
      </c>
      <c r="N1173" s="77" t="s">
        <v>61</v>
      </c>
      <c r="O1173" s="77" t="s">
        <v>61</v>
      </c>
      <c r="P1173" s="77" t="s">
        <v>61</v>
      </c>
      <c r="Q1173" s="77" t="s">
        <v>61</v>
      </c>
      <c r="R1173" s="77" t="s">
        <v>61</v>
      </c>
      <c r="S1173" s="77" t="s">
        <v>61</v>
      </c>
      <c r="T1173" s="77" t="s">
        <v>61</v>
      </c>
      <c r="U1173" s="77">
        <v>1</v>
      </c>
      <c r="V1173" s="77" t="s">
        <v>61</v>
      </c>
      <c r="W1173" s="77" t="s">
        <v>7</v>
      </c>
      <c r="X1173" s="83" t="s">
        <v>61</v>
      </c>
      <c r="Y1173" s="83" t="s">
        <v>61</v>
      </c>
      <c r="Z1173" s="83" t="s">
        <v>61</v>
      </c>
      <c r="AA1173" s="83" t="s">
        <v>77</v>
      </c>
      <c r="AB1173" s="78" t="s">
        <v>61</v>
      </c>
      <c r="AC1173" s="84" t="s">
        <v>63</v>
      </c>
    </row>
    <row r="1174" spans="1:29" ht="80.099999999999994" customHeight="1">
      <c r="A1174" s="132"/>
      <c r="B1174" s="123"/>
      <c r="C1174" s="123"/>
      <c r="D1174" s="122"/>
      <c r="E1174" s="77" t="s">
        <v>125</v>
      </c>
      <c r="F1174" s="104" t="s">
        <v>99</v>
      </c>
      <c r="G1174" s="77" t="s">
        <v>100</v>
      </c>
      <c r="H1174" s="78" t="s">
        <v>7</v>
      </c>
      <c r="I1174" s="77" t="s">
        <v>101</v>
      </c>
      <c r="J1174" s="86" t="s">
        <v>58</v>
      </c>
      <c r="K1174" s="86" t="s">
        <v>58</v>
      </c>
      <c r="L1174" s="77" t="s">
        <v>102</v>
      </c>
      <c r="M1174" s="77">
        <v>2</v>
      </c>
      <c r="N1174" s="77">
        <v>4</v>
      </c>
      <c r="O1174" s="77">
        <f>M1174*N1174</f>
        <v>8</v>
      </c>
      <c r="P1174" s="82" t="str">
        <f>+IF(AND(O1174&gt;1,O1174&lt;=4),"BAJO",IF(AND(O1174&gt;=5,O1174&lt;=8),"MEDIO",IF(AND(O1174&gt;=9,O1174&lt;=20),"ALTO",IF(AND(O1174&gt;=21,O1174&lt;=24),"MUY ALTO"))))</f>
        <v>MEDIO</v>
      </c>
      <c r="Q1174" s="77">
        <v>10</v>
      </c>
      <c r="R1174" s="81">
        <f>O1174*Q1174</f>
        <v>80</v>
      </c>
      <c r="S1174" s="82" t="str">
        <f>+IF(AND(R1174&gt;=1,R1174&lt;=20),"IV",IF(AND(R1174&gt;=40,R1174&lt;=120),"III",IF(AND(R1174&gt;=150,R1174&lt;=500),"II",IF(AND(R1174&gt;=600,R1174&lt;=4000),"I",0))))</f>
        <v>III</v>
      </c>
      <c r="T1174" s="77" t="str">
        <f>+IF(AND(R1174&gt;=1,R1174&lt;=20),"Aceptable",IF(AND(R1174&gt;=40,R1174&lt;=120),"Mejorable",IF(AND(R1174&gt;=150,R1174&lt;=500),"Aceptable con control específico",IF(AND(R1174&gt;=600,R1174&lt;=4000),"No aceptable",0))))</f>
        <v>Mejorable</v>
      </c>
      <c r="U1174" s="77">
        <v>1</v>
      </c>
      <c r="V1174" s="77" t="s">
        <v>103</v>
      </c>
      <c r="W1174" s="77" t="s">
        <v>7</v>
      </c>
      <c r="X1174" s="77" t="s">
        <v>61</v>
      </c>
      <c r="Y1174" s="77" t="s">
        <v>61</v>
      </c>
      <c r="Z1174" s="77" t="s">
        <v>61</v>
      </c>
      <c r="AA1174" s="77" t="s">
        <v>104</v>
      </c>
      <c r="AB1174" s="78" t="s">
        <v>61</v>
      </c>
      <c r="AC1174" s="84" t="s">
        <v>63</v>
      </c>
    </row>
    <row r="1175" spans="1:29" ht="80.099999999999994" customHeight="1">
      <c r="A1175" s="132"/>
      <c r="B1175" s="123"/>
      <c r="C1175" s="123" t="s">
        <v>936</v>
      </c>
      <c r="D1175" s="122" t="s">
        <v>937</v>
      </c>
      <c r="E1175" s="77" t="s">
        <v>54</v>
      </c>
      <c r="F1175" s="104" t="s">
        <v>235</v>
      </c>
      <c r="G1175" s="77" t="s">
        <v>56</v>
      </c>
      <c r="H1175" s="78" t="s">
        <v>7</v>
      </c>
      <c r="I1175" s="79" t="s">
        <v>57</v>
      </c>
      <c r="J1175" s="86" t="s">
        <v>58</v>
      </c>
      <c r="K1175" s="86" t="s">
        <v>58</v>
      </c>
      <c r="L1175" s="77" t="s">
        <v>59</v>
      </c>
      <c r="M1175" s="77">
        <v>2</v>
      </c>
      <c r="N1175" s="77">
        <v>4</v>
      </c>
      <c r="O1175" s="77">
        <f>M1175*N1175</f>
        <v>8</v>
      </c>
      <c r="P1175" s="80" t="str">
        <f>+IF(AND(O1175&gt;1,O1175&lt;=4),"BAJO",IF(AND(O1175&gt;=5,O1175&lt;=8),"MEDIO",IF(AND(O1175&gt;=9,O1175&lt;=20),"ALTO",IF(AND(O1175&gt;=21,O1175&lt;=24),"MUY ALTO"))))</f>
        <v>MEDIO</v>
      </c>
      <c r="Q1175" s="77">
        <v>25</v>
      </c>
      <c r="R1175" s="81">
        <f>O1175*Q1175</f>
        <v>200</v>
      </c>
      <c r="S1175" s="82" t="str">
        <f>+IF(AND(R1175&gt;=1,R1175&lt;=20),"IV",IF(AND(R1175&gt;=40,R1175&lt;=120),"III",IF(AND(R1175&gt;=150,R1175&lt;=500),"II",IF(AND(R1175&gt;=600,R1175&lt;=4000),"I",0))))</f>
        <v>II</v>
      </c>
      <c r="T1175" s="77" t="str">
        <f>+IF(AND(R1175&gt;=1,R1175&lt;=20),"Aceptable",IF(AND(R1175&gt;=40,R1175&lt;=120),"Mejorable",IF(AND(R1175&gt;=150,R1175&lt;=500),"Aceptable con control específico",IF(AND(R1175&gt;=600,R1175&lt;=4000),"No aceptable",0))))</f>
        <v>Aceptable con control específico</v>
      </c>
      <c r="U1175" s="77">
        <v>1</v>
      </c>
      <c r="V1175" s="79" t="s">
        <v>60</v>
      </c>
      <c r="W1175" s="77" t="s">
        <v>7</v>
      </c>
      <c r="X1175" s="77" t="s">
        <v>61</v>
      </c>
      <c r="Y1175" s="77" t="s">
        <v>61</v>
      </c>
      <c r="Z1175" s="77" t="s">
        <v>61</v>
      </c>
      <c r="AA1175" s="83" t="s">
        <v>195</v>
      </c>
      <c r="AB1175" s="78" t="s">
        <v>61</v>
      </c>
      <c r="AC1175" s="84" t="s">
        <v>63</v>
      </c>
    </row>
    <row r="1176" spans="1:29" ht="80.099999999999994" customHeight="1">
      <c r="A1176" s="132"/>
      <c r="B1176" s="123"/>
      <c r="C1176" s="123"/>
      <c r="D1176" s="122"/>
      <c r="E1176" s="77" t="s">
        <v>72</v>
      </c>
      <c r="F1176" s="104" t="s">
        <v>839</v>
      </c>
      <c r="G1176" s="77" t="s">
        <v>74</v>
      </c>
      <c r="H1176" s="78" t="s">
        <v>7</v>
      </c>
      <c r="I1176" s="77" t="s">
        <v>97</v>
      </c>
      <c r="J1176" s="86" t="s">
        <v>58</v>
      </c>
      <c r="K1176" s="86" t="s">
        <v>58</v>
      </c>
      <c r="L1176" s="77" t="s">
        <v>76</v>
      </c>
      <c r="M1176" s="77" t="s">
        <v>61</v>
      </c>
      <c r="N1176" s="77" t="s">
        <v>61</v>
      </c>
      <c r="O1176" s="77" t="s">
        <v>61</v>
      </c>
      <c r="P1176" s="77" t="s">
        <v>61</v>
      </c>
      <c r="Q1176" s="77" t="s">
        <v>61</v>
      </c>
      <c r="R1176" s="77" t="s">
        <v>61</v>
      </c>
      <c r="S1176" s="77" t="s">
        <v>61</v>
      </c>
      <c r="T1176" s="77" t="s">
        <v>61</v>
      </c>
      <c r="U1176" s="77">
        <v>1</v>
      </c>
      <c r="V1176" s="77" t="s">
        <v>61</v>
      </c>
      <c r="W1176" s="77" t="s">
        <v>7</v>
      </c>
      <c r="X1176" s="83" t="s">
        <v>61</v>
      </c>
      <c r="Y1176" s="83" t="s">
        <v>61</v>
      </c>
      <c r="Z1176" s="83" t="s">
        <v>61</v>
      </c>
      <c r="AA1176" s="83" t="s">
        <v>77</v>
      </c>
      <c r="AB1176" s="78" t="s">
        <v>61</v>
      </c>
      <c r="AC1176" s="84" t="s">
        <v>63</v>
      </c>
    </row>
    <row r="1177" spans="1:29" ht="80.099999999999994" customHeight="1">
      <c r="A1177" s="132"/>
      <c r="B1177" s="123"/>
      <c r="C1177" s="123"/>
      <c r="D1177" s="122"/>
      <c r="E1177" s="77" t="s">
        <v>78</v>
      </c>
      <c r="F1177" s="104" t="s">
        <v>79</v>
      </c>
      <c r="G1177" s="83" t="s">
        <v>80</v>
      </c>
      <c r="H1177" s="78" t="s">
        <v>7</v>
      </c>
      <c r="I1177" s="77" t="s">
        <v>81</v>
      </c>
      <c r="J1177" s="77" t="s">
        <v>58</v>
      </c>
      <c r="K1177" s="77" t="s">
        <v>58</v>
      </c>
      <c r="L1177" s="77" t="s">
        <v>82</v>
      </c>
      <c r="M1177" s="77">
        <v>2</v>
      </c>
      <c r="N1177" s="77">
        <v>3</v>
      </c>
      <c r="O1177" s="77">
        <f>M1177*N1177</f>
        <v>6</v>
      </c>
      <c r="P1177" s="82" t="str">
        <f>+IF(AND(O1177&gt;1,O1177&lt;=4),"BAJO",IF(AND(O1177&gt;=5,O1177&lt;=8),"MEDIO",IF(AND(O1177&gt;=9,O1177&lt;=20),"ALTO",IF(AND(O1177&gt;=21,O1177&lt;=24),"MUY ALTO"))))</f>
        <v>MEDIO</v>
      </c>
      <c r="Q1177" s="77">
        <v>25</v>
      </c>
      <c r="R1177" s="81">
        <f>O1177*Q1177</f>
        <v>150</v>
      </c>
      <c r="S1177" s="82" t="str">
        <f>+IF(AND(R1177&gt;=1,R1177&lt;=20),"IV",IF(AND(R1177&gt;=40,R1177&lt;=120),"III",IF(AND(R1177&gt;=150,R1177&lt;=500),"II",IF(AND(R1177&gt;=600,R1177&lt;=4000),"I",0))))</f>
        <v>II</v>
      </c>
      <c r="T1177" s="77" t="str">
        <f>+IF(AND(R1177&gt;=1,R1177&lt;=20),"Aceptable",IF(AND(R1177&gt;=40,R1177&lt;=120),"Mejorable",IF(AND(R1177&gt;=150,R1177&lt;=500),"Aceptable con control específico",IF(AND(R1177&gt;=600,R1177&lt;=4000),"No aceptable",0))))</f>
        <v>Aceptable con control específico</v>
      </c>
      <c r="U1177" s="77">
        <v>1</v>
      </c>
      <c r="V1177" s="77" t="s">
        <v>83</v>
      </c>
      <c r="W1177" s="77" t="s">
        <v>7</v>
      </c>
      <c r="X1177" s="77" t="s">
        <v>61</v>
      </c>
      <c r="Y1177" s="77" t="s">
        <v>61</v>
      </c>
      <c r="Z1177" s="77" t="s">
        <v>317</v>
      </c>
      <c r="AA1177" s="77" t="s">
        <v>662</v>
      </c>
      <c r="AB1177" s="83" t="s">
        <v>318</v>
      </c>
      <c r="AC1177" s="84" t="s">
        <v>87</v>
      </c>
    </row>
    <row r="1178" spans="1:29" ht="80.099999999999994" customHeight="1">
      <c r="A1178" s="132"/>
      <c r="B1178" s="123"/>
      <c r="C1178" s="123"/>
      <c r="D1178" s="122"/>
      <c r="E1178" s="77" t="s">
        <v>64</v>
      </c>
      <c r="F1178" s="104" t="s">
        <v>159</v>
      </c>
      <c r="G1178" s="77" t="s">
        <v>66</v>
      </c>
      <c r="H1178" s="78" t="s">
        <v>7</v>
      </c>
      <c r="I1178" s="77" t="s">
        <v>67</v>
      </c>
      <c r="J1178" s="83" t="s">
        <v>68</v>
      </c>
      <c r="K1178" s="78" t="s">
        <v>58</v>
      </c>
      <c r="L1178" s="77" t="s">
        <v>69</v>
      </c>
      <c r="M1178" s="77">
        <v>2</v>
      </c>
      <c r="N1178" s="77">
        <v>4</v>
      </c>
      <c r="O1178" s="77">
        <f>M1178*N1178</f>
        <v>8</v>
      </c>
      <c r="P1178" s="80" t="str">
        <f>+IF(AND(O1178&gt;1,O1178&lt;=4),"BAJO",IF(AND(O1178&gt;=5,O1178&lt;=8),"MEDIO",IF(AND(O1178&gt;=9,O1178&lt;=20),"ALTO",IF(AND(O1178&gt;=21,O1178&lt;=24),"MUY ALTO"))))</f>
        <v>MEDIO</v>
      </c>
      <c r="Q1178" s="77">
        <v>25</v>
      </c>
      <c r="R1178" s="81">
        <f>O1178*Q1178</f>
        <v>200</v>
      </c>
      <c r="S1178" s="82" t="str">
        <f>+IF(AND(R1178&gt;=1,R1178&lt;=20),"IV",IF(AND(R1178&gt;=40,R1178&lt;=120),"III",IF(AND(R1178&gt;=150,R1178&lt;=500),"II",IF(AND(R1178&gt;=600,R1178&lt;=4000),"I",0))))</f>
        <v>II</v>
      </c>
      <c r="T1178" s="77" t="str">
        <f>+IF(AND(R1178&gt;=1,R1178&lt;=20),"Aceptable",IF(AND(R1178&gt;=40,R1178&lt;=120),"Mejorable",IF(AND(R1178&gt;=150,R1178&lt;=500),"Aceptable con control específico",IF(AND(R1178&gt;=600,R1178&lt;=4000),"No aceptable",0))))</f>
        <v>Aceptable con control específico</v>
      </c>
      <c r="U1178" s="77">
        <v>1</v>
      </c>
      <c r="V1178" s="77" t="s">
        <v>70</v>
      </c>
      <c r="W1178" s="77" t="s">
        <v>7</v>
      </c>
      <c r="X1178" s="83" t="s">
        <v>61</v>
      </c>
      <c r="Y1178" s="83" t="s">
        <v>61</v>
      </c>
      <c r="Z1178" s="83" t="s">
        <v>61</v>
      </c>
      <c r="AA1178" s="83" t="s">
        <v>161</v>
      </c>
      <c r="AB1178" s="78" t="s">
        <v>61</v>
      </c>
      <c r="AC1178" s="84" t="s">
        <v>162</v>
      </c>
    </row>
    <row r="1179" spans="1:29" ht="80.099999999999994" customHeight="1">
      <c r="A1179" s="132"/>
      <c r="B1179" s="123"/>
      <c r="C1179" s="123"/>
      <c r="D1179" s="122"/>
      <c r="E1179" s="77" t="s">
        <v>64</v>
      </c>
      <c r="F1179" s="77" t="s">
        <v>88</v>
      </c>
      <c r="G1179" s="83" t="s">
        <v>89</v>
      </c>
      <c r="H1179" s="78" t="s">
        <v>7</v>
      </c>
      <c r="I1179" s="77" t="s">
        <v>90</v>
      </c>
      <c r="J1179" s="77" t="s">
        <v>91</v>
      </c>
      <c r="K1179" s="77" t="s">
        <v>58</v>
      </c>
      <c r="L1179" s="77" t="s">
        <v>58</v>
      </c>
      <c r="M1179" s="77">
        <v>2</v>
      </c>
      <c r="N1179" s="77">
        <v>3</v>
      </c>
      <c r="O1179" s="77">
        <f>M1179*N1179</f>
        <v>6</v>
      </c>
      <c r="P1179" s="82" t="str">
        <f>+IF(AND(O1179&gt;1,O1179&lt;=4),"BAJO",IF(AND(O1179&gt;=5,O1179&lt;=8),"MEDIO",IF(AND(O1179&gt;=9,O1179&lt;=20),"ALTO",IF(AND(O1179&gt;=21,O1179&lt;=24),"MUY ALTO"))))</f>
        <v>MEDIO</v>
      </c>
      <c r="Q1179" s="77">
        <v>10</v>
      </c>
      <c r="R1179" s="81">
        <f>O1179*Q1179</f>
        <v>60</v>
      </c>
      <c r="S1179" s="82" t="str">
        <f>+IF(AND(R1179&gt;=1,R1179&lt;=20),"IV",IF(AND(R1179&gt;=40,R1179&lt;=120),"III",IF(AND(R1179&gt;=150,R1179&lt;=500),"II",IF(AND(R1179&gt;=600,R1179&lt;=4000),"I",0))))</f>
        <v>III</v>
      </c>
      <c r="T1179" s="77" t="str">
        <f>+IF(AND(R1179&gt;=1,R1179&lt;=20),"Aceptable",IF(AND(R1179&gt;=40,R1179&lt;=120),"Mejorable",IF(AND(R1179&gt;=150,R1179&lt;=500),"Aceptable con control específico",IF(AND(R1179&gt;=600,R1179&lt;=4000),"No aceptable",0))))</f>
        <v>Mejorable</v>
      </c>
      <c r="U1179" s="77">
        <v>1</v>
      </c>
      <c r="V1179" s="77" t="s">
        <v>92</v>
      </c>
      <c r="W1179" s="77" t="s">
        <v>7</v>
      </c>
      <c r="X1179" s="77" t="s">
        <v>61</v>
      </c>
      <c r="Y1179" s="77" t="s">
        <v>61</v>
      </c>
      <c r="Z1179" s="77" t="s">
        <v>93</v>
      </c>
      <c r="AA1179" s="77" t="s">
        <v>94</v>
      </c>
      <c r="AB1179" s="83" t="s">
        <v>61</v>
      </c>
      <c r="AC1179" s="84" t="s">
        <v>95</v>
      </c>
    </row>
    <row r="1180" spans="1:29" ht="80.099999999999994" customHeight="1">
      <c r="A1180" s="132"/>
      <c r="B1180" s="123"/>
      <c r="C1180" s="123"/>
      <c r="D1180" s="122"/>
      <c r="E1180" s="77" t="s">
        <v>105</v>
      </c>
      <c r="F1180" s="104" t="s">
        <v>106</v>
      </c>
      <c r="G1180" s="77" t="s">
        <v>107</v>
      </c>
      <c r="H1180" s="86" t="s">
        <v>7</v>
      </c>
      <c r="I1180" s="77" t="s">
        <v>108</v>
      </c>
      <c r="J1180" s="77" t="s">
        <v>58</v>
      </c>
      <c r="K1180" s="77" t="s">
        <v>58</v>
      </c>
      <c r="L1180" s="77" t="s">
        <v>109</v>
      </c>
      <c r="M1180" s="77">
        <v>2</v>
      </c>
      <c r="N1180" s="77">
        <v>1</v>
      </c>
      <c r="O1180" s="77">
        <f>M1180*N1180</f>
        <v>2</v>
      </c>
      <c r="P1180" s="82" t="str">
        <f>+IF(AND(O1180&gt;1,O1180&lt;=4),"BAJO",IF(AND(O1180&gt;=5,O1180&lt;=8),"MEDIO",IF(AND(O1180&gt;=9,O1180&lt;=20),"ALTO",IF(AND(O1180&gt;=21,O1180&lt;=24),"MUY ALTO"))))</f>
        <v>BAJO</v>
      </c>
      <c r="Q1180" s="77">
        <v>60</v>
      </c>
      <c r="R1180" s="81">
        <f>O1180*Q1180</f>
        <v>120</v>
      </c>
      <c r="S1180" s="82" t="str">
        <f>+IF(AND(R1180&gt;=1,R1180&lt;=20),"IV",IF(AND(R1180&gt;=40,R1180&lt;=120),"III",IF(AND(R1180&gt;=150,R1180&lt;=500),"II",IF(AND(R1180&gt;=600,R1180&lt;=4000),"I",0))))</f>
        <v>III</v>
      </c>
      <c r="T1180" s="77" t="str">
        <f>+IF(AND(R1180&gt;=1,R1180&lt;=20),"Aceptable",IF(AND(R1180&gt;=40,R1180&lt;=120),"Mejorable",IF(AND(R1180&gt;=150,R1180&lt;=500),"Aceptable con control específico",IF(AND(R1180&gt;=600,R1180&lt;=4000),"No aceptable",0))))</f>
        <v>Mejorable</v>
      </c>
      <c r="U1180" s="77">
        <v>1</v>
      </c>
      <c r="V1180" s="77" t="s">
        <v>110</v>
      </c>
      <c r="W1180" s="77" t="s">
        <v>7</v>
      </c>
      <c r="X1180" s="77" t="s">
        <v>61</v>
      </c>
      <c r="Y1180" s="77" t="s">
        <v>61</v>
      </c>
      <c r="Z1180" s="77" t="s">
        <v>61</v>
      </c>
      <c r="AA1180" s="77" t="s">
        <v>111</v>
      </c>
      <c r="AB1180" s="78" t="s">
        <v>61</v>
      </c>
      <c r="AC1180" s="84" t="s">
        <v>63</v>
      </c>
    </row>
    <row r="1181" spans="1:29" ht="80.099999999999994" customHeight="1">
      <c r="A1181" s="132"/>
      <c r="B1181" s="123"/>
      <c r="C1181" s="123"/>
      <c r="D1181" s="122" t="s">
        <v>938</v>
      </c>
      <c r="E1181" s="77" t="s">
        <v>54</v>
      </c>
      <c r="F1181" s="104" t="s">
        <v>235</v>
      </c>
      <c r="G1181" s="77" t="s">
        <v>56</v>
      </c>
      <c r="H1181" s="78" t="s">
        <v>7</v>
      </c>
      <c r="I1181" s="79" t="s">
        <v>57</v>
      </c>
      <c r="J1181" s="86" t="s">
        <v>58</v>
      </c>
      <c r="K1181" s="86" t="s">
        <v>58</v>
      </c>
      <c r="L1181" s="77" t="s">
        <v>59</v>
      </c>
      <c r="M1181" s="77">
        <v>2</v>
      </c>
      <c r="N1181" s="77">
        <v>4</v>
      </c>
      <c r="O1181" s="77">
        <f>M1181*N1181</f>
        <v>8</v>
      </c>
      <c r="P1181" s="80" t="str">
        <f>+IF(AND(O1181&gt;1,O1181&lt;=4),"BAJO",IF(AND(O1181&gt;=5,O1181&lt;=8),"MEDIO",IF(AND(O1181&gt;=9,O1181&lt;=20),"ALTO",IF(AND(O1181&gt;=21,O1181&lt;=24),"MUY ALTO"))))</f>
        <v>MEDIO</v>
      </c>
      <c r="Q1181" s="77">
        <v>25</v>
      </c>
      <c r="R1181" s="81">
        <f>O1181*Q1181</f>
        <v>200</v>
      </c>
      <c r="S1181" s="82" t="str">
        <f>+IF(AND(R1181&gt;=1,R1181&lt;=20),"IV",IF(AND(R1181&gt;=40,R1181&lt;=120),"III",IF(AND(R1181&gt;=150,R1181&lt;=500),"II",IF(AND(R1181&gt;=600,R1181&lt;=4000),"I",0))))</f>
        <v>II</v>
      </c>
      <c r="T1181" s="77" t="str">
        <f>+IF(AND(R1181&gt;=1,R1181&lt;=20),"Aceptable",IF(AND(R1181&gt;=40,R1181&lt;=120),"Mejorable",IF(AND(R1181&gt;=150,R1181&lt;=500),"Aceptable con control específico",IF(AND(R1181&gt;=600,R1181&lt;=4000),"No aceptable",0))))</f>
        <v>Aceptable con control específico</v>
      </c>
      <c r="U1181" s="77">
        <v>1</v>
      </c>
      <c r="V1181" s="79" t="s">
        <v>60</v>
      </c>
      <c r="W1181" s="77" t="s">
        <v>7</v>
      </c>
      <c r="X1181" s="77" t="s">
        <v>61</v>
      </c>
      <c r="Y1181" s="77" t="s">
        <v>61</v>
      </c>
      <c r="Z1181" s="77" t="s">
        <v>61</v>
      </c>
      <c r="AA1181" s="83" t="s">
        <v>195</v>
      </c>
      <c r="AB1181" s="78" t="s">
        <v>61</v>
      </c>
      <c r="AC1181" s="84" t="s">
        <v>63</v>
      </c>
    </row>
    <row r="1182" spans="1:29" ht="80.099999999999994" customHeight="1">
      <c r="A1182" s="132"/>
      <c r="B1182" s="123"/>
      <c r="C1182" s="123"/>
      <c r="D1182" s="122"/>
      <c r="E1182" s="77" t="s">
        <v>72</v>
      </c>
      <c r="F1182" s="104" t="s">
        <v>839</v>
      </c>
      <c r="G1182" s="77" t="s">
        <v>74</v>
      </c>
      <c r="H1182" s="78" t="s">
        <v>7</v>
      </c>
      <c r="I1182" s="77" t="s">
        <v>97</v>
      </c>
      <c r="J1182" s="86" t="s">
        <v>58</v>
      </c>
      <c r="K1182" s="86" t="s">
        <v>58</v>
      </c>
      <c r="L1182" s="77" t="s">
        <v>76</v>
      </c>
      <c r="M1182" s="77" t="s">
        <v>61</v>
      </c>
      <c r="N1182" s="77" t="s">
        <v>61</v>
      </c>
      <c r="O1182" s="77" t="s">
        <v>61</v>
      </c>
      <c r="P1182" s="77" t="s">
        <v>61</v>
      </c>
      <c r="Q1182" s="77" t="s">
        <v>61</v>
      </c>
      <c r="R1182" s="77" t="s">
        <v>61</v>
      </c>
      <c r="S1182" s="77" t="s">
        <v>61</v>
      </c>
      <c r="T1182" s="77" t="s">
        <v>61</v>
      </c>
      <c r="U1182" s="77">
        <v>1</v>
      </c>
      <c r="V1182" s="77" t="s">
        <v>61</v>
      </c>
      <c r="W1182" s="77" t="s">
        <v>7</v>
      </c>
      <c r="X1182" s="83" t="s">
        <v>61</v>
      </c>
      <c r="Y1182" s="83" t="s">
        <v>61</v>
      </c>
      <c r="Z1182" s="83" t="s">
        <v>61</v>
      </c>
      <c r="AA1182" s="83" t="s">
        <v>77</v>
      </c>
      <c r="AB1182" s="78" t="s">
        <v>61</v>
      </c>
      <c r="AC1182" s="84" t="s">
        <v>63</v>
      </c>
    </row>
    <row r="1183" spans="1:29" ht="80.099999999999994" customHeight="1">
      <c r="A1183" s="132"/>
      <c r="B1183" s="123"/>
      <c r="C1183" s="123"/>
      <c r="D1183" s="122"/>
      <c r="E1183" s="77" t="s">
        <v>125</v>
      </c>
      <c r="F1183" s="104" t="s">
        <v>99</v>
      </c>
      <c r="G1183" s="77" t="s">
        <v>100</v>
      </c>
      <c r="H1183" s="78" t="s">
        <v>7</v>
      </c>
      <c r="I1183" s="77" t="s">
        <v>101</v>
      </c>
      <c r="J1183" s="86" t="s">
        <v>58</v>
      </c>
      <c r="K1183" s="86" t="s">
        <v>58</v>
      </c>
      <c r="L1183" s="77" t="s">
        <v>102</v>
      </c>
      <c r="M1183" s="77">
        <v>2</v>
      </c>
      <c r="N1183" s="77">
        <v>4</v>
      </c>
      <c r="O1183" s="77">
        <f>M1183*N1183</f>
        <v>8</v>
      </c>
      <c r="P1183" s="82" t="str">
        <f>+IF(AND(O1183&gt;1,O1183&lt;=4),"BAJO",IF(AND(O1183&gt;=5,O1183&lt;=8),"MEDIO",IF(AND(O1183&gt;=9,O1183&lt;=20),"ALTO",IF(AND(O1183&gt;=21,O1183&lt;=24),"MUY ALTO"))))</f>
        <v>MEDIO</v>
      </c>
      <c r="Q1183" s="77">
        <v>10</v>
      </c>
      <c r="R1183" s="81">
        <f>O1183*Q1183</f>
        <v>80</v>
      </c>
      <c r="S1183" s="82" t="str">
        <f>+IF(AND(R1183&gt;=1,R1183&lt;=20),"IV",IF(AND(R1183&gt;=40,R1183&lt;=120),"III",IF(AND(R1183&gt;=150,R1183&lt;=500),"II",IF(AND(R1183&gt;=600,R1183&lt;=4000),"I",0))))</f>
        <v>III</v>
      </c>
      <c r="T1183" s="77" t="str">
        <f>+IF(AND(R1183&gt;=1,R1183&lt;=20),"Aceptable",IF(AND(R1183&gt;=40,R1183&lt;=120),"Mejorable",IF(AND(R1183&gt;=150,R1183&lt;=500),"Aceptable con control específico",IF(AND(R1183&gt;=600,R1183&lt;=4000),"No aceptable",0))))</f>
        <v>Mejorable</v>
      </c>
      <c r="U1183" s="77">
        <v>1</v>
      </c>
      <c r="V1183" s="77" t="s">
        <v>103</v>
      </c>
      <c r="W1183" s="77" t="s">
        <v>7</v>
      </c>
      <c r="X1183" s="77" t="s">
        <v>61</v>
      </c>
      <c r="Y1183" s="77" t="s">
        <v>61</v>
      </c>
      <c r="Z1183" s="77" t="s">
        <v>61</v>
      </c>
      <c r="AA1183" s="77" t="s">
        <v>104</v>
      </c>
      <c r="AB1183" s="78" t="s">
        <v>61</v>
      </c>
      <c r="AC1183" s="84" t="s">
        <v>63</v>
      </c>
    </row>
    <row r="1184" spans="1:29" ht="80.099999999999994" customHeight="1">
      <c r="A1184" s="132"/>
      <c r="B1184" s="123"/>
      <c r="C1184" s="123"/>
      <c r="D1184" s="93" t="s">
        <v>939</v>
      </c>
      <c r="E1184" s="77" t="s">
        <v>72</v>
      </c>
      <c r="F1184" s="104" t="s">
        <v>839</v>
      </c>
      <c r="G1184" s="77" t="s">
        <v>74</v>
      </c>
      <c r="H1184" s="78" t="s">
        <v>7</v>
      </c>
      <c r="I1184" s="77" t="s">
        <v>97</v>
      </c>
      <c r="J1184" s="86" t="s">
        <v>58</v>
      </c>
      <c r="K1184" s="86" t="s">
        <v>58</v>
      </c>
      <c r="L1184" s="77" t="s">
        <v>76</v>
      </c>
      <c r="M1184" s="77" t="s">
        <v>61</v>
      </c>
      <c r="N1184" s="77" t="s">
        <v>61</v>
      </c>
      <c r="O1184" s="77" t="s">
        <v>61</v>
      </c>
      <c r="P1184" s="77" t="s">
        <v>61</v>
      </c>
      <c r="Q1184" s="77" t="s">
        <v>61</v>
      </c>
      <c r="R1184" s="77" t="s">
        <v>61</v>
      </c>
      <c r="S1184" s="77" t="s">
        <v>61</v>
      </c>
      <c r="T1184" s="77" t="s">
        <v>61</v>
      </c>
      <c r="U1184" s="77">
        <v>1</v>
      </c>
      <c r="V1184" s="77" t="s">
        <v>61</v>
      </c>
      <c r="W1184" s="77" t="s">
        <v>7</v>
      </c>
      <c r="X1184" s="83" t="s">
        <v>61</v>
      </c>
      <c r="Y1184" s="83" t="s">
        <v>61</v>
      </c>
      <c r="Z1184" s="83" t="s">
        <v>61</v>
      </c>
      <c r="AA1184" s="83" t="s">
        <v>77</v>
      </c>
      <c r="AB1184" s="78" t="s">
        <v>61</v>
      </c>
      <c r="AC1184" s="84" t="s">
        <v>63</v>
      </c>
    </row>
    <row r="1185" spans="1:29" ht="72.95" customHeight="1">
      <c r="A1185" s="132"/>
      <c r="B1185" s="123"/>
      <c r="C1185" s="123" t="s">
        <v>940</v>
      </c>
      <c r="D1185" s="122" t="s">
        <v>941</v>
      </c>
      <c r="E1185" s="77" t="s">
        <v>54</v>
      </c>
      <c r="F1185" s="104" t="s">
        <v>942</v>
      </c>
      <c r="G1185" s="77" t="s">
        <v>943</v>
      </c>
      <c r="H1185" s="78" t="s">
        <v>7</v>
      </c>
      <c r="I1185" s="79" t="s">
        <v>944</v>
      </c>
      <c r="J1185" s="86" t="s">
        <v>58</v>
      </c>
      <c r="K1185" s="86" t="s">
        <v>58</v>
      </c>
      <c r="L1185" s="77" t="s">
        <v>59</v>
      </c>
      <c r="M1185" s="77">
        <v>2</v>
      </c>
      <c r="N1185" s="77">
        <v>4</v>
      </c>
      <c r="O1185" s="77">
        <f>M1185*N1185</f>
        <v>8</v>
      </c>
      <c r="P1185" s="80" t="str">
        <f>+IF(AND(O1185&gt;1,O1185&lt;=4),"BAJO",IF(AND(O1185&gt;=5,O1185&lt;=8),"MEDIO",IF(AND(O1185&gt;=9,O1185&lt;=20),"ALTO",IF(AND(O1185&gt;=21,O1185&lt;=24),"MUY ALTO"))))</f>
        <v>MEDIO</v>
      </c>
      <c r="Q1185" s="77">
        <v>25</v>
      </c>
      <c r="R1185" s="81">
        <f>O1185*Q1185</f>
        <v>200</v>
      </c>
      <c r="S1185" s="82" t="str">
        <f>+IF(AND(R1185&gt;=1,R1185&lt;=20),"IV",IF(AND(R1185&gt;=40,R1185&lt;=120),"III",IF(AND(R1185&gt;=150,R1185&lt;=500),"II",IF(AND(R1185&gt;=600,R1185&lt;=4000),"I",0))))</f>
        <v>II</v>
      </c>
      <c r="T1185" s="77" t="str">
        <f>+IF(AND(R1185&gt;=1,R1185&lt;=20),"Aceptable",IF(AND(R1185&gt;=40,R1185&lt;=120),"Mejorable",IF(AND(R1185&gt;=150,R1185&lt;=500),"Aceptable con control específico",IF(AND(R1185&gt;=600,R1185&lt;=4000),"No aceptable",0))))</f>
        <v>Aceptable con control específico</v>
      </c>
      <c r="U1185" s="77">
        <v>1</v>
      </c>
      <c r="V1185" s="79" t="s">
        <v>60</v>
      </c>
      <c r="W1185" s="77" t="s">
        <v>7</v>
      </c>
      <c r="X1185" s="77" t="s">
        <v>61</v>
      </c>
      <c r="Y1185" s="77" t="s">
        <v>61</v>
      </c>
      <c r="Z1185" s="77" t="s">
        <v>61</v>
      </c>
      <c r="AA1185" s="83" t="s">
        <v>195</v>
      </c>
      <c r="AB1185" s="78" t="s">
        <v>61</v>
      </c>
      <c r="AC1185" s="84" t="s">
        <v>63</v>
      </c>
    </row>
    <row r="1186" spans="1:29" ht="81" customHeight="1">
      <c r="A1186" s="132"/>
      <c r="B1186" s="123"/>
      <c r="C1186" s="123"/>
      <c r="D1186" s="122"/>
      <c r="E1186" s="77" t="s">
        <v>72</v>
      </c>
      <c r="F1186" s="104" t="s">
        <v>924</v>
      </c>
      <c r="G1186" s="77" t="s">
        <v>74</v>
      </c>
      <c r="H1186" s="78" t="s">
        <v>7</v>
      </c>
      <c r="I1186" s="77" t="s">
        <v>97</v>
      </c>
      <c r="J1186" s="86" t="s">
        <v>58</v>
      </c>
      <c r="K1186" s="86" t="s">
        <v>58</v>
      </c>
      <c r="L1186" s="77" t="s">
        <v>76</v>
      </c>
      <c r="M1186" s="77" t="s">
        <v>61</v>
      </c>
      <c r="N1186" s="77" t="s">
        <v>61</v>
      </c>
      <c r="O1186" s="77" t="s">
        <v>61</v>
      </c>
      <c r="P1186" s="77" t="s">
        <v>61</v>
      </c>
      <c r="Q1186" s="77" t="s">
        <v>61</v>
      </c>
      <c r="R1186" s="77" t="s">
        <v>61</v>
      </c>
      <c r="S1186" s="77" t="s">
        <v>61</v>
      </c>
      <c r="T1186" s="77" t="s">
        <v>61</v>
      </c>
      <c r="U1186" s="77">
        <v>1</v>
      </c>
      <c r="V1186" s="77" t="s">
        <v>61</v>
      </c>
      <c r="W1186" s="77" t="s">
        <v>7</v>
      </c>
      <c r="X1186" s="83" t="s">
        <v>61</v>
      </c>
      <c r="Y1186" s="83" t="s">
        <v>61</v>
      </c>
      <c r="Z1186" s="83" t="s">
        <v>61</v>
      </c>
      <c r="AA1186" s="83" t="s">
        <v>77</v>
      </c>
      <c r="AB1186" s="78" t="s">
        <v>61</v>
      </c>
      <c r="AC1186" s="84" t="s">
        <v>63</v>
      </c>
    </row>
    <row r="1187" spans="1:29" ht="80.099999999999994" customHeight="1">
      <c r="A1187" s="132"/>
      <c r="B1187" s="123"/>
      <c r="C1187" s="123"/>
      <c r="D1187" s="122"/>
      <c r="E1187" s="77" t="s">
        <v>78</v>
      </c>
      <c r="F1187" s="104" t="s">
        <v>79</v>
      </c>
      <c r="G1187" s="83" t="s">
        <v>80</v>
      </c>
      <c r="H1187" s="78" t="s">
        <v>7</v>
      </c>
      <c r="I1187" s="77" t="s">
        <v>81</v>
      </c>
      <c r="J1187" s="77" t="s">
        <v>58</v>
      </c>
      <c r="K1187" s="77" t="s">
        <v>58</v>
      </c>
      <c r="L1187" s="77" t="s">
        <v>82</v>
      </c>
      <c r="M1187" s="77">
        <v>2</v>
      </c>
      <c r="N1187" s="77">
        <v>3</v>
      </c>
      <c r="O1187" s="77">
        <f>M1187*N1187</f>
        <v>6</v>
      </c>
      <c r="P1187" s="82" t="str">
        <f>+IF(AND(O1187&gt;1,O1187&lt;=4),"BAJO",IF(AND(O1187&gt;=5,O1187&lt;=8),"MEDIO",IF(AND(O1187&gt;=9,O1187&lt;=20),"ALTO",IF(AND(O1187&gt;=21,O1187&lt;=24),"MUY ALTO"))))</f>
        <v>MEDIO</v>
      </c>
      <c r="Q1187" s="77">
        <v>25</v>
      </c>
      <c r="R1187" s="81">
        <f>O1187*Q1187</f>
        <v>150</v>
      </c>
      <c r="S1187" s="82" t="str">
        <f>+IF(AND(R1187&gt;=1,R1187&lt;=20),"IV",IF(AND(R1187&gt;=40,R1187&lt;=120),"III",IF(AND(R1187&gt;=150,R1187&lt;=500),"II",IF(AND(R1187&gt;=600,R1187&lt;=4000),"I",0))))</f>
        <v>II</v>
      </c>
      <c r="T1187" s="77" t="str">
        <f>+IF(AND(R1187&gt;=1,R1187&lt;=20),"Aceptable",IF(AND(R1187&gt;=40,R1187&lt;=120),"Mejorable",IF(AND(R1187&gt;=150,R1187&lt;=500),"Aceptable con control específico",IF(AND(R1187&gt;=600,R1187&lt;=4000),"No aceptable",0))))</f>
        <v>Aceptable con control específico</v>
      </c>
      <c r="U1187" s="77">
        <v>1</v>
      </c>
      <c r="V1187" s="77" t="s">
        <v>83</v>
      </c>
      <c r="W1187" s="77" t="s">
        <v>7</v>
      </c>
      <c r="X1187" s="77" t="s">
        <v>61</v>
      </c>
      <c r="Y1187" s="77" t="s">
        <v>61</v>
      </c>
      <c r="Z1187" s="77" t="s">
        <v>61</v>
      </c>
      <c r="AA1187" s="77" t="s">
        <v>662</v>
      </c>
      <c r="AB1187" s="83" t="s">
        <v>945</v>
      </c>
      <c r="AC1187" s="84" t="s">
        <v>87</v>
      </c>
    </row>
    <row r="1188" spans="1:29" ht="75.95" customHeight="1">
      <c r="A1188" s="132"/>
      <c r="B1188" s="123"/>
      <c r="C1188" s="123"/>
      <c r="D1188" s="122"/>
      <c r="E1188" s="77" t="s">
        <v>64</v>
      </c>
      <c r="F1188" s="104" t="s">
        <v>159</v>
      </c>
      <c r="G1188" s="77" t="s">
        <v>66</v>
      </c>
      <c r="H1188" s="78" t="s">
        <v>7</v>
      </c>
      <c r="I1188" s="77" t="s">
        <v>67</v>
      </c>
      <c r="J1188" s="83" t="s">
        <v>68</v>
      </c>
      <c r="K1188" s="78" t="s">
        <v>58</v>
      </c>
      <c r="L1188" s="77" t="s">
        <v>69</v>
      </c>
      <c r="M1188" s="77">
        <v>2</v>
      </c>
      <c r="N1188" s="77">
        <v>4</v>
      </c>
      <c r="O1188" s="77">
        <f>M1188*N1188</f>
        <v>8</v>
      </c>
      <c r="P1188" s="80" t="str">
        <f>+IF(AND(O1188&gt;1,O1188&lt;=4),"BAJO",IF(AND(O1188&gt;=5,O1188&lt;=8),"MEDIO",IF(AND(O1188&gt;=9,O1188&lt;=20),"ALTO",IF(AND(O1188&gt;=21,O1188&lt;=24),"MUY ALTO"))))</f>
        <v>MEDIO</v>
      </c>
      <c r="Q1188" s="77">
        <v>25</v>
      </c>
      <c r="R1188" s="81">
        <f>O1188*Q1188</f>
        <v>200</v>
      </c>
      <c r="S1188" s="82" t="str">
        <f>+IF(AND(R1188&gt;=1,R1188&lt;=20),"IV",IF(AND(R1188&gt;=40,R1188&lt;=120),"III",IF(AND(R1188&gt;=150,R1188&lt;=500),"II",IF(AND(R1188&gt;=600,R1188&lt;=4000),"I",0))))</f>
        <v>II</v>
      </c>
      <c r="T1188" s="77" t="str">
        <f>+IF(AND(R1188&gt;=1,R1188&lt;=20),"Aceptable",IF(AND(R1188&gt;=40,R1188&lt;=120),"Mejorable",IF(AND(R1188&gt;=150,R1188&lt;=500),"Aceptable con control específico",IF(AND(R1188&gt;=600,R1188&lt;=4000),"No aceptable",0))))</f>
        <v>Aceptable con control específico</v>
      </c>
      <c r="U1188" s="77">
        <v>1</v>
      </c>
      <c r="V1188" s="77" t="s">
        <v>70</v>
      </c>
      <c r="W1188" s="77" t="s">
        <v>7</v>
      </c>
      <c r="X1188" s="83" t="s">
        <v>61</v>
      </c>
      <c r="Y1188" s="83" t="s">
        <v>61</v>
      </c>
      <c r="Z1188" s="83" t="s">
        <v>61</v>
      </c>
      <c r="AA1188" s="83" t="s">
        <v>161</v>
      </c>
      <c r="AB1188" s="78" t="s">
        <v>61</v>
      </c>
      <c r="AC1188" s="84" t="s">
        <v>162</v>
      </c>
    </row>
    <row r="1189" spans="1:29" ht="75.95" customHeight="1">
      <c r="A1189" s="132"/>
      <c r="B1189" s="123"/>
      <c r="C1189" s="123"/>
      <c r="D1189" s="122"/>
      <c r="E1189" s="77" t="s">
        <v>64</v>
      </c>
      <c r="F1189" s="77" t="s">
        <v>88</v>
      </c>
      <c r="G1189" s="83" t="s">
        <v>89</v>
      </c>
      <c r="H1189" s="78" t="s">
        <v>7</v>
      </c>
      <c r="I1189" s="77" t="s">
        <v>90</v>
      </c>
      <c r="J1189" s="77" t="s">
        <v>91</v>
      </c>
      <c r="K1189" s="77" t="s">
        <v>58</v>
      </c>
      <c r="L1189" s="77" t="s">
        <v>58</v>
      </c>
      <c r="M1189" s="77">
        <v>2</v>
      </c>
      <c r="N1189" s="77">
        <v>3</v>
      </c>
      <c r="O1189" s="77">
        <f>M1189*N1189</f>
        <v>6</v>
      </c>
      <c r="P1189" s="82" t="str">
        <f>+IF(AND(O1189&gt;1,O1189&lt;=4),"BAJO",IF(AND(O1189&gt;=5,O1189&lt;=8),"MEDIO",IF(AND(O1189&gt;=9,O1189&lt;=20),"ALTO",IF(AND(O1189&gt;=21,O1189&lt;=24),"MUY ALTO"))))</f>
        <v>MEDIO</v>
      </c>
      <c r="Q1189" s="77">
        <v>10</v>
      </c>
      <c r="R1189" s="81">
        <f>O1189*Q1189</f>
        <v>60</v>
      </c>
      <c r="S1189" s="82" t="str">
        <f>+IF(AND(R1189&gt;=1,R1189&lt;=20),"IV",IF(AND(R1189&gt;=40,R1189&lt;=120),"III",IF(AND(R1189&gt;=150,R1189&lt;=500),"II",IF(AND(R1189&gt;=600,R1189&lt;=4000),"I",0))))</f>
        <v>III</v>
      </c>
      <c r="T1189" s="77" t="str">
        <f>+IF(AND(R1189&gt;=1,R1189&lt;=20),"Aceptable",IF(AND(R1189&gt;=40,R1189&lt;=120),"Mejorable",IF(AND(R1189&gt;=150,R1189&lt;=500),"Aceptable con control específico",IF(AND(R1189&gt;=600,R1189&lt;=4000),"No aceptable",0))))</f>
        <v>Mejorable</v>
      </c>
      <c r="U1189" s="77">
        <v>1</v>
      </c>
      <c r="V1189" s="77" t="s">
        <v>92</v>
      </c>
      <c r="W1189" s="77" t="s">
        <v>7</v>
      </c>
      <c r="X1189" s="77" t="s">
        <v>61</v>
      </c>
      <c r="Y1189" s="77" t="s">
        <v>61</v>
      </c>
      <c r="Z1189" s="77" t="s">
        <v>93</v>
      </c>
      <c r="AA1189" s="77" t="s">
        <v>94</v>
      </c>
      <c r="AB1189" s="83" t="s">
        <v>61</v>
      </c>
      <c r="AC1189" s="84" t="s">
        <v>95</v>
      </c>
    </row>
    <row r="1190" spans="1:29" ht="75" customHeight="1">
      <c r="A1190" s="132"/>
      <c r="B1190" s="123"/>
      <c r="C1190" s="123"/>
      <c r="D1190" s="122"/>
      <c r="E1190" s="77" t="s">
        <v>105</v>
      </c>
      <c r="F1190" s="104" t="s">
        <v>106</v>
      </c>
      <c r="G1190" s="77" t="s">
        <v>107</v>
      </c>
      <c r="H1190" s="86" t="s">
        <v>7</v>
      </c>
      <c r="I1190" s="77" t="s">
        <v>108</v>
      </c>
      <c r="J1190" s="77" t="s">
        <v>58</v>
      </c>
      <c r="K1190" s="77" t="s">
        <v>58</v>
      </c>
      <c r="L1190" s="77" t="s">
        <v>109</v>
      </c>
      <c r="M1190" s="77">
        <v>2</v>
      </c>
      <c r="N1190" s="77">
        <v>1</v>
      </c>
      <c r="O1190" s="77">
        <f>M1190*N1190</f>
        <v>2</v>
      </c>
      <c r="P1190" s="82" t="str">
        <f>+IF(AND(O1190&gt;1,O1190&lt;=4),"BAJO",IF(AND(O1190&gt;=5,O1190&lt;=8),"MEDIO",IF(AND(O1190&gt;=9,O1190&lt;=20),"ALTO",IF(AND(O1190&gt;=21,O1190&lt;=24),"MUY ALTO"))))</f>
        <v>BAJO</v>
      </c>
      <c r="Q1190" s="77">
        <v>60</v>
      </c>
      <c r="R1190" s="81">
        <f>O1190*Q1190</f>
        <v>120</v>
      </c>
      <c r="S1190" s="82" t="str">
        <f>+IF(AND(R1190&gt;=1,R1190&lt;=20),"IV",IF(AND(R1190&gt;=40,R1190&lt;=120),"III",IF(AND(R1190&gt;=150,R1190&lt;=500),"II",IF(AND(R1190&gt;=600,R1190&lt;=4000),"I",0))))</f>
        <v>III</v>
      </c>
      <c r="T1190" s="77" t="str">
        <f>+IF(AND(R1190&gt;=1,R1190&lt;=20),"Aceptable",IF(AND(R1190&gt;=40,R1190&lt;=120),"Mejorable",IF(AND(R1190&gt;=150,R1190&lt;=500),"Aceptable con control específico",IF(AND(R1190&gt;=600,R1190&lt;=4000),"No aceptable",0))))</f>
        <v>Mejorable</v>
      </c>
      <c r="U1190" s="77">
        <v>1</v>
      </c>
      <c r="V1190" s="77" t="s">
        <v>110</v>
      </c>
      <c r="W1190" s="77" t="s">
        <v>7</v>
      </c>
      <c r="X1190" s="77" t="s">
        <v>61</v>
      </c>
      <c r="Y1190" s="77" t="s">
        <v>61</v>
      </c>
      <c r="Z1190" s="77" t="s">
        <v>61</v>
      </c>
      <c r="AA1190" s="77" t="s">
        <v>111</v>
      </c>
      <c r="AB1190" s="78" t="s">
        <v>61</v>
      </c>
      <c r="AC1190" s="84" t="s">
        <v>63</v>
      </c>
    </row>
    <row r="1191" spans="1:29" ht="84.95" customHeight="1">
      <c r="A1191" s="132"/>
      <c r="B1191" s="123"/>
      <c r="C1191" s="123"/>
      <c r="D1191" s="122" t="s">
        <v>946</v>
      </c>
      <c r="E1191" s="77" t="s">
        <v>54</v>
      </c>
      <c r="F1191" s="104" t="s">
        <v>942</v>
      </c>
      <c r="G1191" s="77" t="s">
        <v>943</v>
      </c>
      <c r="H1191" s="78" t="s">
        <v>7</v>
      </c>
      <c r="I1191" s="79" t="s">
        <v>944</v>
      </c>
      <c r="J1191" s="86" t="s">
        <v>58</v>
      </c>
      <c r="K1191" s="86" t="s">
        <v>58</v>
      </c>
      <c r="L1191" s="77" t="s">
        <v>59</v>
      </c>
      <c r="M1191" s="77">
        <v>2</v>
      </c>
      <c r="N1191" s="77">
        <v>4</v>
      </c>
      <c r="O1191" s="77">
        <f>M1191*N1191</f>
        <v>8</v>
      </c>
      <c r="P1191" s="80" t="str">
        <f>+IF(AND(O1191&gt;1,O1191&lt;=4),"BAJO",IF(AND(O1191&gt;=5,O1191&lt;=8),"MEDIO",IF(AND(O1191&gt;=9,O1191&lt;=20),"ALTO",IF(AND(O1191&gt;=21,O1191&lt;=24),"MUY ALTO"))))</f>
        <v>MEDIO</v>
      </c>
      <c r="Q1191" s="77">
        <v>25</v>
      </c>
      <c r="R1191" s="81">
        <f>O1191*Q1191</f>
        <v>200</v>
      </c>
      <c r="S1191" s="82" t="str">
        <f>+IF(AND(R1191&gt;=1,R1191&lt;=20),"IV",IF(AND(R1191&gt;=40,R1191&lt;=120),"III",IF(AND(R1191&gt;=150,R1191&lt;=500),"II",IF(AND(R1191&gt;=600,R1191&lt;=4000),"I",0))))</f>
        <v>II</v>
      </c>
      <c r="T1191" s="77" t="str">
        <f>+IF(AND(R1191&gt;=1,R1191&lt;=20),"Aceptable",IF(AND(R1191&gt;=40,R1191&lt;=120),"Mejorable",IF(AND(R1191&gt;=150,R1191&lt;=500),"Aceptable con control específico",IF(AND(R1191&gt;=600,R1191&lt;=4000),"No aceptable",0))))</f>
        <v>Aceptable con control específico</v>
      </c>
      <c r="U1191" s="77">
        <v>1</v>
      </c>
      <c r="V1191" s="79" t="s">
        <v>60</v>
      </c>
      <c r="W1191" s="77" t="s">
        <v>7</v>
      </c>
      <c r="X1191" s="77" t="s">
        <v>61</v>
      </c>
      <c r="Y1191" s="77" t="s">
        <v>61</v>
      </c>
      <c r="Z1191" s="77" t="s">
        <v>61</v>
      </c>
      <c r="AA1191" s="83" t="s">
        <v>195</v>
      </c>
      <c r="AB1191" s="78" t="s">
        <v>61</v>
      </c>
      <c r="AC1191" s="84" t="s">
        <v>63</v>
      </c>
    </row>
    <row r="1192" spans="1:29" ht="84.95" customHeight="1">
      <c r="A1192" s="132"/>
      <c r="B1192" s="123"/>
      <c r="C1192" s="123"/>
      <c r="D1192" s="122"/>
      <c r="E1192" s="77" t="s">
        <v>72</v>
      </c>
      <c r="F1192" s="104" t="s">
        <v>924</v>
      </c>
      <c r="G1192" s="77" t="s">
        <v>74</v>
      </c>
      <c r="H1192" s="78" t="s">
        <v>7</v>
      </c>
      <c r="I1192" s="77" t="s">
        <v>97</v>
      </c>
      <c r="J1192" s="86" t="s">
        <v>58</v>
      </c>
      <c r="K1192" s="86" t="s">
        <v>58</v>
      </c>
      <c r="L1192" s="77" t="s">
        <v>76</v>
      </c>
      <c r="M1192" s="77" t="s">
        <v>61</v>
      </c>
      <c r="N1192" s="77" t="s">
        <v>61</v>
      </c>
      <c r="O1192" s="77" t="s">
        <v>61</v>
      </c>
      <c r="P1192" s="77" t="s">
        <v>61</v>
      </c>
      <c r="Q1192" s="77" t="s">
        <v>61</v>
      </c>
      <c r="R1192" s="77" t="s">
        <v>61</v>
      </c>
      <c r="S1192" s="77" t="s">
        <v>61</v>
      </c>
      <c r="T1192" s="77" t="s">
        <v>61</v>
      </c>
      <c r="U1192" s="77">
        <v>1</v>
      </c>
      <c r="V1192" s="77" t="s">
        <v>61</v>
      </c>
      <c r="W1192" s="77" t="s">
        <v>7</v>
      </c>
      <c r="X1192" s="83" t="s">
        <v>61</v>
      </c>
      <c r="Y1192" s="83" t="s">
        <v>61</v>
      </c>
      <c r="Z1192" s="83" t="s">
        <v>61</v>
      </c>
      <c r="AA1192" s="83" t="s">
        <v>77</v>
      </c>
      <c r="AB1192" s="78" t="s">
        <v>61</v>
      </c>
      <c r="AC1192" s="84" t="s">
        <v>63</v>
      </c>
    </row>
    <row r="1193" spans="1:29" ht="75" customHeight="1">
      <c r="A1193" s="132"/>
      <c r="B1193" s="123"/>
      <c r="C1193" s="123"/>
      <c r="D1193" s="122"/>
      <c r="E1193" s="77" t="s">
        <v>64</v>
      </c>
      <c r="F1193" s="104" t="s">
        <v>159</v>
      </c>
      <c r="G1193" s="77" t="s">
        <v>66</v>
      </c>
      <c r="H1193" s="78" t="s">
        <v>7</v>
      </c>
      <c r="I1193" s="77" t="s">
        <v>67</v>
      </c>
      <c r="J1193" s="83" t="s">
        <v>68</v>
      </c>
      <c r="K1193" s="78" t="s">
        <v>58</v>
      </c>
      <c r="L1193" s="77" t="s">
        <v>69</v>
      </c>
      <c r="M1193" s="77">
        <v>2</v>
      </c>
      <c r="N1193" s="77">
        <v>4</v>
      </c>
      <c r="O1193" s="77">
        <f>M1193*N1193</f>
        <v>8</v>
      </c>
      <c r="P1193" s="80" t="str">
        <f>+IF(AND(O1193&gt;1,O1193&lt;=4),"BAJO",IF(AND(O1193&gt;=5,O1193&lt;=8),"MEDIO",IF(AND(O1193&gt;=9,O1193&lt;=20),"ALTO",IF(AND(O1193&gt;=21,O1193&lt;=24),"MUY ALTO"))))</f>
        <v>MEDIO</v>
      </c>
      <c r="Q1193" s="77">
        <v>25</v>
      </c>
      <c r="R1193" s="81">
        <f>O1193*Q1193</f>
        <v>200</v>
      </c>
      <c r="S1193" s="82" t="str">
        <f>+IF(AND(R1193&gt;=1,R1193&lt;=20),"IV",IF(AND(R1193&gt;=40,R1193&lt;=120),"III",IF(AND(R1193&gt;=150,R1193&lt;=500),"II",IF(AND(R1193&gt;=600,R1193&lt;=4000),"I",0))))</f>
        <v>II</v>
      </c>
      <c r="T1193" s="77" t="str">
        <f>+IF(AND(R1193&gt;=1,R1193&lt;=20),"Aceptable",IF(AND(R1193&gt;=40,R1193&lt;=120),"Mejorable",IF(AND(R1193&gt;=150,R1193&lt;=500),"Aceptable con control específico",IF(AND(R1193&gt;=600,R1193&lt;=4000),"No aceptable",0))))</f>
        <v>Aceptable con control específico</v>
      </c>
      <c r="U1193" s="77">
        <v>1</v>
      </c>
      <c r="V1193" s="77" t="s">
        <v>70</v>
      </c>
      <c r="W1193" s="77" t="s">
        <v>7</v>
      </c>
      <c r="X1193" s="83" t="s">
        <v>61</v>
      </c>
      <c r="Y1193" s="83" t="s">
        <v>61</v>
      </c>
      <c r="Z1193" s="83" t="s">
        <v>61</v>
      </c>
      <c r="AA1193" s="83" t="s">
        <v>161</v>
      </c>
      <c r="AB1193" s="78" t="s">
        <v>61</v>
      </c>
      <c r="AC1193" s="84" t="s">
        <v>162</v>
      </c>
    </row>
    <row r="1194" spans="1:29" ht="81.95" customHeight="1">
      <c r="A1194" s="132"/>
      <c r="B1194" s="123"/>
      <c r="C1194" s="123"/>
      <c r="D1194" s="122"/>
      <c r="E1194" s="77" t="s">
        <v>78</v>
      </c>
      <c r="F1194" s="104" t="s">
        <v>853</v>
      </c>
      <c r="G1194" s="83" t="s">
        <v>724</v>
      </c>
      <c r="H1194" s="78" t="s">
        <v>7</v>
      </c>
      <c r="I1194" s="77" t="s">
        <v>181</v>
      </c>
      <c r="J1194" s="77" t="s">
        <v>58</v>
      </c>
      <c r="K1194" s="77" t="s">
        <v>58</v>
      </c>
      <c r="L1194" s="77" t="s">
        <v>229</v>
      </c>
      <c r="M1194" s="77">
        <v>2</v>
      </c>
      <c r="N1194" s="77">
        <v>3</v>
      </c>
      <c r="O1194" s="77">
        <f>M1194*N1194</f>
        <v>6</v>
      </c>
      <c r="P1194" s="82" t="str">
        <f>+IF(AND(O1194&gt;1,O1194&lt;=4),"BAJO",IF(AND(O1194&gt;=5,O1194&lt;=8),"MEDIO",IF(AND(O1194&gt;=9,O1194&lt;=20),"ALTO",IF(AND(O1194&gt;=21,O1194&lt;=24),"MUY ALTO"))))</f>
        <v>MEDIO</v>
      </c>
      <c r="Q1194" s="77">
        <v>25</v>
      </c>
      <c r="R1194" s="81">
        <f>O1194*Q1194</f>
        <v>150</v>
      </c>
      <c r="S1194" s="82" t="str">
        <f>+IF(AND(R1194&gt;=1,R1194&lt;=20),"IV",IF(AND(R1194&gt;=40,R1194&lt;=120),"III",IF(AND(R1194&gt;=150,R1194&lt;=500),"II",IF(AND(R1194&gt;=600,R1194&lt;=4000),"I",0))))</f>
        <v>II</v>
      </c>
      <c r="T1194" s="77" t="str">
        <f>+IF(AND(R1194&gt;=1,R1194&lt;=20),"Aceptable",IF(AND(R1194&gt;=40,R1194&lt;=120),"Mejorable",IF(AND(R1194&gt;=150,R1194&lt;=500),"Aceptable con control específico",IF(AND(R1194&gt;=600,R1194&lt;=4000),"No aceptable",0))))</f>
        <v>Aceptable con control específico</v>
      </c>
      <c r="U1194" s="77">
        <v>1</v>
      </c>
      <c r="V1194" s="77" t="s">
        <v>181</v>
      </c>
      <c r="W1194" s="77" t="s">
        <v>7</v>
      </c>
      <c r="X1194" s="77" t="s">
        <v>61</v>
      </c>
      <c r="Y1194" s="77" t="s">
        <v>61</v>
      </c>
      <c r="Z1194" s="77" t="s">
        <v>61</v>
      </c>
      <c r="AA1194" s="77" t="s">
        <v>182</v>
      </c>
      <c r="AB1194" s="83" t="s">
        <v>700</v>
      </c>
      <c r="AC1194" s="84" t="s">
        <v>183</v>
      </c>
    </row>
    <row r="1195" spans="1:29" ht="81.95" customHeight="1">
      <c r="A1195" s="132"/>
      <c r="B1195" s="123"/>
      <c r="C1195" s="123"/>
      <c r="D1195" s="122"/>
      <c r="E1195" s="77" t="s">
        <v>78</v>
      </c>
      <c r="F1195" s="104" t="s">
        <v>79</v>
      </c>
      <c r="G1195" s="83" t="s">
        <v>80</v>
      </c>
      <c r="H1195" s="78" t="s">
        <v>7</v>
      </c>
      <c r="I1195" s="77" t="s">
        <v>81</v>
      </c>
      <c r="J1195" s="77" t="s">
        <v>58</v>
      </c>
      <c r="K1195" s="77" t="s">
        <v>58</v>
      </c>
      <c r="L1195" s="77" t="s">
        <v>82</v>
      </c>
      <c r="M1195" s="77">
        <v>2</v>
      </c>
      <c r="N1195" s="77">
        <v>3</v>
      </c>
      <c r="O1195" s="77">
        <f>M1195*N1195</f>
        <v>6</v>
      </c>
      <c r="P1195" s="82" t="str">
        <f>+IF(AND(O1195&gt;1,O1195&lt;=4),"BAJO",IF(AND(O1195&gt;=5,O1195&lt;=8),"MEDIO",IF(AND(O1195&gt;=9,O1195&lt;=20),"ALTO",IF(AND(O1195&gt;=21,O1195&lt;=24),"MUY ALTO"))))</f>
        <v>MEDIO</v>
      </c>
      <c r="Q1195" s="77">
        <v>25</v>
      </c>
      <c r="R1195" s="81">
        <f>O1195*Q1195</f>
        <v>150</v>
      </c>
      <c r="S1195" s="82" t="str">
        <f>+IF(AND(R1195&gt;=1,R1195&lt;=20),"IV",IF(AND(R1195&gt;=40,R1195&lt;=120),"III",IF(AND(R1195&gt;=150,R1195&lt;=500),"II",IF(AND(R1195&gt;=600,R1195&lt;=4000),"I",0))))</f>
        <v>II</v>
      </c>
      <c r="T1195" s="77" t="str">
        <f>+IF(AND(R1195&gt;=1,R1195&lt;=20),"Aceptable",IF(AND(R1195&gt;=40,R1195&lt;=120),"Mejorable",IF(AND(R1195&gt;=150,R1195&lt;=500),"Aceptable con control específico",IF(AND(R1195&gt;=600,R1195&lt;=4000),"No aceptable",0))))</f>
        <v>Aceptable con control específico</v>
      </c>
      <c r="U1195" s="77">
        <v>1</v>
      </c>
      <c r="V1195" s="77" t="s">
        <v>83</v>
      </c>
      <c r="W1195" s="77" t="s">
        <v>7</v>
      </c>
      <c r="X1195" s="77" t="s">
        <v>61</v>
      </c>
      <c r="Y1195" s="77" t="s">
        <v>61</v>
      </c>
      <c r="Z1195" s="77" t="s">
        <v>61</v>
      </c>
      <c r="AA1195" s="77" t="s">
        <v>662</v>
      </c>
      <c r="AB1195" s="83" t="s">
        <v>945</v>
      </c>
      <c r="AC1195" s="84" t="s">
        <v>87</v>
      </c>
    </row>
    <row r="1196" spans="1:29" ht="71.099999999999994" customHeight="1">
      <c r="A1196" s="132"/>
      <c r="B1196" s="123"/>
      <c r="C1196" s="123"/>
      <c r="D1196" s="122" t="s">
        <v>947</v>
      </c>
      <c r="E1196" s="77" t="s">
        <v>54</v>
      </c>
      <c r="F1196" s="104" t="s">
        <v>942</v>
      </c>
      <c r="G1196" s="77" t="s">
        <v>943</v>
      </c>
      <c r="H1196" s="78" t="s">
        <v>7</v>
      </c>
      <c r="I1196" s="79" t="s">
        <v>944</v>
      </c>
      <c r="J1196" s="86" t="s">
        <v>58</v>
      </c>
      <c r="K1196" s="86" t="s">
        <v>58</v>
      </c>
      <c r="L1196" s="77" t="s">
        <v>59</v>
      </c>
      <c r="M1196" s="77">
        <v>2</v>
      </c>
      <c r="N1196" s="77">
        <v>4</v>
      </c>
      <c r="O1196" s="77">
        <f>M1196*N1196</f>
        <v>8</v>
      </c>
      <c r="P1196" s="80" t="str">
        <f>+IF(AND(O1196&gt;1,O1196&lt;=4),"BAJO",IF(AND(O1196&gt;=5,O1196&lt;=8),"MEDIO",IF(AND(O1196&gt;=9,O1196&lt;=20),"ALTO",IF(AND(O1196&gt;=21,O1196&lt;=24),"MUY ALTO"))))</f>
        <v>MEDIO</v>
      </c>
      <c r="Q1196" s="77">
        <v>25</v>
      </c>
      <c r="R1196" s="81">
        <f>O1196*Q1196</f>
        <v>200</v>
      </c>
      <c r="S1196" s="82" t="str">
        <f>+IF(AND(R1196&gt;=1,R1196&lt;=20),"IV",IF(AND(R1196&gt;=40,R1196&lt;=120),"III",IF(AND(R1196&gt;=150,R1196&lt;=500),"II",IF(AND(R1196&gt;=600,R1196&lt;=4000),"I",0))))</f>
        <v>II</v>
      </c>
      <c r="T1196" s="77" t="str">
        <f>+IF(AND(R1196&gt;=1,R1196&lt;=20),"Aceptable",IF(AND(R1196&gt;=40,R1196&lt;=120),"Mejorable",IF(AND(R1196&gt;=150,R1196&lt;=500),"Aceptable con control específico",IF(AND(R1196&gt;=600,R1196&lt;=4000),"No aceptable",0))))</f>
        <v>Aceptable con control específico</v>
      </c>
      <c r="U1196" s="77">
        <v>1</v>
      </c>
      <c r="V1196" s="79" t="s">
        <v>60</v>
      </c>
      <c r="W1196" s="77" t="s">
        <v>7</v>
      </c>
      <c r="X1196" s="77" t="s">
        <v>61</v>
      </c>
      <c r="Y1196" s="77" t="s">
        <v>61</v>
      </c>
      <c r="Z1196" s="77" t="s">
        <v>61</v>
      </c>
      <c r="AA1196" s="83" t="s">
        <v>195</v>
      </c>
      <c r="AB1196" s="78" t="s">
        <v>61</v>
      </c>
      <c r="AC1196" s="84" t="s">
        <v>63</v>
      </c>
    </row>
    <row r="1197" spans="1:29" ht="71.099999999999994" customHeight="1">
      <c r="A1197" s="132"/>
      <c r="B1197" s="123"/>
      <c r="C1197" s="123"/>
      <c r="D1197" s="122"/>
      <c r="E1197" s="77" t="s">
        <v>72</v>
      </c>
      <c r="F1197" s="104" t="s">
        <v>924</v>
      </c>
      <c r="G1197" s="77" t="s">
        <v>74</v>
      </c>
      <c r="H1197" s="78" t="s">
        <v>7</v>
      </c>
      <c r="I1197" s="77" t="s">
        <v>97</v>
      </c>
      <c r="J1197" s="86" t="s">
        <v>58</v>
      </c>
      <c r="K1197" s="86" t="s">
        <v>58</v>
      </c>
      <c r="L1197" s="77" t="s">
        <v>76</v>
      </c>
      <c r="M1197" s="77" t="s">
        <v>61</v>
      </c>
      <c r="N1197" s="77" t="s">
        <v>61</v>
      </c>
      <c r="O1197" s="77" t="s">
        <v>61</v>
      </c>
      <c r="P1197" s="77" t="s">
        <v>61</v>
      </c>
      <c r="Q1197" s="77" t="s">
        <v>61</v>
      </c>
      <c r="R1197" s="77" t="s">
        <v>61</v>
      </c>
      <c r="S1197" s="77" t="s">
        <v>61</v>
      </c>
      <c r="T1197" s="77" t="s">
        <v>61</v>
      </c>
      <c r="U1197" s="77">
        <v>1</v>
      </c>
      <c r="V1197" s="77" t="s">
        <v>61</v>
      </c>
      <c r="W1197" s="77" t="s">
        <v>7</v>
      </c>
      <c r="X1197" s="83" t="s">
        <v>61</v>
      </c>
      <c r="Y1197" s="83" t="s">
        <v>61</v>
      </c>
      <c r="Z1197" s="83" t="s">
        <v>61</v>
      </c>
      <c r="AA1197" s="83" t="s">
        <v>77</v>
      </c>
      <c r="AB1197" s="78" t="s">
        <v>61</v>
      </c>
      <c r="AC1197" s="84" t="s">
        <v>63</v>
      </c>
    </row>
    <row r="1198" spans="1:29" ht="62.1" customHeight="1">
      <c r="A1198" s="132"/>
      <c r="B1198" s="123"/>
      <c r="C1198" s="123"/>
      <c r="D1198" s="122"/>
      <c r="E1198" s="77" t="s">
        <v>64</v>
      </c>
      <c r="F1198" s="104" t="s">
        <v>159</v>
      </c>
      <c r="G1198" s="77" t="s">
        <v>66</v>
      </c>
      <c r="H1198" s="78" t="s">
        <v>7</v>
      </c>
      <c r="I1198" s="77" t="s">
        <v>67</v>
      </c>
      <c r="J1198" s="83" t="s">
        <v>68</v>
      </c>
      <c r="K1198" s="78" t="s">
        <v>58</v>
      </c>
      <c r="L1198" s="77" t="s">
        <v>69</v>
      </c>
      <c r="M1198" s="77">
        <v>2</v>
      </c>
      <c r="N1198" s="77">
        <v>4</v>
      </c>
      <c r="O1198" s="77">
        <f>M1198*N1198</f>
        <v>8</v>
      </c>
      <c r="P1198" s="80" t="str">
        <f>+IF(AND(O1198&gt;1,O1198&lt;=4),"BAJO",IF(AND(O1198&gt;=5,O1198&lt;=8),"MEDIO",IF(AND(O1198&gt;=9,O1198&lt;=20),"ALTO",IF(AND(O1198&gt;=21,O1198&lt;=24),"MUY ALTO"))))</f>
        <v>MEDIO</v>
      </c>
      <c r="Q1198" s="77">
        <v>25</v>
      </c>
      <c r="R1198" s="81">
        <f>O1198*Q1198</f>
        <v>200</v>
      </c>
      <c r="S1198" s="82" t="str">
        <f>+IF(AND(R1198&gt;=1,R1198&lt;=20),"IV",IF(AND(R1198&gt;=40,R1198&lt;=120),"III",IF(AND(R1198&gt;=150,R1198&lt;=500),"II",IF(AND(R1198&gt;=600,R1198&lt;=4000),"I",0))))</f>
        <v>II</v>
      </c>
      <c r="T1198" s="77" t="str">
        <f>+IF(AND(R1198&gt;=1,R1198&lt;=20),"Aceptable",IF(AND(R1198&gt;=40,R1198&lt;=120),"Mejorable",IF(AND(R1198&gt;=150,R1198&lt;=500),"Aceptable con control específico",IF(AND(R1198&gt;=600,R1198&lt;=4000),"No aceptable",0))))</f>
        <v>Aceptable con control específico</v>
      </c>
      <c r="U1198" s="77">
        <v>1</v>
      </c>
      <c r="V1198" s="77" t="s">
        <v>70</v>
      </c>
      <c r="W1198" s="77" t="s">
        <v>7</v>
      </c>
      <c r="X1198" s="83" t="s">
        <v>61</v>
      </c>
      <c r="Y1198" s="83" t="s">
        <v>61</v>
      </c>
      <c r="Z1198" s="83" t="s">
        <v>61</v>
      </c>
      <c r="AA1198" s="83" t="s">
        <v>161</v>
      </c>
      <c r="AB1198" s="78" t="s">
        <v>61</v>
      </c>
      <c r="AC1198" s="84" t="s">
        <v>162</v>
      </c>
    </row>
    <row r="1199" spans="1:29" ht="77.099999999999994" customHeight="1">
      <c r="A1199" s="132"/>
      <c r="B1199" s="123"/>
      <c r="C1199" s="123"/>
      <c r="D1199" s="122"/>
      <c r="E1199" s="77" t="s">
        <v>78</v>
      </c>
      <c r="F1199" s="104" t="s">
        <v>853</v>
      </c>
      <c r="G1199" s="83" t="s">
        <v>724</v>
      </c>
      <c r="H1199" s="78" t="s">
        <v>7</v>
      </c>
      <c r="I1199" s="77" t="s">
        <v>181</v>
      </c>
      <c r="J1199" s="77" t="s">
        <v>58</v>
      </c>
      <c r="K1199" s="77" t="s">
        <v>58</v>
      </c>
      <c r="L1199" s="77" t="s">
        <v>229</v>
      </c>
      <c r="M1199" s="77">
        <v>2</v>
      </c>
      <c r="N1199" s="77">
        <v>3</v>
      </c>
      <c r="O1199" s="77">
        <f>M1199*N1199</f>
        <v>6</v>
      </c>
      <c r="P1199" s="82" t="str">
        <f>+IF(AND(O1199&gt;1,O1199&lt;=4),"BAJO",IF(AND(O1199&gt;=5,O1199&lt;=8),"MEDIO",IF(AND(O1199&gt;=9,O1199&lt;=20),"ALTO",IF(AND(O1199&gt;=21,O1199&lt;=24),"MUY ALTO"))))</f>
        <v>MEDIO</v>
      </c>
      <c r="Q1199" s="77">
        <v>25</v>
      </c>
      <c r="R1199" s="81">
        <f>O1199*Q1199</f>
        <v>150</v>
      </c>
      <c r="S1199" s="82" t="str">
        <f>+IF(AND(R1199&gt;=1,R1199&lt;=20),"IV",IF(AND(R1199&gt;=40,R1199&lt;=120),"III",IF(AND(R1199&gt;=150,R1199&lt;=500),"II",IF(AND(R1199&gt;=600,R1199&lt;=4000),"I",0))))</f>
        <v>II</v>
      </c>
      <c r="T1199" s="77" t="str">
        <f>+IF(AND(R1199&gt;=1,R1199&lt;=20),"Aceptable",IF(AND(R1199&gt;=40,R1199&lt;=120),"Mejorable",IF(AND(R1199&gt;=150,R1199&lt;=500),"Aceptable con control específico",IF(AND(R1199&gt;=600,R1199&lt;=4000),"No aceptable",0))))</f>
        <v>Aceptable con control específico</v>
      </c>
      <c r="U1199" s="77">
        <v>1</v>
      </c>
      <c r="V1199" s="77" t="s">
        <v>181</v>
      </c>
      <c r="W1199" s="77" t="s">
        <v>7</v>
      </c>
      <c r="X1199" s="77" t="s">
        <v>61</v>
      </c>
      <c r="Y1199" s="77" t="s">
        <v>61</v>
      </c>
      <c r="Z1199" s="77" t="s">
        <v>61</v>
      </c>
      <c r="AA1199" s="77" t="s">
        <v>182</v>
      </c>
      <c r="AB1199" s="83" t="s">
        <v>700</v>
      </c>
      <c r="AC1199" s="84" t="s">
        <v>183</v>
      </c>
    </row>
    <row r="1200" spans="1:29" ht="77.099999999999994" customHeight="1">
      <c r="A1200" s="132"/>
      <c r="B1200" s="123"/>
      <c r="C1200" s="123"/>
      <c r="D1200" s="122"/>
      <c r="E1200" s="77" t="s">
        <v>78</v>
      </c>
      <c r="F1200" s="104" t="s">
        <v>79</v>
      </c>
      <c r="G1200" s="83" t="s">
        <v>80</v>
      </c>
      <c r="H1200" s="78" t="s">
        <v>7</v>
      </c>
      <c r="I1200" s="77" t="s">
        <v>81</v>
      </c>
      <c r="J1200" s="77" t="s">
        <v>58</v>
      </c>
      <c r="K1200" s="77" t="s">
        <v>58</v>
      </c>
      <c r="L1200" s="77" t="s">
        <v>82</v>
      </c>
      <c r="M1200" s="77">
        <v>2</v>
      </c>
      <c r="N1200" s="77">
        <v>3</v>
      </c>
      <c r="O1200" s="77">
        <f>M1200*N1200</f>
        <v>6</v>
      </c>
      <c r="P1200" s="82" t="str">
        <f>+IF(AND(O1200&gt;1,O1200&lt;=4),"BAJO",IF(AND(O1200&gt;=5,O1200&lt;=8),"MEDIO",IF(AND(O1200&gt;=9,O1200&lt;=20),"ALTO",IF(AND(O1200&gt;=21,O1200&lt;=24),"MUY ALTO"))))</f>
        <v>MEDIO</v>
      </c>
      <c r="Q1200" s="77">
        <v>25</v>
      </c>
      <c r="R1200" s="81">
        <f>O1200*Q1200</f>
        <v>150</v>
      </c>
      <c r="S1200" s="82" t="str">
        <f>+IF(AND(R1200&gt;=1,R1200&lt;=20),"IV",IF(AND(R1200&gt;=40,R1200&lt;=120),"III",IF(AND(R1200&gt;=150,R1200&lt;=500),"II",IF(AND(R1200&gt;=600,R1200&lt;=4000),"I",0))))</f>
        <v>II</v>
      </c>
      <c r="T1200" s="77" t="str">
        <f>+IF(AND(R1200&gt;=1,R1200&lt;=20),"Aceptable",IF(AND(R1200&gt;=40,R1200&lt;=120),"Mejorable",IF(AND(R1200&gt;=150,R1200&lt;=500),"Aceptable con control específico",IF(AND(R1200&gt;=600,R1200&lt;=4000),"No aceptable",0))))</f>
        <v>Aceptable con control específico</v>
      </c>
      <c r="U1200" s="77">
        <v>1</v>
      </c>
      <c r="V1200" s="77" t="s">
        <v>83</v>
      </c>
      <c r="W1200" s="77" t="s">
        <v>7</v>
      </c>
      <c r="X1200" s="77" t="s">
        <v>61</v>
      </c>
      <c r="Y1200" s="77" t="s">
        <v>61</v>
      </c>
      <c r="Z1200" s="77" t="s">
        <v>61</v>
      </c>
      <c r="AA1200" s="77" t="s">
        <v>662</v>
      </c>
      <c r="AB1200" s="83" t="s">
        <v>945</v>
      </c>
      <c r="AC1200" s="84" t="s">
        <v>87</v>
      </c>
    </row>
    <row r="1201" spans="1:29" ht="74.099999999999994" customHeight="1">
      <c r="A1201" s="132"/>
      <c r="B1201" s="123"/>
      <c r="C1201" s="123"/>
      <c r="D1201" s="122"/>
      <c r="E1201" s="77" t="s">
        <v>113</v>
      </c>
      <c r="F1201" s="104" t="s">
        <v>114</v>
      </c>
      <c r="G1201" s="77" t="s">
        <v>948</v>
      </c>
      <c r="H1201" s="78" t="s">
        <v>7</v>
      </c>
      <c r="I1201" s="77" t="s">
        <v>116</v>
      </c>
      <c r="J1201" s="77" t="s">
        <v>58</v>
      </c>
      <c r="K1201" s="77" t="s">
        <v>58</v>
      </c>
      <c r="L1201" s="77" t="s">
        <v>58</v>
      </c>
      <c r="M1201" s="77">
        <v>6</v>
      </c>
      <c r="N1201" s="77">
        <v>1</v>
      </c>
      <c r="O1201" s="77">
        <f>M1201*N1201</f>
        <v>6</v>
      </c>
      <c r="P1201" s="82" t="str">
        <f>+IF(AND(O1201&gt;1,O1201&lt;=4),"BAJO",IF(AND(O1201&gt;=5,O1201&lt;=8),"MEDIO",IF(AND(O1201&gt;=9,O1201&lt;=20),"ALTO",IF(AND(O1201&gt;=21,O1201&lt;=24),"MUY ALTO"))))</f>
        <v>MEDIO</v>
      </c>
      <c r="Q1201" s="77">
        <v>60</v>
      </c>
      <c r="R1201" s="81">
        <f>O1201*Q1201</f>
        <v>360</v>
      </c>
      <c r="S1201" s="82" t="str">
        <f>+IF(AND(R1201&gt;=1,R1201&lt;=20),"IV",IF(AND(R1201&gt;=40,R1201&lt;=120),"III",IF(AND(R1201&gt;=150,R1201&lt;=500),"II",IF(AND(R1201&gt;=600,R1201&lt;=4000),"I",0))))</f>
        <v>II</v>
      </c>
      <c r="T1201" s="77" t="str">
        <f>+IF(AND(R1201&gt;=1,R1201&lt;=20),"Aceptable",IF(AND(R1201&gt;=40,R1201&lt;=120),"Mejorable",IF(AND(R1201&gt;=150,R1201&lt;=500),"Aceptable con control específico",IF(AND(R1201&gt;=600,R1201&lt;=4000),"No aceptable",0))))</f>
        <v>Aceptable con control específico</v>
      </c>
      <c r="U1201" s="77">
        <v>1</v>
      </c>
      <c r="V1201" s="77" t="s">
        <v>83</v>
      </c>
      <c r="W1201" s="77" t="s">
        <v>7</v>
      </c>
      <c r="X1201" s="77" t="s">
        <v>61</v>
      </c>
      <c r="Y1201" s="77" t="s">
        <v>61</v>
      </c>
      <c r="Z1201" s="77" t="s">
        <v>61</v>
      </c>
      <c r="AA1201" s="77" t="s">
        <v>117</v>
      </c>
      <c r="AB1201" s="78" t="s">
        <v>61</v>
      </c>
      <c r="AC1201" s="84" t="s">
        <v>63</v>
      </c>
    </row>
    <row r="1202" spans="1:29" ht="102.75" customHeight="1">
      <c r="A1202" s="132"/>
      <c r="B1202" s="123"/>
      <c r="C1202" s="123"/>
      <c r="D1202" s="122" t="s">
        <v>949</v>
      </c>
      <c r="E1202" s="77" t="s">
        <v>72</v>
      </c>
      <c r="F1202" s="104" t="s">
        <v>924</v>
      </c>
      <c r="G1202" s="77" t="s">
        <v>74</v>
      </c>
      <c r="H1202" s="78" t="s">
        <v>7</v>
      </c>
      <c r="I1202" s="77" t="s">
        <v>97</v>
      </c>
      <c r="J1202" s="86" t="s">
        <v>58</v>
      </c>
      <c r="K1202" s="86" t="s">
        <v>58</v>
      </c>
      <c r="L1202" s="77" t="s">
        <v>76</v>
      </c>
      <c r="M1202" s="77" t="s">
        <v>61</v>
      </c>
      <c r="N1202" s="77" t="s">
        <v>61</v>
      </c>
      <c r="O1202" s="77" t="s">
        <v>61</v>
      </c>
      <c r="P1202" s="77" t="s">
        <v>61</v>
      </c>
      <c r="Q1202" s="77" t="s">
        <v>61</v>
      </c>
      <c r="R1202" s="77" t="s">
        <v>61</v>
      </c>
      <c r="S1202" s="77" t="s">
        <v>61</v>
      </c>
      <c r="T1202" s="77" t="s">
        <v>61</v>
      </c>
      <c r="U1202" s="77">
        <v>1</v>
      </c>
      <c r="V1202" s="77" t="s">
        <v>61</v>
      </c>
      <c r="W1202" s="77" t="s">
        <v>7</v>
      </c>
      <c r="X1202" s="83" t="s">
        <v>61</v>
      </c>
      <c r="Y1202" s="83" t="s">
        <v>61</v>
      </c>
      <c r="Z1202" s="83" t="s">
        <v>61</v>
      </c>
      <c r="AA1202" s="83" t="s">
        <v>77</v>
      </c>
      <c r="AB1202" s="78" t="s">
        <v>61</v>
      </c>
      <c r="AC1202" s="84" t="s">
        <v>63</v>
      </c>
    </row>
    <row r="1203" spans="1:29" ht="80.099999999999994" customHeight="1">
      <c r="A1203" s="132"/>
      <c r="B1203" s="123"/>
      <c r="C1203" s="123"/>
      <c r="D1203" s="122"/>
      <c r="E1203" s="77" t="s">
        <v>78</v>
      </c>
      <c r="F1203" s="104" t="s">
        <v>79</v>
      </c>
      <c r="G1203" s="83" t="s">
        <v>80</v>
      </c>
      <c r="H1203" s="78" t="s">
        <v>7</v>
      </c>
      <c r="I1203" s="77" t="s">
        <v>81</v>
      </c>
      <c r="J1203" s="77" t="s">
        <v>58</v>
      </c>
      <c r="K1203" s="77" t="s">
        <v>58</v>
      </c>
      <c r="L1203" s="77" t="s">
        <v>82</v>
      </c>
      <c r="M1203" s="77">
        <v>2</v>
      </c>
      <c r="N1203" s="77">
        <v>3</v>
      </c>
      <c r="O1203" s="77">
        <f>M1203*N1203</f>
        <v>6</v>
      </c>
      <c r="P1203" s="82" t="str">
        <f>+IF(AND(O1203&gt;1,O1203&lt;=4),"BAJO",IF(AND(O1203&gt;=5,O1203&lt;=8),"MEDIO",IF(AND(O1203&gt;=9,O1203&lt;=20),"ALTO",IF(AND(O1203&gt;=21,O1203&lt;=24),"MUY ALTO"))))</f>
        <v>MEDIO</v>
      </c>
      <c r="Q1203" s="77">
        <v>25</v>
      </c>
      <c r="R1203" s="81">
        <f>O1203*Q1203</f>
        <v>150</v>
      </c>
      <c r="S1203" s="82" t="str">
        <f>+IF(AND(R1203&gt;=1,R1203&lt;=20),"IV",IF(AND(R1203&gt;=40,R1203&lt;=120),"III",IF(AND(R1203&gt;=150,R1203&lt;=500),"II",IF(AND(R1203&gt;=600,R1203&lt;=4000),"I",0))))</f>
        <v>II</v>
      </c>
      <c r="T1203" s="77" t="str">
        <f>+IF(AND(R1203&gt;=1,R1203&lt;=20),"Aceptable",IF(AND(R1203&gt;=40,R1203&lt;=120),"Mejorable",IF(AND(R1203&gt;=150,R1203&lt;=500),"Aceptable con control específico",IF(AND(R1203&gt;=600,R1203&lt;=4000),"No aceptable",0))))</f>
        <v>Aceptable con control específico</v>
      </c>
      <c r="U1203" s="77">
        <v>1</v>
      </c>
      <c r="V1203" s="77" t="s">
        <v>83</v>
      </c>
      <c r="W1203" s="77" t="s">
        <v>7</v>
      </c>
      <c r="X1203" s="77" t="s">
        <v>61</v>
      </c>
      <c r="Y1203" s="77" t="s">
        <v>61</v>
      </c>
      <c r="Z1203" s="77" t="s">
        <v>61</v>
      </c>
      <c r="AA1203" s="77" t="s">
        <v>662</v>
      </c>
      <c r="AB1203" s="83" t="s">
        <v>945</v>
      </c>
      <c r="AC1203" s="84" t="s">
        <v>87</v>
      </c>
    </row>
    <row r="1204" spans="1:29" ht="96" customHeight="1">
      <c r="A1204" s="132"/>
      <c r="B1204" s="123"/>
      <c r="C1204" s="123"/>
      <c r="D1204" s="122" t="s">
        <v>950</v>
      </c>
      <c r="E1204" s="77" t="s">
        <v>54</v>
      </c>
      <c r="F1204" s="104" t="s">
        <v>235</v>
      </c>
      <c r="G1204" s="77" t="s">
        <v>56</v>
      </c>
      <c r="H1204" s="78" t="s">
        <v>7</v>
      </c>
      <c r="I1204" s="79" t="s">
        <v>57</v>
      </c>
      <c r="J1204" s="86" t="s">
        <v>58</v>
      </c>
      <c r="K1204" s="86" t="s">
        <v>58</v>
      </c>
      <c r="L1204" s="77" t="s">
        <v>59</v>
      </c>
      <c r="M1204" s="77">
        <v>2</v>
      </c>
      <c r="N1204" s="77">
        <v>4</v>
      </c>
      <c r="O1204" s="77">
        <f>M1204*N1204</f>
        <v>8</v>
      </c>
      <c r="P1204" s="80" t="str">
        <f>+IF(AND(O1204&gt;1,O1204&lt;=4),"BAJO",IF(AND(O1204&gt;=5,O1204&lt;=8),"MEDIO",IF(AND(O1204&gt;=9,O1204&lt;=20),"ALTO",IF(AND(O1204&gt;=21,O1204&lt;=24),"MUY ALTO"))))</f>
        <v>MEDIO</v>
      </c>
      <c r="Q1204" s="77">
        <v>25</v>
      </c>
      <c r="R1204" s="81">
        <f>O1204*Q1204</f>
        <v>200</v>
      </c>
      <c r="S1204" s="82" t="str">
        <f>+IF(AND(R1204&gt;=1,R1204&lt;=20),"IV",IF(AND(R1204&gt;=40,R1204&lt;=120),"III",IF(AND(R1204&gt;=150,R1204&lt;=500),"II",IF(AND(R1204&gt;=600,R1204&lt;=4000),"I",0))))</f>
        <v>II</v>
      </c>
      <c r="T1204" s="77" t="str">
        <f>+IF(AND(R1204&gt;=1,R1204&lt;=20),"Aceptable",IF(AND(R1204&gt;=40,R1204&lt;=120),"Mejorable",IF(AND(R1204&gt;=150,R1204&lt;=500),"Aceptable con control específico",IF(AND(R1204&gt;=600,R1204&lt;=4000),"No aceptable",0))))</f>
        <v>Aceptable con control específico</v>
      </c>
      <c r="U1204" s="77">
        <v>1</v>
      </c>
      <c r="V1204" s="79" t="s">
        <v>60</v>
      </c>
      <c r="W1204" s="77" t="s">
        <v>7</v>
      </c>
      <c r="X1204" s="77" t="s">
        <v>61</v>
      </c>
      <c r="Y1204" s="77" t="s">
        <v>61</v>
      </c>
      <c r="Z1204" s="77" t="s">
        <v>61</v>
      </c>
      <c r="AA1204" s="83" t="s">
        <v>195</v>
      </c>
      <c r="AB1204" s="78" t="s">
        <v>61</v>
      </c>
      <c r="AC1204" s="84" t="s">
        <v>63</v>
      </c>
    </row>
    <row r="1205" spans="1:29" ht="72" customHeight="1">
      <c r="A1205" s="132"/>
      <c r="B1205" s="123"/>
      <c r="C1205" s="123"/>
      <c r="D1205" s="122"/>
      <c r="E1205" s="77" t="s">
        <v>72</v>
      </c>
      <c r="F1205" s="104" t="s">
        <v>839</v>
      </c>
      <c r="G1205" s="77" t="s">
        <v>74</v>
      </c>
      <c r="H1205" s="78" t="s">
        <v>7</v>
      </c>
      <c r="I1205" s="77" t="s">
        <v>97</v>
      </c>
      <c r="J1205" s="86" t="s">
        <v>58</v>
      </c>
      <c r="K1205" s="86" t="s">
        <v>58</v>
      </c>
      <c r="L1205" s="77" t="s">
        <v>76</v>
      </c>
      <c r="M1205" s="77" t="s">
        <v>61</v>
      </c>
      <c r="N1205" s="77" t="s">
        <v>61</v>
      </c>
      <c r="O1205" s="77" t="s">
        <v>61</v>
      </c>
      <c r="P1205" s="77" t="s">
        <v>61</v>
      </c>
      <c r="Q1205" s="77" t="s">
        <v>61</v>
      </c>
      <c r="R1205" s="77" t="s">
        <v>61</v>
      </c>
      <c r="S1205" s="77" t="s">
        <v>61</v>
      </c>
      <c r="T1205" s="77" t="s">
        <v>61</v>
      </c>
      <c r="U1205" s="77">
        <v>1</v>
      </c>
      <c r="V1205" s="77" t="s">
        <v>61</v>
      </c>
      <c r="W1205" s="77" t="s">
        <v>7</v>
      </c>
      <c r="X1205" s="83" t="s">
        <v>61</v>
      </c>
      <c r="Y1205" s="83" t="s">
        <v>61</v>
      </c>
      <c r="Z1205" s="83" t="s">
        <v>61</v>
      </c>
      <c r="AA1205" s="83" t="s">
        <v>77</v>
      </c>
      <c r="AB1205" s="78" t="s">
        <v>61</v>
      </c>
      <c r="AC1205" s="84" t="s">
        <v>63</v>
      </c>
    </row>
    <row r="1206" spans="1:29" ht="72.95" customHeight="1">
      <c r="A1206" s="132"/>
      <c r="B1206" s="123"/>
      <c r="C1206" s="123"/>
      <c r="D1206" s="122"/>
      <c r="E1206" s="77" t="s">
        <v>125</v>
      </c>
      <c r="F1206" s="104" t="s">
        <v>99</v>
      </c>
      <c r="G1206" s="77" t="s">
        <v>100</v>
      </c>
      <c r="H1206" s="78" t="s">
        <v>7</v>
      </c>
      <c r="I1206" s="77" t="s">
        <v>101</v>
      </c>
      <c r="J1206" s="86" t="s">
        <v>58</v>
      </c>
      <c r="K1206" s="86" t="s">
        <v>58</v>
      </c>
      <c r="L1206" s="77" t="s">
        <v>102</v>
      </c>
      <c r="M1206" s="77">
        <v>2</v>
      </c>
      <c r="N1206" s="77">
        <v>4</v>
      </c>
      <c r="O1206" s="77">
        <f>M1206*N1206</f>
        <v>8</v>
      </c>
      <c r="P1206" s="82" t="str">
        <f>+IF(AND(O1206&gt;1,O1206&lt;=4),"BAJO",IF(AND(O1206&gt;=5,O1206&lt;=8),"MEDIO",IF(AND(O1206&gt;=9,O1206&lt;=20),"ALTO",IF(AND(O1206&gt;=21,O1206&lt;=24),"MUY ALTO"))))</f>
        <v>MEDIO</v>
      </c>
      <c r="Q1206" s="77">
        <v>10</v>
      </c>
      <c r="R1206" s="81">
        <f>O1206*Q1206</f>
        <v>80</v>
      </c>
      <c r="S1206" s="82" t="str">
        <f>+IF(AND(R1206&gt;=1,R1206&lt;=20),"IV",IF(AND(R1206&gt;=40,R1206&lt;=120),"III",IF(AND(R1206&gt;=150,R1206&lt;=500),"II",IF(AND(R1206&gt;=600,R1206&lt;=4000),"I",0))))</f>
        <v>III</v>
      </c>
      <c r="T1206" s="77" t="str">
        <f>+IF(AND(R1206&gt;=1,R1206&lt;=20),"Aceptable",IF(AND(R1206&gt;=40,R1206&lt;=120),"Mejorable",IF(AND(R1206&gt;=150,R1206&lt;=500),"Aceptable con control específico",IF(AND(R1206&gt;=600,R1206&lt;=4000),"No aceptable",0))))</f>
        <v>Mejorable</v>
      </c>
      <c r="U1206" s="77">
        <v>1</v>
      </c>
      <c r="V1206" s="77" t="s">
        <v>103</v>
      </c>
      <c r="W1206" s="77" t="s">
        <v>7</v>
      </c>
      <c r="X1206" s="77" t="s">
        <v>61</v>
      </c>
      <c r="Y1206" s="77" t="s">
        <v>61</v>
      </c>
      <c r="Z1206" s="77" t="s">
        <v>61</v>
      </c>
      <c r="AA1206" s="77" t="s">
        <v>104</v>
      </c>
      <c r="AB1206" s="78" t="s">
        <v>61</v>
      </c>
      <c r="AC1206" s="84" t="s">
        <v>63</v>
      </c>
    </row>
    <row r="1207" spans="1:29" ht="102.75" customHeight="1">
      <c r="A1207" s="132"/>
      <c r="B1207" s="123"/>
      <c r="C1207" s="123"/>
      <c r="D1207" s="122" t="s">
        <v>951</v>
      </c>
      <c r="E1207" s="77" t="s">
        <v>72</v>
      </c>
      <c r="F1207" s="104" t="s">
        <v>924</v>
      </c>
      <c r="G1207" s="77" t="s">
        <v>74</v>
      </c>
      <c r="H1207" s="78" t="s">
        <v>7</v>
      </c>
      <c r="I1207" s="77" t="s">
        <v>97</v>
      </c>
      <c r="J1207" s="86" t="s">
        <v>58</v>
      </c>
      <c r="K1207" s="86" t="s">
        <v>58</v>
      </c>
      <c r="L1207" s="77" t="s">
        <v>76</v>
      </c>
      <c r="M1207" s="77" t="s">
        <v>61</v>
      </c>
      <c r="N1207" s="77" t="s">
        <v>61</v>
      </c>
      <c r="O1207" s="77" t="s">
        <v>61</v>
      </c>
      <c r="P1207" s="77" t="s">
        <v>61</v>
      </c>
      <c r="Q1207" s="77" t="s">
        <v>61</v>
      </c>
      <c r="R1207" s="77" t="s">
        <v>61</v>
      </c>
      <c r="S1207" s="77" t="s">
        <v>61</v>
      </c>
      <c r="T1207" s="77" t="s">
        <v>61</v>
      </c>
      <c r="U1207" s="77">
        <v>1</v>
      </c>
      <c r="V1207" s="77" t="s">
        <v>61</v>
      </c>
      <c r="W1207" s="77" t="s">
        <v>7</v>
      </c>
      <c r="X1207" s="83" t="s">
        <v>61</v>
      </c>
      <c r="Y1207" s="83" t="s">
        <v>61</v>
      </c>
      <c r="Z1207" s="83" t="s">
        <v>61</v>
      </c>
      <c r="AA1207" s="83" t="s">
        <v>77</v>
      </c>
      <c r="AB1207" s="78" t="s">
        <v>61</v>
      </c>
      <c r="AC1207" s="84" t="s">
        <v>63</v>
      </c>
    </row>
    <row r="1208" spans="1:29" ht="80.099999999999994" customHeight="1">
      <c r="A1208" s="132"/>
      <c r="B1208" s="123"/>
      <c r="C1208" s="123"/>
      <c r="D1208" s="122"/>
      <c r="E1208" s="77" t="s">
        <v>78</v>
      </c>
      <c r="F1208" s="104" t="s">
        <v>79</v>
      </c>
      <c r="G1208" s="83" t="s">
        <v>80</v>
      </c>
      <c r="H1208" s="78" t="s">
        <v>7</v>
      </c>
      <c r="I1208" s="77" t="s">
        <v>81</v>
      </c>
      <c r="J1208" s="77" t="s">
        <v>58</v>
      </c>
      <c r="K1208" s="77" t="s">
        <v>58</v>
      </c>
      <c r="L1208" s="77" t="s">
        <v>82</v>
      </c>
      <c r="M1208" s="77">
        <v>2</v>
      </c>
      <c r="N1208" s="77">
        <v>3</v>
      </c>
      <c r="O1208" s="77">
        <f>M1208*N1208</f>
        <v>6</v>
      </c>
      <c r="P1208" s="82" t="str">
        <f>+IF(AND(O1208&gt;1,O1208&lt;=4),"BAJO",IF(AND(O1208&gt;=5,O1208&lt;=8),"MEDIO",IF(AND(O1208&gt;=9,O1208&lt;=20),"ALTO",IF(AND(O1208&gt;=21,O1208&lt;=24),"MUY ALTO"))))</f>
        <v>MEDIO</v>
      </c>
      <c r="Q1208" s="77">
        <v>25</v>
      </c>
      <c r="R1208" s="81">
        <f>O1208*Q1208</f>
        <v>150</v>
      </c>
      <c r="S1208" s="82" t="str">
        <f>+IF(AND(R1208&gt;=1,R1208&lt;=20),"IV",IF(AND(R1208&gt;=40,R1208&lt;=120),"III",IF(AND(R1208&gt;=150,R1208&lt;=500),"II",IF(AND(R1208&gt;=600,R1208&lt;=4000),"I",0))))</f>
        <v>II</v>
      </c>
      <c r="T1208" s="77" t="str">
        <f>+IF(AND(R1208&gt;=1,R1208&lt;=20),"Aceptable",IF(AND(R1208&gt;=40,R1208&lt;=120),"Mejorable",IF(AND(R1208&gt;=150,R1208&lt;=500),"Aceptable con control específico",IF(AND(R1208&gt;=600,R1208&lt;=4000),"No aceptable",0))))</f>
        <v>Aceptable con control específico</v>
      </c>
      <c r="U1208" s="77">
        <v>1</v>
      </c>
      <c r="V1208" s="77" t="s">
        <v>83</v>
      </c>
      <c r="W1208" s="77" t="s">
        <v>7</v>
      </c>
      <c r="X1208" s="77" t="s">
        <v>61</v>
      </c>
      <c r="Y1208" s="77" t="s">
        <v>61</v>
      </c>
      <c r="Z1208" s="77" t="s">
        <v>61</v>
      </c>
      <c r="AA1208" s="77" t="s">
        <v>662</v>
      </c>
      <c r="AB1208" s="83" t="s">
        <v>945</v>
      </c>
      <c r="AC1208" s="84" t="s">
        <v>87</v>
      </c>
    </row>
    <row r="1209" spans="1:29" ht="102.75" customHeight="1">
      <c r="A1209" s="132"/>
      <c r="B1209" s="123"/>
      <c r="C1209" s="123"/>
      <c r="D1209" s="93" t="s">
        <v>952</v>
      </c>
      <c r="E1209" s="77" t="s">
        <v>72</v>
      </c>
      <c r="F1209" s="104" t="s">
        <v>299</v>
      </c>
      <c r="G1209" s="77" t="s">
        <v>74</v>
      </c>
      <c r="H1209" s="78" t="s">
        <v>7</v>
      </c>
      <c r="I1209" s="77" t="s">
        <v>97</v>
      </c>
      <c r="J1209" s="86" t="s">
        <v>58</v>
      </c>
      <c r="K1209" s="86" t="s">
        <v>58</v>
      </c>
      <c r="L1209" s="77" t="s">
        <v>76</v>
      </c>
      <c r="M1209" s="77" t="s">
        <v>61</v>
      </c>
      <c r="N1209" s="77" t="s">
        <v>61</v>
      </c>
      <c r="O1209" s="77" t="s">
        <v>61</v>
      </c>
      <c r="P1209" s="77" t="s">
        <v>61</v>
      </c>
      <c r="Q1209" s="77" t="s">
        <v>61</v>
      </c>
      <c r="R1209" s="77" t="s">
        <v>61</v>
      </c>
      <c r="S1209" s="77" t="s">
        <v>61</v>
      </c>
      <c r="T1209" s="77" t="s">
        <v>61</v>
      </c>
      <c r="U1209" s="77">
        <v>1</v>
      </c>
      <c r="V1209" s="77" t="s">
        <v>61</v>
      </c>
      <c r="W1209" s="77" t="s">
        <v>7</v>
      </c>
      <c r="X1209" s="83" t="s">
        <v>61</v>
      </c>
      <c r="Y1209" s="83" t="s">
        <v>61</v>
      </c>
      <c r="Z1209" s="83" t="s">
        <v>61</v>
      </c>
      <c r="AA1209" s="83" t="s">
        <v>77</v>
      </c>
      <c r="AB1209" s="78" t="s">
        <v>61</v>
      </c>
      <c r="AC1209" s="84" t="s">
        <v>63</v>
      </c>
    </row>
    <row r="1210" spans="1:29" ht="102.75" customHeight="1">
      <c r="A1210" s="132"/>
      <c r="B1210" s="123"/>
      <c r="C1210" s="123"/>
      <c r="D1210" s="93" t="s">
        <v>953</v>
      </c>
      <c r="E1210" s="77" t="s">
        <v>72</v>
      </c>
      <c r="F1210" s="104" t="s">
        <v>924</v>
      </c>
      <c r="G1210" s="77" t="s">
        <v>74</v>
      </c>
      <c r="H1210" s="78" t="s">
        <v>7</v>
      </c>
      <c r="I1210" s="77" t="s">
        <v>97</v>
      </c>
      <c r="J1210" s="86" t="s">
        <v>58</v>
      </c>
      <c r="K1210" s="86" t="s">
        <v>58</v>
      </c>
      <c r="L1210" s="77" t="s">
        <v>76</v>
      </c>
      <c r="M1210" s="77" t="s">
        <v>61</v>
      </c>
      <c r="N1210" s="77" t="s">
        <v>61</v>
      </c>
      <c r="O1210" s="77" t="s">
        <v>61</v>
      </c>
      <c r="P1210" s="77" t="s">
        <v>61</v>
      </c>
      <c r="Q1210" s="77" t="s">
        <v>61</v>
      </c>
      <c r="R1210" s="77" t="s">
        <v>61</v>
      </c>
      <c r="S1210" s="77" t="s">
        <v>61</v>
      </c>
      <c r="T1210" s="77" t="s">
        <v>61</v>
      </c>
      <c r="U1210" s="77">
        <v>1</v>
      </c>
      <c r="V1210" s="77" t="s">
        <v>61</v>
      </c>
      <c r="W1210" s="77" t="s">
        <v>7</v>
      </c>
      <c r="X1210" s="83" t="s">
        <v>61</v>
      </c>
      <c r="Y1210" s="83" t="s">
        <v>61</v>
      </c>
      <c r="Z1210" s="83" t="s">
        <v>61</v>
      </c>
      <c r="AA1210" s="83" t="s">
        <v>77</v>
      </c>
      <c r="AB1210" s="78" t="s">
        <v>61</v>
      </c>
      <c r="AC1210" s="84" t="s">
        <v>63</v>
      </c>
    </row>
    <row r="1211" spans="1:29" ht="80.099999999999994" customHeight="1">
      <c r="A1211" s="132" t="s">
        <v>736</v>
      </c>
      <c r="B1211" s="123" t="s">
        <v>954</v>
      </c>
      <c r="C1211" s="123" t="s">
        <v>955</v>
      </c>
      <c r="D1211" s="122" t="s">
        <v>956</v>
      </c>
      <c r="E1211" s="77" t="s">
        <v>54</v>
      </c>
      <c r="F1211" s="104" t="s">
        <v>235</v>
      </c>
      <c r="G1211" s="77" t="s">
        <v>56</v>
      </c>
      <c r="H1211" s="78" t="s">
        <v>7</v>
      </c>
      <c r="I1211" s="79" t="s">
        <v>57</v>
      </c>
      <c r="J1211" s="86" t="s">
        <v>58</v>
      </c>
      <c r="K1211" s="86" t="s">
        <v>58</v>
      </c>
      <c r="L1211" s="77" t="s">
        <v>59</v>
      </c>
      <c r="M1211" s="77">
        <v>2</v>
      </c>
      <c r="N1211" s="77">
        <v>4</v>
      </c>
      <c r="O1211" s="77">
        <f>M1211*N1211</f>
        <v>8</v>
      </c>
      <c r="P1211" s="80" t="str">
        <f>+IF(AND(O1211&gt;1,O1211&lt;=4),"BAJO",IF(AND(O1211&gt;=5,O1211&lt;=8),"MEDIO",IF(AND(O1211&gt;=9,O1211&lt;=20),"ALTO",IF(AND(O1211&gt;=21,O1211&lt;=24),"MUY ALTO"))))</f>
        <v>MEDIO</v>
      </c>
      <c r="Q1211" s="77">
        <v>25</v>
      </c>
      <c r="R1211" s="81">
        <f>O1211*Q1211</f>
        <v>200</v>
      </c>
      <c r="S1211" s="82" t="str">
        <f>+IF(AND(R1211&gt;=1,R1211&lt;=20),"IV",IF(AND(R1211&gt;=40,R1211&lt;=120),"III",IF(AND(R1211&gt;=150,R1211&lt;=500),"II",IF(AND(R1211&gt;=600,R1211&lt;=4000),"I",0))))</f>
        <v>II</v>
      </c>
      <c r="T1211" s="77" t="str">
        <f>+IF(AND(R1211&gt;=1,R1211&lt;=20),"Aceptable",IF(AND(R1211&gt;=40,R1211&lt;=120),"Mejorable",IF(AND(R1211&gt;=150,R1211&lt;=500),"Aceptable con control específico",IF(AND(R1211&gt;=600,R1211&lt;=4000),"No aceptable",0))))</f>
        <v>Aceptable con control específico</v>
      </c>
      <c r="U1211" s="77">
        <v>1</v>
      </c>
      <c r="V1211" s="79" t="s">
        <v>60</v>
      </c>
      <c r="W1211" s="77" t="s">
        <v>7</v>
      </c>
      <c r="X1211" s="77" t="s">
        <v>61</v>
      </c>
      <c r="Y1211" s="77" t="s">
        <v>61</v>
      </c>
      <c r="Z1211" s="77" t="s">
        <v>61</v>
      </c>
      <c r="AA1211" s="83" t="s">
        <v>195</v>
      </c>
      <c r="AB1211" s="78" t="s">
        <v>61</v>
      </c>
      <c r="AC1211" s="84" t="s">
        <v>63</v>
      </c>
    </row>
    <row r="1212" spans="1:29" ht="66.95" customHeight="1">
      <c r="A1212" s="132"/>
      <c r="B1212" s="123"/>
      <c r="C1212" s="123"/>
      <c r="D1212" s="122"/>
      <c r="E1212" s="77" t="s">
        <v>72</v>
      </c>
      <c r="F1212" s="104" t="s">
        <v>256</v>
      </c>
      <c r="G1212" s="77" t="s">
        <v>74</v>
      </c>
      <c r="H1212" s="78" t="s">
        <v>7</v>
      </c>
      <c r="I1212" s="77" t="s">
        <v>97</v>
      </c>
      <c r="J1212" s="86" t="s">
        <v>58</v>
      </c>
      <c r="K1212" s="86" t="s">
        <v>58</v>
      </c>
      <c r="L1212" s="77" t="s">
        <v>76</v>
      </c>
      <c r="M1212" s="77" t="s">
        <v>61</v>
      </c>
      <c r="N1212" s="77" t="s">
        <v>61</v>
      </c>
      <c r="O1212" s="77" t="s">
        <v>61</v>
      </c>
      <c r="P1212" s="77" t="s">
        <v>61</v>
      </c>
      <c r="Q1212" s="77" t="s">
        <v>61</v>
      </c>
      <c r="R1212" s="77" t="s">
        <v>61</v>
      </c>
      <c r="S1212" s="77" t="s">
        <v>61</v>
      </c>
      <c r="T1212" s="77" t="s">
        <v>61</v>
      </c>
      <c r="U1212" s="77">
        <v>1</v>
      </c>
      <c r="V1212" s="77" t="s">
        <v>61</v>
      </c>
      <c r="W1212" s="77" t="s">
        <v>7</v>
      </c>
      <c r="X1212" s="83" t="s">
        <v>61</v>
      </c>
      <c r="Y1212" s="83" t="s">
        <v>61</v>
      </c>
      <c r="Z1212" s="83" t="s">
        <v>61</v>
      </c>
      <c r="AA1212" s="83" t="s">
        <v>77</v>
      </c>
      <c r="AB1212" s="78" t="s">
        <v>61</v>
      </c>
      <c r="AC1212" s="84" t="s">
        <v>63</v>
      </c>
    </row>
    <row r="1213" spans="1:29" ht="66.95" customHeight="1">
      <c r="A1213" s="132"/>
      <c r="B1213" s="123"/>
      <c r="C1213" s="123"/>
      <c r="D1213" s="122"/>
      <c r="E1213" s="77" t="s">
        <v>78</v>
      </c>
      <c r="F1213" s="104" t="s">
        <v>79</v>
      </c>
      <c r="G1213" s="83" t="s">
        <v>80</v>
      </c>
      <c r="H1213" s="78" t="s">
        <v>7</v>
      </c>
      <c r="I1213" s="77" t="s">
        <v>81</v>
      </c>
      <c r="J1213" s="77" t="s">
        <v>58</v>
      </c>
      <c r="K1213" s="77" t="s">
        <v>58</v>
      </c>
      <c r="L1213" s="77" t="s">
        <v>82</v>
      </c>
      <c r="M1213" s="77">
        <v>2</v>
      </c>
      <c r="N1213" s="77">
        <v>3</v>
      </c>
      <c r="O1213" s="77">
        <f>M1213*N1213</f>
        <v>6</v>
      </c>
      <c r="P1213" s="82" t="str">
        <f>+IF(AND(O1213&gt;1,O1213&lt;=4),"BAJO",IF(AND(O1213&gt;=5,O1213&lt;=8),"MEDIO",IF(AND(O1213&gt;=9,O1213&lt;=20),"ALTO",IF(AND(O1213&gt;=21,O1213&lt;=24),"MUY ALTO"))))</f>
        <v>MEDIO</v>
      </c>
      <c r="Q1213" s="77">
        <v>25</v>
      </c>
      <c r="R1213" s="81">
        <f>O1213*Q1213</f>
        <v>150</v>
      </c>
      <c r="S1213" s="82" t="str">
        <f>+IF(AND(R1213&gt;=1,R1213&lt;=20),"IV",IF(AND(R1213&gt;=40,R1213&lt;=120),"III",IF(AND(R1213&gt;=150,R1213&lt;=500),"II",IF(AND(R1213&gt;=600,R1213&lt;=4000),"I",0))))</f>
        <v>II</v>
      </c>
      <c r="T1213" s="77" t="str">
        <f>+IF(AND(R1213&gt;=1,R1213&lt;=20),"Aceptable",IF(AND(R1213&gt;=40,R1213&lt;=120),"Mejorable",IF(AND(R1213&gt;=150,R1213&lt;=500),"Aceptable con control específico",IF(AND(R1213&gt;=600,R1213&lt;=4000),"No aceptable",0))))</f>
        <v>Aceptable con control específico</v>
      </c>
      <c r="U1213" s="77">
        <v>1</v>
      </c>
      <c r="V1213" s="77" t="s">
        <v>83</v>
      </c>
      <c r="W1213" s="77" t="s">
        <v>7</v>
      </c>
      <c r="X1213" s="77" t="s">
        <v>61</v>
      </c>
      <c r="Y1213" s="77" t="s">
        <v>61</v>
      </c>
      <c r="Z1213" s="77" t="s">
        <v>61</v>
      </c>
      <c r="AA1213" s="77" t="s">
        <v>662</v>
      </c>
      <c r="AB1213" s="83" t="s">
        <v>945</v>
      </c>
      <c r="AC1213" s="84" t="s">
        <v>87</v>
      </c>
    </row>
    <row r="1214" spans="1:29" ht="75" customHeight="1">
      <c r="A1214" s="132"/>
      <c r="B1214" s="123"/>
      <c r="C1214" s="123"/>
      <c r="D1214" s="122"/>
      <c r="E1214" s="77" t="s">
        <v>64</v>
      </c>
      <c r="F1214" s="104" t="s">
        <v>159</v>
      </c>
      <c r="G1214" s="77" t="s">
        <v>66</v>
      </c>
      <c r="H1214" s="78" t="s">
        <v>7</v>
      </c>
      <c r="I1214" s="77" t="s">
        <v>67</v>
      </c>
      <c r="J1214" s="83" t="s">
        <v>68</v>
      </c>
      <c r="K1214" s="78" t="s">
        <v>58</v>
      </c>
      <c r="L1214" s="77" t="s">
        <v>69</v>
      </c>
      <c r="M1214" s="77">
        <v>2</v>
      </c>
      <c r="N1214" s="77">
        <v>4</v>
      </c>
      <c r="O1214" s="77">
        <f>M1214*N1214</f>
        <v>8</v>
      </c>
      <c r="P1214" s="80" t="str">
        <f>+IF(AND(O1214&gt;1,O1214&lt;=4),"BAJO",IF(AND(O1214&gt;=5,O1214&lt;=8),"MEDIO",IF(AND(O1214&gt;=9,O1214&lt;=20),"ALTO",IF(AND(O1214&gt;=21,O1214&lt;=24),"MUY ALTO"))))</f>
        <v>MEDIO</v>
      </c>
      <c r="Q1214" s="77">
        <v>25</v>
      </c>
      <c r="R1214" s="81">
        <f>O1214*Q1214</f>
        <v>200</v>
      </c>
      <c r="S1214" s="82" t="str">
        <f>+IF(AND(R1214&gt;=1,R1214&lt;=20),"IV",IF(AND(R1214&gt;=40,R1214&lt;=120),"III",IF(AND(R1214&gt;=150,R1214&lt;=500),"II",IF(AND(R1214&gt;=600,R1214&lt;=4000),"I",0))))</f>
        <v>II</v>
      </c>
      <c r="T1214" s="77" t="str">
        <f>+IF(AND(R1214&gt;=1,R1214&lt;=20),"Aceptable",IF(AND(R1214&gt;=40,R1214&lt;=120),"Mejorable",IF(AND(R1214&gt;=150,R1214&lt;=500),"Aceptable con control específico",IF(AND(R1214&gt;=600,R1214&lt;=4000),"No aceptable",0))))</f>
        <v>Aceptable con control específico</v>
      </c>
      <c r="U1214" s="77">
        <v>1</v>
      </c>
      <c r="V1214" s="77" t="s">
        <v>70</v>
      </c>
      <c r="W1214" s="77" t="s">
        <v>7</v>
      </c>
      <c r="X1214" s="83" t="s">
        <v>61</v>
      </c>
      <c r="Y1214" s="83" t="s">
        <v>61</v>
      </c>
      <c r="Z1214" s="83" t="s">
        <v>61</v>
      </c>
      <c r="AA1214" s="83" t="s">
        <v>161</v>
      </c>
      <c r="AB1214" s="78" t="s">
        <v>61</v>
      </c>
      <c r="AC1214" s="84" t="s">
        <v>162</v>
      </c>
    </row>
    <row r="1215" spans="1:29" ht="75" customHeight="1">
      <c r="A1215" s="132"/>
      <c r="B1215" s="123"/>
      <c r="C1215" s="123"/>
      <c r="D1215" s="122"/>
      <c r="E1215" s="77" t="s">
        <v>64</v>
      </c>
      <c r="F1215" s="77" t="s">
        <v>88</v>
      </c>
      <c r="G1215" s="83" t="s">
        <v>89</v>
      </c>
      <c r="H1215" s="78" t="s">
        <v>7</v>
      </c>
      <c r="I1215" s="77" t="s">
        <v>90</v>
      </c>
      <c r="J1215" s="77" t="s">
        <v>91</v>
      </c>
      <c r="K1215" s="77" t="s">
        <v>58</v>
      </c>
      <c r="L1215" s="77" t="s">
        <v>58</v>
      </c>
      <c r="M1215" s="77">
        <v>2</v>
      </c>
      <c r="N1215" s="77">
        <v>3</v>
      </c>
      <c r="O1215" s="77">
        <f>M1215*N1215</f>
        <v>6</v>
      </c>
      <c r="P1215" s="82" t="str">
        <f>+IF(AND(O1215&gt;1,O1215&lt;=4),"BAJO",IF(AND(O1215&gt;=5,O1215&lt;=8),"MEDIO",IF(AND(O1215&gt;=9,O1215&lt;=20),"ALTO",IF(AND(O1215&gt;=21,O1215&lt;=24),"MUY ALTO"))))</f>
        <v>MEDIO</v>
      </c>
      <c r="Q1215" s="77">
        <v>10</v>
      </c>
      <c r="R1215" s="81">
        <f>O1215*Q1215</f>
        <v>60</v>
      </c>
      <c r="S1215" s="82" t="str">
        <f>+IF(AND(R1215&gt;=1,R1215&lt;=20),"IV",IF(AND(R1215&gt;=40,R1215&lt;=120),"III",IF(AND(R1215&gt;=150,R1215&lt;=500),"II",IF(AND(R1215&gt;=600,R1215&lt;=4000),"I",0))))</f>
        <v>III</v>
      </c>
      <c r="T1215" s="77" t="str">
        <f>+IF(AND(R1215&gt;=1,R1215&lt;=20),"Aceptable",IF(AND(R1215&gt;=40,R1215&lt;=120),"Mejorable",IF(AND(R1215&gt;=150,R1215&lt;=500),"Aceptable con control específico",IF(AND(R1215&gt;=600,R1215&lt;=4000),"No aceptable",0))))</f>
        <v>Mejorable</v>
      </c>
      <c r="U1215" s="77">
        <v>1</v>
      </c>
      <c r="V1215" s="77" t="s">
        <v>92</v>
      </c>
      <c r="W1215" s="77" t="s">
        <v>7</v>
      </c>
      <c r="X1215" s="77" t="s">
        <v>61</v>
      </c>
      <c r="Y1215" s="77" t="s">
        <v>61</v>
      </c>
      <c r="Z1215" s="77" t="s">
        <v>93</v>
      </c>
      <c r="AA1215" s="77" t="s">
        <v>94</v>
      </c>
      <c r="AB1215" s="83" t="s">
        <v>61</v>
      </c>
      <c r="AC1215" s="84" t="s">
        <v>95</v>
      </c>
    </row>
    <row r="1216" spans="1:29" ht="63.75">
      <c r="A1216" s="132"/>
      <c r="B1216" s="123"/>
      <c r="C1216" s="123"/>
      <c r="D1216" s="122"/>
      <c r="E1216" s="77" t="s">
        <v>105</v>
      </c>
      <c r="F1216" s="104" t="s">
        <v>106</v>
      </c>
      <c r="G1216" s="77" t="s">
        <v>107</v>
      </c>
      <c r="H1216" s="86" t="s">
        <v>7</v>
      </c>
      <c r="I1216" s="77" t="s">
        <v>108</v>
      </c>
      <c r="J1216" s="77" t="s">
        <v>58</v>
      </c>
      <c r="K1216" s="77" t="s">
        <v>58</v>
      </c>
      <c r="L1216" s="77" t="s">
        <v>109</v>
      </c>
      <c r="M1216" s="77">
        <v>2</v>
      </c>
      <c r="N1216" s="77">
        <v>1</v>
      </c>
      <c r="O1216" s="77">
        <f>M1216*N1216</f>
        <v>2</v>
      </c>
      <c r="P1216" s="82" t="str">
        <f>+IF(AND(O1216&gt;1,O1216&lt;=4),"BAJO",IF(AND(O1216&gt;=5,O1216&lt;=8),"MEDIO",IF(AND(O1216&gt;=9,O1216&lt;=20),"ALTO",IF(AND(O1216&gt;=21,O1216&lt;=24),"MUY ALTO"))))</f>
        <v>BAJO</v>
      </c>
      <c r="Q1216" s="77">
        <v>60</v>
      </c>
      <c r="R1216" s="81">
        <f>O1216*Q1216</f>
        <v>120</v>
      </c>
      <c r="S1216" s="82" t="str">
        <f>+IF(AND(R1216&gt;=1,R1216&lt;=20),"IV",IF(AND(R1216&gt;=40,R1216&lt;=120),"III",IF(AND(R1216&gt;=150,R1216&lt;=500),"II",IF(AND(R1216&gt;=600,R1216&lt;=4000),"I",0))))</f>
        <v>III</v>
      </c>
      <c r="T1216" s="77" t="str">
        <f>+IF(AND(R1216&gt;=1,R1216&lt;=20),"Aceptable",IF(AND(R1216&gt;=40,R1216&lt;=120),"Mejorable",IF(AND(R1216&gt;=150,R1216&lt;=500),"Aceptable con control específico",IF(AND(R1216&gt;=600,R1216&lt;=4000),"No aceptable",0))))</f>
        <v>Mejorable</v>
      </c>
      <c r="U1216" s="77">
        <v>1</v>
      </c>
      <c r="V1216" s="77" t="s">
        <v>110</v>
      </c>
      <c r="W1216" s="77" t="s">
        <v>7</v>
      </c>
      <c r="X1216" s="77" t="s">
        <v>61</v>
      </c>
      <c r="Y1216" s="77" t="s">
        <v>61</v>
      </c>
      <c r="Z1216" s="77" t="s">
        <v>61</v>
      </c>
      <c r="AA1216" s="77" t="s">
        <v>111</v>
      </c>
      <c r="AB1216" s="78" t="s">
        <v>61</v>
      </c>
      <c r="AC1216" s="84" t="s">
        <v>63</v>
      </c>
    </row>
    <row r="1217" spans="1:29" ht="57" customHeight="1">
      <c r="A1217" s="132"/>
      <c r="B1217" s="123"/>
      <c r="C1217" s="123"/>
      <c r="D1217" s="122"/>
      <c r="E1217" s="77" t="s">
        <v>125</v>
      </c>
      <c r="F1217" s="104" t="s">
        <v>99</v>
      </c>
      <c r="G1217" s="77" t="s">
        <v>100</v>
      </c>
      <c r="H1217" s="78" t="s">
        <v>7</v>
      </c>
      <c r="I1217" s="77" t="s">
        <v>101</v>
      </c>
      <c r="J1217" s="86" t="s">
        <v>58</v>
      </c>
      <c r="K1217" s="86" t="s">
        <v>58</v>
      </c>
      <c r="L1217" s="77" t="s">
        <v>102</v>
      </c>
      <c r="M1217" s="77">
        <v>2</v>
      </c>
      <c r="N1217" s="77">
        <v>4</v>
      </c>
      <c r="O1217" s="77">
        <f>M1217*N1217</f>
        <v>8</v>
      </c>
      <c r="P1217" s="82" t="str">
        <f>+IF(AND(O1217&gt;1,O1217&lt;=4),"BAJO",IF(AND(O1217&gt;=5,O1217&lt;=8),"MEDIO",IF(AND(O1217&gt;=9,O1217&lt;=20),"ALTO",IF(AND(O1217&gt;=21,O1217&lt;=24),"MUY ALTO"))))</f>
        <v>MEDIO</v>
      </c>
      <c r="Q1217" s="77">
        <v>10</v>
      </c>
      <c r="R1217" s="81">
        <f>O1217*Q1217</f>
        <v>80</v>
      </c>
      <c r="S1217" s="82" t="str">
        <f>+IF(AND(R1217&gt;=1,R1217&lt;=20),"IV",IF(AND(R1217&gt;=40,R1217&lt;=120),"III",IF(AND(R1217&gt;=150,R1217&lt;=500),"II",IF(AND(R1217&gt;=600,R1217&lt;=4000),"I",0))))</f>
        <v>III</v>
      </c>
      <c r="T1217" s="77" t="str">
        <f>+IF(AND(R1217&gt;=1,R1217&lt;=20),"Aceptable",IF(AND(R1217&gt;=40,R1217&lt;=120),"Mejorable",IF(AND(R1217&gt;=150,R1217&lt;=500),"Aceptable con control específico",IF(AND(R1217&gt;=600,R1217&lt;=4000),"No aceptable",0))))</f>
        <v>Mejorable</v>
      </c>
      <c r="U1217" s="77">
        <v>1</v>
      </c>
      <c r="V1217" s="77" t="s">
        <v>103</v>
      </c>
      <c r="W1217" s="77" t="s">
        <v>7</v>
      </c>
      <c r="X1217" s="77" t="s">
        <v>61</v>
      </c>
      <c r="Y1217" s="77" t="s">
        <v>61</v>
      </c>
      <c r="Z1217" s="77" t="s">
        <v>61</v>
      </c>
      <c r="AA1217" s="77" t="s">
        <v>104</v>
      </c>
      <c r="AB1217" s="78" t="s">
        <v>61</v>
      </c>
      <c r="AC1217" s="84" t="s">
        <v>63</v>
      </c>
    </row>
    <row r="1218" spans="1:29" ht="73.7" customHeight="1">
      <c r="A1218" s="132"/>
      <c r="B1218" s="123"/>
      <c r="C1218" s="123"/>
      <c r="D1218" s="93" t="s">
        <v>957</v>
      </c>
      <c r="E1218" s="77" t="s">
        <v>72</v>
      </c>
      <c r="F1218" s="104" t="s">
        <v>256</v>
      </c>
      <c r="G1218" s="77" t="s">
        <v>74</v>
      </c>
      <c r="H1218" s="78" t="s">
        <v>7</v>
      </c>
      <c r="I1218" s="77" t="s">
        <v>97</v>
      </c>
      <c r="J1218" s="86" t="s">
        <v>58</v>
      </c>
      <c r="K1218" s="86" t="s">
        <v>58</v>
      </c>
      <c r="L1218" s="77" t="s">
        <v>76</v>
      </c>
      <c r="M1218" s="77" t="s">
        <v>61</v>
      </c>
      <c r="N1218" s="77" t="s">
        <v>61</v>
      </c>
      <c r="O1218" s="77" t="s">
        <v>61</v>
      </c>
      <c r="P1218" s="77" t="s">
        <v>61</v>
      </c>
      <c r="Q1218" s="77" t="s">
        <v>61</v>
      </c>
      <c r="R1218" s="77" t="s">
        <v>61</v>
      </c>
      <c r="S1218" s="77" t="s">
        <v>61</v>
      </c>
      <c r="T1218" s="77" t="s">
        <v>61</v>
      </c>
      <c r="U1218" s="77">
        <v>1</v>
      </c>
      <c r="V1218" s="77" t="s">
        <v>61</v>
      </c>
      <c r="W1218" s="77" t="s">
        <v>7</v>
      </c>
      <c r="X1218" s="83" t="s">
        <v>61</v>
      </c>
      <c r="Y1218" s="83" t="s">
        <v>61</v>
      </c>
      <c r="Z1218" s="83" t="s">
        <v>61</v>
      </c>
      <c r="AA1218" s="83" t="s">
        <v>77</v>
      </c>
      <c r="AB1218" s="78" t="s">
        <v>61</v>
      </c>
      <c r="AC1218" s="84" t="s">
        <v>63</v>
      </c>
    </row>
    <row r="1219" spans="1:29" ht="85.5" customHeight="1">
      <c r="A1219" s="132"/>
      <c r="B1219" s="123"/>
      <c r="C1219" s="123"/>
      <c r="D1219" s="93" t="s">
        <v>958</v>
      </c>
      <c r="E1219" s="77" t="s">
        <v>72</v>
      </c>
      <c r="F1219" s="104" t="s">
        <v>256</v>
      </c>
      <c r="G1219" s="77" t="s">
        <v>74</v>
      </c>
      <c r="H1219" s="78" t="s">
        <v>7</v>
      </c>
      <c r="I1219" s="77" t="s">
        <v>97</v>
      </c>
      <c r="J1219" s="86" t="s">
        <v>58</v>
      </c>
      <c r="K1219" s="86" t="s">
        <v>58</v>
      </c>
      <c r="L1219" s="77" t="s">
        <v>76</v>
      </c>
      <c r="M1219" s="77" t="s">
        <v>61</v>
      </c>
      <c r="N1219" s="77" t="s">
        <v>61</v>
      </c>
      <c r="O1219" s="77" t="s">
        <v>61</v>
      </c>
      <c r="P1219" s="77" t="s">
        <v>61</v>
      </c>
      <c r="Q1219" s="77" t="s">
        <v>61</v>
      </c>
      <c r="R1219" s="77" t="s">
        <v>61</v>
      </c>
      <c r="S1219" s="77" t="s">
        <v>61</v>
      </c>
      <c r="T1219" s="77" t="s">
        <v>61</v>
      </c>
      <c r="U1219" s="77">
        <v>1</v>
      </c>
      <c r="V1219" s="77" t="s">
        <v>61</v>
      </c>
      <c r="W1219" s="77" t="s">
        <v>7</v>
      </c>
      <c r="X1219" s="83" t="s">
        <v>61</v>
      </c>
      <c r="Y1219" s="83" t="s">
        <v>61</v>
      </c>
      <c r="Z1219" s="83" t="s">
        <v>61</v>
      </c>
      <c r="AA1219" s="83" t="s">
        <v>77</v>
      </c>
      <c r="AB1219" s="78" t="s">
        <v>61</v>
      </c>
      <c r="AC1219" s="84" t="s">
        <v>63</v>
      </c>
    </row>
    <row r="1220" spans="1:29" ht="96" customHeight="1">
      <c r="A1220" s="132"/>
      <c r="B1220" s="123"/>
      <c r="C1220" s="123"/>
      <c r="D1220" s="93" t="s">
        <v>959</v>
      </c>
      <c r="E1220" s="77" t="s">
        <v>72</v>
      </c>
      <c r="F1220" s="104" t="s">
        <v>256</v>
      </c>
      <c r="G1220" s="77" t="s">
        <v>74</v>
      </c>
      <c r="H1220" s="78" t="s">
        <v>7</v>
      </c>
      <c r="I1220" s="77" t="s">
        <v>97</v>
      </c>
      <c r="J1220" s="86" t="s">
        <v>58</v>
      </c>
      <c r="K1220" s="86" t="s">
        <v>58</v>
      </c>
      <c r="L1220" s="77" t="s">
        <v>76</v>
      </c>
      <c r="M1220" s="77" t="s">
        <v>61</v>
      </c>
      <c r="N1220" s="77" t="s">
        <v>61</v>
      </c>
      <c r="O1220" s="77" t="s">
        <v>61</v>
      </c>
      <c r="P1220" s="77" t="s">
        <v>61</v>
      </c>
      <c r="Q1220" s="77" t="s">
        <v>61</v>
      </c>
      <c r="R1220" s="77" t="s">
        <v>61</v>
      </c>
      <c r="S1220" s="77" t="s">
        <v>61</v>
      </c>
      <c r="T1220" s="77" t="s">
        <v>61</v>
      </c>
      <c r="U1220" s="77">
        <v>1</v>
      </c>
      <c r="V1220" s="77" t="s">
        <v>61</v>
      </c>
      <c r="W1220" s="77" t="s">
        <v>7</v>
      </c>
      <c r="X1220" s="83" t="s">
        <v>61</v>
      </c>
      <c r="Y1220" s="83" t="s">
        <v>61</v>
      </c>
      <c r="Z1220" s="83" t="s">
        <v>61</v>
      </c>
      <c r="AA1220" s="83" t="s">
        <v>77</v>
      </c>
      <c r="AB1220" s="78" t="s">
        <v>61</v>
      </c>
      <c r="AC1220" s="84" t="s">
        <v>63</v>
      </c>
    </row>
    <row r="1221" spans="1:29" ht="87" customHeight="1">
      <c r="A1221" s="132"/>
      <c r="B1221" s="123"/>
      <c r="C1221" s="123"/>
      <c r="D1221" s="112" t="s">
        <v>960</v>
      </c>
      <c r="E1221" s="77" t="s">
        <v>72</v>
      </c>
      <c r="F1221" s="104" t="s">
        <v>256</v>
      </c>
      <c r="G1221" s="77" t="s">
        <v>74</v>
      </c>
      <c r="H1221" s="78" t="s">
        <v>7</v>
      </c>
      <c r="I1221" s="77" t="s">
        <v>97</v>
      </c>
      <c r="J1221" s="86" t="s">
        <v>58</v>
      </c>
      <c r="K1221" s="86" t="s">
        <v>58</v>
      </c>
      <c r="L1221" s="77" t="s">
        <v>76</v>
      </c>
      <c r="M1221" s="77" t="s">
        <v>61</v>
      </c>
      <c r="N1221" s="77" t="s">
        <v>61</v>
      </c>
      <c r="O1221" s="77" t="s">
        <v>61</v>
      </c>
      <c r="P1221" s="77" t="s">
        <v>61</v>
      </c>
      <c r="Q1221" s="77" t="s">
        <v>61</v>
      </c>
      <c r="R1221" s="77" t="s">
        <v>61</v>
      </c>
      <c r="S1221" s="77" t="s">
        <v>61</v>
      </c>
      <c r="T1221" s="77" t="s">
        <v>61</v>
      </c>
      <c r="U1221" s="77">
        <v>1</v>
      </c>
      <c r="V1221" s="77" t="s">
        <v>61</v>
      </c>
      <c r="W1221" s="77" t="s">
        <v>7</v>
      </c>
      <c r="X1221" s="83" t="s">
        <v>61</v>
      </c>
      <c r="Y1221" s="83" t="s">
        <v>61</v>
      </c>
      <c r="Z1221" s="83" t="s">
        <v>61</v>
      </c>
      <c r="AA1221" s="83" t="s">
        <v>77</v>
      </c>
      <c r="AB1221" s="78" t="s">
        <v>61</v>
      </c>
      <c r="AC1221" s="84" t="s">
        <v>63</v>
      </c>
    </row>
    <row r="1222" spans="1:29" ht="87" customHeight="1">
      <c r="A1222" s="132"/>
      <c r="B1222" s="123"/>
      <c r="C1222" s="123"/>
      <c r="D1222" s="122" t="s">
        <v>909</v>
      </c>
      <c r="E1222" s="77" t="s">
        <v>54</v>
      </c>
      <c r="F1222" s="104" t="s">
        <v>235</v>
      </c>
      <c r="G1222" s="77" t="s">
        <v>56</v>
      </c>
      <c r="H1222" s="78" t="s">
        <v>7</v>
      </c>
      <c r="I1222" s="79" t="s">
        <v>57</v>
      </c>
      <c r="J1222" s="86" t="s">
        <v>58</v>
      </c>
      <c r="K1222" s="86" t="s">
        <v>58</v>
      </c>
      <c r="L1222" s="77" t="s">
        <v>59</v>
      </c>
      <c r="M1222" s="77">
        <v>2</v>
      </c>
      <c r="N1222" s="77">
        <v>3</v>
      </c>
      <c r="O1222" s="77">
        <f>M1222*N1222</f>
        <v>6</v>
      </c>
      <c r="P1222" s="80" t="str">
        <f>+IF(AND(O1222&gt;1,O1222&lt;=4),"BAJO",IF(AND(O1222&gt;=5,O1222&lt;=8),"MEDIO",IF(AND(O1222&gt;=9,O1222&lt;=20),"ALTO",IF(AND(O1222&gt;=21,O1222&lt;=24),"MUY ALTO"))))</f>
        <v>MEDIO</v>
      </c>
      <c r="Q1222" s="77">
        <v>25</v>
      </c>
      <c r="R1222" s="81">
        <f>O1222*Q1222</f>
        <v>150</v>
      </c>
      <c r="S1222" s="82" t="str">
        <f>+IF(AND(R1222&gt;=1,R1222&lt;=20),"IV",IF(AND(R1222&gt;=40,R1222&lt;=120),"III",IF(AND(R1222&gt;=150,R1222&lt;=500),"II",IF(AND(R1222&gt;=600,R1222&lt;=4000),"I",0))))</f>
        <v>II</v>
      </c>
      <c r="T1222" s="77" t="str">
        <f>+IF(AND(R1222&gt;=1,R1222&lt;=20),"Aceptable",IF(AND(R1222&gt;=40,R1222&lt;=120),"Mejorable",IF(AND(R1222&gt;=150,R1222&lt;=500),"Aceptable con control específico",IF(AND(R1222&gt;=600,R1222&lt;=4000),"No aceptable",0))))</f>
        <v>Aceptable con control específico</v>
      </c>
      <c r="U1222" s="77">
        <v>1</v>
      </c>
      <c r="V1222" s="79" t="s">
        <v>60</v>
      </c>
      <c r="W1222" s="77" t="s">
        <v>7</v>
      </c>
      <c r="X1222" s="77" t="s">
        <v>61</v>
      </c>
      <c r="Y1222" s="77" t="s">
        <v>61</v>
      </c>
      <c r="Z1222" s="77" t="s">
        <v>61</v>
      </c>
      <c r="AA1222" s="83" t="s">
        <v>195</v>
      </c>
      <c r="AB1222" s="78" t="s">
        <v>61</v>
      </c>
      <c r="AC1222" s="84" t="s">
        <v>63</v>
      </c>
    </row>
    <row r="1223" spans="1:29" ht="77.099999999999994" customHeight="1">
      <c r="A1223" s="132"/>
      <c r="B1223" s="123"/>
      <c r="C1223" s="123"/>
      <c r="D1223" s="122"/>
      <c r="E1223" s="77" t="s">
        <v>72</v>
      </c>
      <c r="F1223" s="104" t="s">
        <v>256</v>
      </c>
      <c r="G1223" s="77" t="s">
        <v>74</v>
      </c>
      <c r="H1223" s="78" t="s">
        <v>7</v>
      </c>
      <c r="I1223" s="77" t="s">
        <v>97</v>
      </c>
      <c r="J1223" s="86" t="s">
        <v>58</v>
      </c>
      <c r="K1223" s="86" t="s">
        <v>58</v>
      </c>
      <c r="L1223" s="77" t="s">
        <v>76</v>
      </c>
      <c r="M1223" s="77" t="s">
        <v>61</v>
      </c>
      <c r="N1223" s="77" t="s">
        <v>61</v>
      </c>
      <c r="O1223" s="77" t="s">
        <v>61</v>
      </c>
      <c r="P1223" s="77" t="s">
        <v>61</v>
      </c>
      <c r="Q1223" s="77" t="s">
        <v>61</v>
      </c>
      <c r="R1223" s="77" t="s">
        <v>61</v>
      </c>
      <c r="S1223" s="77" t="s">
        <v>61</v>
      </c>
      <c r="T1223" s="77" t="s">
        <v>61</v>
      </c>
      <c r="U1223" s="77">
        <v>1</v>
      </c>
      <c r="V1223" s="77" t="s">
        <v>61</v>
      </c>
      <c r="W1223" s="77" t="s">
        <v>7</v>
      </c>
      <c r="X1223" s="83" t="s">
        <v>61</v>
      </c>
      <c r="Y1223" s="83" t="s">
        <v>61</v>
      </c>
      <c r="Z1223" s="83" t="s">
        <v>61</v>
      </c>
      <c r="AA1223" s="83" t="s">
        <v>77</v>
      </c>
      <c r="AB1223" s="78" t="s">
        <v>61</v>
      </c>
      <c r="AC1223" s="84" t="s">
        <v>63</v>
      </c>
    </row>
    <row r="1224" spans="1:29" ht="72" customHeight="1">
      <c r="A1224" s="132"/>
      <c r="B1224" s="123"/>
      <c r="C1224" s="123"/>
      <c r="D1224" s="122"/>
      <c r="E1224" s="77" t="s">
        <v>125</v>
      </c>
      <c r="F1224" s="104" t="s">
        <v>99</v>
      </c>
      <c r="G1224" s="77" t="s">
        <v>100</v>
      </c>
      <c r="H1224" s="78" t="s">
        <v>7</v>
      </c>
      <c r="I1224" s="77" t="s">
        <v>101</v>
      </c>
      <c r="J1224" s="86" t="s">
        <v>58</v>
      </c>
      <c r="K1224" s="86" t="s">
        <v>58</v>
      </c>
      <c r="L1224" s="77" t="s">
        <v>102</v>
      </c>
      <c r="M1224" s="77">
        <v>2</v>
      </c>
      <c r="N1224" s="77">
        <v>3</v>
      </c>
      <c r="O1224" s="77">
        <f>M1224*N1224</f>
        <v>6</v>
      </c>
      <c r="P1224" s="82" t="str">
        <f>+IF(AND(O1224&gt;1,O1224&lt;=4),"BAJO",IF(AND(O1224&gt;=5,O1224&lt;=8),"MEDIO",IF(AND(O1224&gt;=9,O1224&lt;=20),"ALTO",IF(AND(O1224&gt;=21,O1224&lt;=24),"MUY ALTO"))))</f>
        <v>MEDIO</v>
      </c>
      <c r="Q1224" s="77">
        <v>10</v>
      </c>
      <c r="R1224" s="81">
        <f>O1224*Q1224</f>
        <v>60</v>
      </c>
      <c r="S1224" s="82" t="str">
        <f>+IF(AND(R1224&gt;=1,R1224&lt;=20),"IV",IF(AND(R1224&gt;=40,R1224&lt;=120),"III",IF(AND(R1224&gt;=150,R1224&lt;=500),"II",IF(AND(R1224&gt;=600,R1224&lt;=4000),"I",0))))</f>
        <v>III</v>
      </c>
      <c r="T1224" s="77" t="str">
        <f>+IF(AND(R1224&gt;=1,R1224&lt;=20),"Aceptable",IF(AND(R1224&gt;=40,R1224&lt;=120),"Mejorable",IF(AND(R1224&gt;=150,R1224&lt;=500),"Aceptable con control específico",IF(AND(R1224&gt;=600,R1224&lt;=4000),"No aceptable",0))))</f>
        <v>Mejorable</v>
      </c>
      <c r="U1224" s="77">
        <v>1</v>
      </c>
      <c r="V1224" s="77" t="s">
        <v>103</v>
      </c>
      <c r="W1224" s="77" t="s">
        <v>7</v>
      </c>
      <c r="X1224" s="77" t="s">
        <v>61</v>
      </c>
      <c r="Y1224" s="77" t="s">
        <v>61</v>
      </c>
      <c r="Z1224" s="77" t="s">
        <v>61</v>
      </c>
      <c r="AA1224" s="77" t="s">
        <v>104</v>
      </c>
      <c r="AB1224" s="78" t="s">
        <v>61</v>
      </c>
      <c r="AC1224" s="84" t="s">
        <v>63</v>
      </c>
    </row>
    <row r="1225" spans="1:29" ht="90.95" customHeight="1">
      <c r="A1225" s="132"/>
      <c r="B1225" s="123"/>
      <c r="C1225" s="123"/>
      <c r="D1225" s="93" t="s">
        <v>961</v>
      </c>
      <c r="E1225" s="77" t="s">
        <v>72</v>
      </c>
      <c r="F1225" s="104" t="s">
        <v>256</v>
      </c>
      <c r="G1225" s="77" t="s">
        <v>74</v>
      </c>
      <c r="H1225" s="78" t="s">
        <v>7</v>
      </c>
      <c r="I1225" s="77" t="s">
        <v>97</v>
      </c>
      <c r="J1225" s="86" t="s">
        <v>58</v>
      </c>
      <c r="K1225" s="86" t="s">
        <v>58</v>
      </c>
      <c r="L1225" s="77" t="s">
        <v>76</v>
      </c>
      <c r="M1225" s="77" t="s">
        <v>61</v>
      </c>
      <c r="N1225" s="77" t="s">
        <v>61</v>
      </c>
      <c r="O1225" s="77" t="s">
        <v>61</v>
      </c>
      <c r="P1225" s="77" t="s">
        <v>61</v>
      </c>
      <c r="Q1225" s="77" t="s">
        <v>61</v>
      </c>
      <c r="R1225" s="77" t="s">
        <v>61</v>
      </c>
      <c r="S1225" s="77" t="s">
        <v>61</v>
      </c>
      <c r="T1225" s="77" t="s">
        <v>61</v>
      </c>
      <c r="U1225" s="77">
        <v>1</v>
      </c>
      <c r="V1225" s="77" t="s">
        <v>61</v>
      </c>
      <c r="W1225" s="77" t="s">
        <v>7</v>
      </c>
      <c r="X1225" s="83" t="s">
        <v>61</v>
      </c>
      <c r="Y1225" s="83" t="s">
        <v>61</v>
      </c>
      <c r="Z1225" s="83" t="s">
        <v>61</v>
      </c>
      <c r="AA1225" s="83" t="s">
        <v>77</v>
      </c>
      <c r="AB1225" s="78" t="s">
        <v>61</v>
      </c>
      <c r="AC1225" s="84" t="s">
        <v>63</v>
      </c>
    </row>
    <row r="1226" spans="1:29" ht="96" customHeight="1">
      <c r="A1226" s="132"/>
      <c r="B1226" s="123"/>
      <c r="C1226" s="123"/>
      <c r="D1226" s="112" t="s">
        <v>911</v>
      </c>
      <c r="E1226" s="77" t="s">
        <v>72</v>
      </c>
      <c r="F1226" s="104" t="s">
        <v>256</v>
      </c>
      <c r="G1226" s="77" t="s">
        <v>74</v>
      </c>
      <c r="H1226" s="78" t="s">
        <v>7</v>
      </c>
      <c r="I1226" s="77" t="s">
        <v>97</v>
      </c>
      <c r="J1226" s="86" t="s">
        <v>58</v>
      </c>
      <c r="K1226" s="86" t="s">
        <v>58</v>
      </c>
      <c r="L1226" s="77" t="s">
        <v>76</v>
      </c>
      <c r="M1226" s="77" t="s">
        <v>61</v>
      </c>
      <c r="N1226" s="77" t="s">
        <v>61</v>
      </c>
      <c r="O1226" s="77" t="s">
        <v>61</v>
      </c>
      <c r="P1226" s="77" t="s">
        <v>61</v>
      </c>
      <c r="Q1226" s="77" t="s">
        <v>61</v>
      </c>
      <c r="R1226" s="77" t="s">
        <v>61</v>
      </c>
      <c r="S1226" s="77" t="s">
        <v>61</v>
      </c>
      <c r="T1226" s="77" t="s">
        <v>61</v>
      </c>
      <c r="U1226" s="77">
        <v>1</v>
      </c>
      <c r="V1226" s="77" t="s">
        <v>61</v>
      </c>
      <c r="W1226" s="77" t="s">
        <v>7</v>
      </c>
      <c r="X1226" s="83" t="s">
        <v>61</v>
      </c>
      <c r="Y1226" s="83" t="s">
        <v>61</v>
      </c>
      <c r="Z1226" s="83" t="s">
        <v>61</v>
      </c>
      <c r="AA1226" s="83" t="s">
        <v>77</v>
      </c>
      <c r="AB1226" s="78" t="s">
        <v>61</v>
      </c>
      <c r="AC1226" s="84" t="s">
        <v>63</v>
      </c>
    </row>
    <row r="1227" spans="1:29" ht="87" customHeight="1">
      <c r="A1227" s="132"/>
      <c r="B1227" s="123"/>
      <c r="C1227" s="123" t="s">
        <v>962</v>
      </c>
      <c r="D1227" s="122" t="s">
        <v>963</v>
      </c>
      <c r="E1227" s="77" t="s">
        <v>54</v>
      </c>
      <c r="F1227" s="104" t="s">
        <v>235</v>
      </c>
      <c r="G1227" s="77" t="s">
        <v>56</v>
      </c>
      <c r="H1227" s="78" t="s">
        <v>7</v>
      </c>
      <c r="I1227" s="79" t="s">
        <v>57</v>
      </c>
      <c r="J1227" s="86" t="s">
        <v>58</v>
      </c>
      <c r="K1227" s="86" t="s">
        <v>58</v>
      </c>
      <c r="L1227" s="77" t="s">
        <v>59</v>
      </c>
      <c r="M1227" s="77">
        <v>2</v>
      </c>
      <c r="N1227" s="77">
        <v>4</v>
      </c>
      <c r="O1227" s="77">
        <f>M1227*N1227</f>
        <v>8</v>
      </c>
      <c r="P1227" s="80" t="str">
        <f>+IF(AND(O1227&gt;1,O1227&lt;=4),"BAJO",IF(AND(O1227&gt;=5,O1227&lt;=8),"MEDIO",IF(AND(O1227&gt;=9,O1227&lt;=20),"ALTO",IF(AND(O1227&gt;=21,O1227&lt;=24),"MUY ALTO"))))</f>
        <v>MEDIO</v>
      </c>
      <c r="Q1227" s="77">
        <v>25</v>
      </c>
      <c r="R1227" s="81">
        <f>O1227*Q1227</f>
        <v>200</v>
      </c>
      <c r="S1227" s="82" t="str">
        <f>+IF(AND(R1227&gt;=1,R1227&lt;=20),"IV",IF(AND(R1227&gt;=40,R1227&lt;=120),"III",IF(AND(R1227&gt;=150,R1227&lt;=500),"II",IF(AND(R1227&gt;=600,R1227&lt;=4000),"I",0))))</f>
        <v>II</v>
      </c>
      <c r="T1227" s="77" t="str">
        <f>+IF(AND(R1227&gt;=1,R1227&lt;=20),"Aceptable",IF(AND(R1227&gt;=40,R1227&lt;=120),"Mejorable",IF(AND(R1227&gt;=150,R1227&lt;=500),"Aceptable con control específico",IF(AND(R1227&gt;=600,R1227&lt;=4000),"No aceptable",0))))</f>
        <v>Aceptable con control específico</v>
      </c>
      <c r="U1227" s="77">
        <v>1</v>
      </c>
      <c r="V1227" s="79" t="s">
        <v>60</v>
      </c>
      <c r="W1227" s="77" t="s">
        <v>7</v>
      </c>
      <c r="X1227" s="77" t="s">
        <v>61</v>
      </c>
      <c r="Y1227" s="77" t="s">
        <v>61</v>
      </c>
      <c r="Z1227" s="77" t="s">
        <v>61</v>
      </c>
      <c r="AA1227" s="83" t="s">
        <v>195</v>
      </c>
      <c r="AB1227" s="78" t="s">
        <v>61</v>
      </c>
      <c r="AC1227" s="84" t="s">
        <v>63</v>
      </c>
    </row>
    <row r="1228" spans="1:29" ht="71.099999999999994" customHeight="1">
      <c r="A1228" s="132"/>
      <c r="B1228" s="123"/>
      <c r="C1228" s="123"/>
      <c r="D1228" s="122"/>
      <c r="E1228" s="77" t="s">
        <v>72</v>
      </c>
      <c r="F1228" s="104" t="s">
        <v>256</v>
      </c>
      <c r="G1228" s="77" t="s">
        <v>74</v>
      </c>
      <c r="H1228" s="78" t="s">
        <v>7</v>
      </c>
      <c r="I1228" s="77" t="s">
        <v>97</v>
      </c>
      <c r="J1228" s="86" t="s">
        <v>58</v>
      </c>
      <c r="K1228" s="86" t="s">
        <v>58</v>
      </c>
      <c r="L1228" s="77" t="s">
        <v>76</v>
      </c>
      <c r="M1228" s="77" t="s">
        <v>61</v>
      </c>
      <c r="N1228" s="77" t="s">
        <v>61</v>
      </c>
      <c r="O1228" s="77" t="s">
        <v>61</v>
      </c>
      <c r="P1228" s="77" t="s">
        <v>61</v>
      </c>
      <c r="Q1228" s="77" t="s">
        <v>61</v>
      </c>
      <c r="R1228" s="77" t="s">
        <v>61</v>
      </c>
      <c r="S1228" s="77" t="s">
        <v>61</v>
      </c>
      <c r="T1228" s="77" t="s">
        <v>61</v>
      </c>
      <c r="U1228" s="77">
        <v>1</v>
      </c>
      <c r="V1228" s="77" t="s">
        <v>61</v>
      </c>
      <c r="W1228" s="77" t="s">
        <v>7</v>
      </c>
      <c r="X1228" s="83" t="s">
        <v>61</v>
      </c>
      <c r="Y1228" s="83" t="s">
        <v>61</v>
      </c>
      <c r="Z1228" s="83" t="s">
        <v>61</v>
      </c>
      <c r="AA1228" s="83" t="s">
        <v>77</v>
      </c>
      <c r="AB1228" s="78" t="s">
        <v>61</v>
      </c>
      <c r="AC1228" s="84" t="s">
        <v>63</v>
      </c>
    </row>
    <row r="1229" spans="1:29" ht="71.099999999999994" customHeight="1">
      <c r="A1229" s="132"/>
      <c r="B1229" s="123"/>
      <c r="C1229" s="123"/>
      <c r="D1229" s="122"/>
      <c r="E1229" s="77" t="s">
        <v>78</v>
      </c>
      <c r="F1229" s="104" t="s">
        <v>79</v>
      </c>
      <c r="G1229" s="83" t="s">
        <v>80</v>
      </c>
      <c r="H1229" s="78" t="s">
        <v>7</v>
      </c>
      <c r="I1229" s="77" t="s">
        <v>81</v>
      </c>
      <c r="J1229" s="77" t="s">
        <v>58</v>
      </c>
      <c r="K1229" s="77" t="s">
        <v>58</v>
      </c>
      <c r="L1229" s="77" t="s">
        <v>82</v>
      </c>
      <c r="M1229" s="77">
        <v>2</v>
      </c>
      <c r="N1229" s="77">
        <v>3</v>
      </c>
      <c r="O1229" s="77">
        <f t="shared" ref="O1229:O1234" si="215">M1229*N1229</f>
        <v>6</v>
      </c>
      <c r="P1229" s="82" t="str">
        <f t="shared" ref="P1229:P1234" si="216">+IF(AND(O1229&gt;1,O1229&lt;=4),"BAJO",IF(AND(O1229&gt;=5,O1229&lt;=8),"MEDIO",IF(AND(O1229&gt;=9,O1229&lt;=20),"ALTO",IF(AND(O1229&gt;=21,O1229&lt;=24),"MUY ALTO"))))</f>
        <v>MEDIO</v>
      </c>
      <c r="Q1229" s="77">
        <v>25</v>
      </c>
      <c r="R1229" s="81">
        <f t="shared" ref="R1229:R1234" si="217">O1229*Q1229</f>
        <v>150</v>
      </c>
      <c r="S1229" s="82" t="str">
        <f t="shared" ref="S1229:S1234" si="218">+IF(AND(R1229&gt;=1,R1229&lt;=20),"IV",IF(AND(R1229&gt;=40,R1229&lt;=120),"III",IF(AND(R1229&gt;=150,R1229&lt;=500),"II",IF(AND(R1229&gt;=600,R1229&lt;=4000),"I",0))))</f>
        <v>II</v>
      </c>
      <c r="T1229" s="77" t="str">
        <f t="shared" ref="T1229:T1234" si="219">+IF(AND(R1229&gt;=1,R1229&lt;=20),"Aceptable",IF(AND(R1229&gt;=40,R1229&lt;=120),"Mejorable",IF(AND(R1229&gt;=150,R1229&lt;=500),"Aceptable con control específico",IF(AND(R1229&gt;=600,R1229&lt;=4000),"No aceptable",0))))</f>
        <v>Aceptable con control específico</v>
      </c>
      <c r="U1229" s="77">
        <v>1</v>
      </c>
      <c r="V1229" s="77" t="s">
        <v>83</v>
      </c>
      <c r="W1229" s="77" t="s">
        <v>7</v>
      </c>
      <c r="X1229" s="77" t="s">
        <v>61</v>
      </c>
      <c r="Y1229" s="77" t="s">
        <v>61</v>
      </c>
      <c r="Z1229" s="77" t="s">
        <v>61</v>
      </c>
      <c r="AA1229" s="77" t="s">
        <v>662</v>
      </c>
      <c r="AB1229" s="83" t="s">
        <v>945</v>
      </c>
      <c r="AC1229" s="84" t="s">
        <v>87</v>
      </c>
    </row>
    <row r="1230" spans="1:29" ht="74.099999999999994" customHeight="1">
      <c r="A1230" s="132"/>
      <c r="B1230" s="123"/>
      <c r="C1230" s="123"/>
      <c r="D1230" s="122"/>
      <c r="E1230" s="77" t="s">
        <v>64</v>
      </c>
      <c r="F1230" s="104" t="s">
        <v>159</v>
      </c>
      <c r="G1230" s="77" t="s">
        <v>66</v>
      </c>
      <c r="H1230" s="78" t="s">
        <v>7</v>
      </c>
      <c r="I1230" s="77" t="s">
        <v>67</v>
      </c>
      <c r="J1230" s="83" t="s">
        <v>68</v>
      </c>
      <c r="K1230" s="78" t="s">
        <v>58</v>
      </c>
      <c r="L1230" s="77" t="s">
        <v>69</v>
      </c>
      <c r="M1230" s="77">
        <v>2</v>
      </c>
      <c r="N1230" s="77">
        <v>4</v>
      </c>
      <c r="O1230" s="77">
        <f t="shared" si="215"/>
        <v>8</v>
      </c>
      <c r="P1230" s="80" t="str">
        <f t="shared" si="216"/>
        <v>MEDIO</v>
      </c>
      <c r="Q1230" s="77">
        <v>25</v>
      </c>
      <c r="R1230" s="81">
        <f t="shared" si="217"/>
        <v>200</v>
      </c>
      <c r="S1230" s="82" t="str">
        <f t="shared" si="218"/>
        <v>II</v>
      </c>
      <c r="T1230" s="77" t="str">
        <f t="shared" si="219"/>
        <v>Aceptable con control específico</v>
      </c>
      <c r="U1230" s="77">
        <v>1</v>
      </c>
      <c r="V1230" s="77" t="s">
        <v>70</v>
      </c>
      <c r="W1230" s="77" t="s">
        <v>7</v>
      </c>
      <c r="X1230" s="83" t="s">
        <v>61</v>
      </c>
      <c r="Y1230" s="83" t="s">
        <v>61</v>
      </c>
      <c r="Z1230" s="83" t="s">
        <v>61</v>
      </c>
      <c r="AA1230" s="83" t="s">
        <v>161</v>
      </c>
      <c r="AB1230" s="78" t="s">
        <v>61</v>
      </c>
      <c r="AC1230" s="84" t="s">
        <v>162</v>
      </c>
    </row>
    <row r="1231" spans="1:29" ht="74.099999999999994" customHeight="1">
      <c r="A1231" s="132"/>
      <c r="B1231" s="123"/>
      <c r="C1231" s="123"/>
      <c r="D1231" s="122"/>
      <c r="E1231" s="77" t="s">
        <v>64</v>
      </c>
      <c r="F1231" s="77" t="s">
        <v>88</v>
      </c>
      <c r="G1231" s="83" t="s">
        <v>89</v>
      </c>
      <c r="H1231" s="78" t="s">
        <v>7</v>
      </c>
      <c r="I1231" s="77" t="s">
        <v>90</v>
      </c>
      <c r="J1231" s="77" t="s">
        <v>91</v>
      </c>
      <c r="K1231" s="77" t="s">
        <v>58</v>
      </c>
      <c r="L1231" s="77" t="s">
        <v>58</v>
      </c>
      <c r="M1231" s="77">
        <v>2</v>
      </c>
      <c r="N1231" s="77">
        <v>3</v>
      </c>
      <c r="O1231" s="77">
        <f t="shared" si="215"/>
        <v>6</v>
      </c>
      <c r="P1231" s="82" t="str">
        <f t="shared" si="216"/>
        <v>MEDIO</v>
      </c>
      <c r="Q1231" s="77">
        <v>10</v>
      </c>
      <c r="R1231" s="81">
        <f t="shared" si="217"/>
        <v>60</v>
      </c>
      <c r="S1231" s="82" t="str">
        <f t="shared" si="218"/>
        <v>III</v>
      </c>
      <c r="T1231" s="77" t="str">
        <f t="shared" si="219"/>
        <v>Mejorable</v>
      </c>
      <c r="U1231" s="77">
        <v>1</v>
      </c>
      <c r="V1231" s="77" t="s">
        <v>92</v>
      </c>
      <c r="W1231" s="77" t="s">
        <v>7</v>
      </c>
      <c r="X1231" s="77" t="s">
        <v>61</v>
      </c>
      <c r="Y1231" s="77" t="s">
        <v>61</v>
      </c>
      <c r="Z1231" s="77" t="s">
        <v>93</v>
      </c>
      <c r="AA1231" s="77" t="s">
        <v>94</v>
      </c>
      <c r="AB1231" s="83" t="s">
        <v>61</v>
      </c>
      <c r="AC1231" s="84" t="s">
        <v>95</v>
      </c>
    </row>
    <row r="1232" spans="1:29" ht="63.95" customHeight="1">
      <c r="A1232" s="132"/>
      <c r="B1232" s="123"/>
      <c r="C1232" s="123"/>
      <c r="D1232" s="122"/>
      <c r="E1232" s="77" t="s">
        <v>105</v>
      </c>
      <c r="F1232" s="104" t="s">
        <v>106</v>
      </c>
      <c r="G1232" s="77" t="s">
        <v>107</v>
      </c>
      <c r="H1232" s="86" t="s">
        <v>7</v>
      </c>
      <c r="I1232" s="77" t="s">
        <v>108</v>
      </c>
      <c r="J1232" s="77" t="s">
        <v>58</v>
      </c>
      <c r="K1232" s="77" t="s">
        <v>58</v>
      </c>
      <c r="L1232" s="77" t="s">
        <v>109</v>
      </c>
      <c r="M1232" s="77">
        <v>2</v>
      </c>
      <c r="N1232" s="77">
        <v>1</v>
      </c>
      <c r="O1232" s="77">
        <f t="shared" si="215"/>
        <v>2</v>
      </c>
      <c r="P1232" s="82" t="str">
        <f t="shared" si="216"/>
        <v>BAJO</v>
      </c>
      <c r="Q1232" s="77">
        <v>60</v>
      </c>
      <c r="R1232" s="81">
        <f t="shared" si="217"/>
        <v>120</v>
      </c>
      <c r="S1232" s="82" t="str">
        <f t="shared" si="218"/>
        <v>III</v>
      </c>
      <c r="T1232" s="77" t="str">
        <f t="shared" si="219"/>
        <v>Mejorable</v>
      </c>
      <c r="U1232" s="77">
        <v>1</v>
      </c>
      <c r="V1232" s="77" t="s">
        <v>110</v>
      </c>
      <c r="W1232" s="77" t="s">
        <v>7</v>
      </c>
      <c r="X1232" s="77" t="s">
        <v>61</v>
      </c>
      <c r="Y1232" s="77" t="s">
        <v>61</v>
      </c>
      <c r="Z1232" s="77" t="s">
        <v>61</v>
      </c>
      <c r="AA1232" s="77" t="s">
        <v>111</v>
      </c>
      <c r="AB1232" s="78" t="s">
        <v>61</v>
      </c>
      <c r="AC1232" s="84" t="s">
        <v>63</v>
      </c>
    </row>
    <row r="1233" spans="1:29" ht="69" customHeight="1">
      <c r="A1233" s="132"/>
      <c r="B1233" s="123"/>
      <c r="C1233" s="123"/>
      <c r="D1233" s="122"/>
      <c r="E1233" s="77" t="s">
        <v>125</v>
      </c>
      <c r="F1233" s="104" t="s">
        <v>99</v>
      </c>
      <c r="G1233" s="77" t="s">
        <v>100</v>
      </c>
      <c r="H1233" s="78" t="s">
        <v>7</v>
      </c>
      <c r="I1233" s="77" t="s">
        <v>101</v>
      </c>
      <c r="J1233" s="86" t="s">
        <v>58</v>
      </c>
      <c r="K1233" s="86" t="s">
        <v>58</v>
      </c>
      <c r="L1233" s="77" t="s">
        <v>102</v>
      </c>
      <c r="M1233" s="77">
        <v>2</v>
      </c>
      <c r="N1233" s="77">
        <v>4</v>
      </c>
      <c r="O1233" s="77">
        <f t="shared" si="215"/>
        <v>8</v>
      </c>
      <c r="P1233" s="82" t="str">
        <f t="shared" si="216"/>
        <v>MEDIO</v>
      </c>
      <c r="Q1233" s="77">
        <v>10</v>
      </c>
      <c r="R1233" s="81">
        <f t="shared" si="217"/>
        <v>80</v>
      </c>
      <c r="S1233" s="82" t="str">
        <f t="shared" si="218"/>
        <v>III</v>
      </c>
      <c r="T1233" s="77" t="str">
        <f t="shared" si="219"/>
        <v>Mejorable</v>
      </c>
      <c r="U1233" s="77">
        <v>1</v>
      </c>
      <c r="V1233" s="77" t="s">
        <v>103</v>
      </c>
      <c r="W1233" s="77" t="s">
        <v>7</v>
      </c>
      <c r="X1233" s="77" t="s">
        <v>61</v>
      </c>
      <c r="Y1233" s="77" t="s">
        <v>61</v>
      </c>
      <c r="Z1233" s="77" t="s">
        <v>61</v>
      </c>
      <c r="AA1233" s="77" t="s">
        <v>104</v>
      </c>
      <c r="AB1233" s="78" t="s">
        <v>61</v>
      </c>
      <c r="AC1233" s="84" t="s">
        <v>63</v>
      </c>
    </row>
    <row r="1234" spans="1:29" ht="93.95" customHeight="1">
      <c r="A1234" s="132"/>
      <c r="B1234" s="123"/>
      <c r="C1234" s="123"/>
      <c r="D1234" s="122" t="s">
        <v>749</v>
      </c>
      <c r="E1234" s="77" t="s">
        <v>54</v>
      </c>
      <c r="F1234" s="104" t="s">
        <v>235</v>
      </c>
      <c r="G1234" s="77" t="s">
        <v>56</v>
      </c>
      <c r="H1234" s="78" t="s">
        <v>7</v>
      </c>
      <c r="I1234" s="79" t="s">
        <v>57</v>
      </c>
      <c r="J1234" s="86" t="s">
        <v>58</v>
      </c>
      <c r="K1234" s="86" t="s">
        <v>58</v>
      </c>
      <c r="L1234" s="77" t="s">
        <v>59</v>
      </c>
      <c r="M1234" s="77">
        <v>2</v>
      </c>
      <c r="N1234" s="77">
        <v>4</v>
      </c>
      <c r="O1234" s="77">
        <f t="shared" si="215"/>
        <v>8</v>
      </c>
      <c r="P1234" s="80" t="str">
        <f t="shared" si="216"/>
        <v>MEDIO</v>
      </c>
      <c r="Q1234" s="77">
        <v>25</v>
      </c>
      <c r="R1234" s="81">
        <f t="shared" si="217"/>
        <v>200</v>
      </c>
      <c r="S1234" s="82" t="str">
        <f t="shared" si="218"/>
        <v>II</v>
      </c>
      <c r="T1234" s="77" t="str">
        <f t="shared" si="219"/>
        <v>Aceptable con control específico</v>
      </c>
      <c r="U1234" s="77">
        <v>1</v>
      </c>
      <c r="V1234" s="79" t="s">
        <v>60</v>
      </c>
      <c r="W1234" s="77" t="s">
        <v>7</v>
      </c>
      <c r="X1234" s="77" t="s">
        <v>61</v>
      </c>
      <c r="Y1234" s="77" t="s">
        <v>61</v>
      </c>
      <c r="Z1234" s="77" t="s">
        <v>61</v>
      </c>
      <c r="AA1234" s="83" t="s">
        <v>195</v>
      </c>
      <c r="AB1234" s="78" t="s">
        <v>61</v>
      </c>
      <c r="AC1234" s="84" t="s">
        <v>63</v>
      </c>
    </row>
    <row r="1235" spans="1:29" ht="78" customHeight="1">
      <c r="A1235" s="132"/>
      <c r="B1235" s="123"/>
      <c r="C1235" s="123"/>
      <c r="D1235" s="122"/>
      <c r="E1235" s="77" t="s">
        <v>72</v>
      </c>
      <c r="F1235" s="104" t="s">
        <v>256</v>
      </c>
      <c r="G1235" s="77" t="s">
        <v>74</v>
      </c>
      <c r="H1235" s="78" t="s">
        <v>7</v>
      </c>
      <c r="I1235" s="77" t="s">
        <v>97</v>
      </c>
      <c r="J1235" s="86" t="s">
        <v>58</v>
      </c>
      <c r="K1235" s="86" t="s">
        <v>58</v>
      </c>
      <c r="L1235" s="77" t="s">
        <v>76</v>
      </c>
      <c r="M1235" s="77" t="s">
        <v>61</v>
      </c>
      <c r="N1235" s="77" t="s">
        <v>61</v>
      </c>
      <c r="O1235" s="77" t="s">
        <v>61</v>
      </c>
      <c r="P1235" s="77" t="s">
        <v>61</v>
      </c>
      <c r="Q1235" s="77" t="s">
        <v>61</v>
      </c>
      <c r="R1235" s="77" t="s">
        <v>61</v>
      </c>
      <c r="S1235" s="77" t="s">
        <v>61</v>
      </c>
      <c r="T1235" s="77" t="s">
        <v>61</v>
      </c>
      <c r="U1235" s="77">
        <v>1</v>
      </c>
      <c r="V1235" s="77" t="s">
        <v>61</v>
      </c>
      <c r="W1235" s="77" t="s">
        <v>7</v>
      </c>
      <c r="X1235" s="83" t="s">
        <v>61</v>
      </c>
      <c r="Y1235" s="83" t="s">
        <v>61</v>
      </c>
      <c r="Z1235" s="83" t="s">
        <v>61</v>
      </c>
      <c r="AA1235" s="83" t="s">
        <v>77</v>
      </c>
      <c r="AB1235" s="78" t="s">
        <v>61</v>
      </c>
      <c r="AC1235" s="84" t="s">
        <v>63</v>
      </c>
    </row>
    <row r="1236" spans="1:29" ht="75" customHeight="1">
      <c r="A1236" s="132"/>
      <c r="B1236" s="123"/>
      <c r="C1236" s="123"/>
      <c r="D1236" s="122"/>
      <c r="E1236" s="77" t="s">
        <v>125</v>
      </c>
      <c r="F1236" s="104" t="s">
        <v>99</v>
      </c>
      <c r="G1236" s="77" t="s">
        <v>100</v>
      </c>
      <c r="H1236" s="78" t="s">
        <v>7</v>
      </c>
      <c r="I1236" s="77" t="s">
        <v>101</v>
      </c>
      <c r="J1236" s="86" t="s">
        <v>58</v>
      </c>
      <c r="K1236" s="86" t="s">
        <v>58</v>
      </c>
      <c r="L1236" s="77" t="s">
        <v>102</v>
      </c>
      <c r="M1236" s="77">
        <v>2</v>
      </c>
      <c r="N1236" s="77">
        <v>4</v>
      </c>
      <c r="O1236" s="77">
        <f>M1236*N1236</f>
        <v>8</v>
      </c>
      <c r="P1236" s="82" t="str">
        <f>+IF(AND(O1236&gt;1,O1236&lt;=4),"BAJO",IF(AND(O1236&gt;=5,O1236&lt;=8),"MEDIO",IF(AND(O1236&gt;=9,O1236&lt;=20),"ALTO",IF(AND(O1236&gt;=21,O1236&lt;=24),"MUY ALTO"))))</f>
        <v>MEDIO</v>
      </c>
      <c r="Q1236" s="77">
        <v>10</v>
      </c>
      <c r="R1236" s="81">
        <f>O1236*Q1236</f>
        <v>80</v>
      </c>
      <c r="S1236" s="82" t="str">
        <f>+IF(AND(R1236&gt;=1,R1236&lt;=20),"IV",IF(AND(R1236&gt;=40,R1236&lt;=120),"III",IF(AND(R1236&gt;=150,R1236&lt;=500),"II",IF(AND(R1236&gt;=600,R1236&lt;=4000),"I",0))))</f>
        <v>III</v>
      </c>
      <c r="T1236" s="77" t="str">
        <f>+IF(AND(R1236&gt;=1,R1236&lt;=20),"Aceptable",IF(AND(R1236&gt;=40,R1236&lt;=120),"Mejorable",IF(AND(R1236&gt;=150,R1236&lt;=500),"Aceptable con control específico",IF(AND(R1236&gt;=600,R1236&lt;=4000),"No aceptable",0))))</f>
        <v>Mejorable</v>
      </c>
      <c r="U1236" s="77">
        <v>1</v>
      </c>
      <c r="V1236" s="77" t="s">
        <v>103</v>
      </c>
      <c r="W1236" s="77" t="s">
        <v>7</v>
      </c>
      <c r="X1236" s="77" t="s">
        <v>61</v>
      </c>
      <c r="Y1236" s="77" t="s">
        <v>61</v>
      </c>
      <c r="Z1236" s="77" t="s">
        <v>61</v>
      </c>
      <c r="AA1236" s="77" t="s">
        <v>104</v>
      </c>
      <c r="AB1236" s="78" t="s">
        <v>61</v>
      </c>
      <c r="AC1236" s="84" t="s">
        <v>63</v>
      </c>
    </row>
    <row r="1237" spans="1:29" ht="71.099999999999994" customHeight="1">
      <c r="A1237" s="132"/>
      <c r="B1237" s="123"/>
      <c r="C1237" s="123"/>
      <c r="D1237" s="122"/>
      <c r="E1237" s="77" t="s">
        <v>78</v>
      </c>
      <c r="F1237" s="104" t="s">
        <v>79</v>
      </c>
      <c r="G1237" s="83" t="s">
        <v>80</v>
      </c>
      <c r="H1237" s="78" t="s">
        <v>7</v>
      </c>
      <c r="I1237" s="77" t="s">
        <v>81</v>
      </c>
      <c r="J1237" s="77" t="s">
        <v>58</v>
      </c>
      <c r="K1237" s="77" t="s">
        <v>58</v>
      </c>
      <c r="L1237" s="77" t="s">
        <v>82</v>
      </c>
      <c r="M1237" s="77">
        <v>2</v>
      </c>
      <c r="N1237" s="77">
        <v>3</v>
      </c>
      <c r="O1237" s="77">
        <f>M1237*N1237</f>
        <v>6</v>
      </c>
      <c r="P1237" s="82" t="str">
        <f>+IF(AND(O1237&gt;1,O1237&lt;=4),"BAJO",IF(AND(O1237&gt;=5,O1237&lt;=8),"MEDIO",IF(AND(O1237&gt;=9,O1237&lt;=20),"ALTO",IF(AND(O1237&gt;=21,O1237&lt;=24),"MUY ALTO"))))</f>
        <v>MEDIO</v>
      </c>
      <c r="Q1237" s="77">
        <v>25</v>
      </c>
      <c r="R1237" s="81">
        <f>O1237*Q1237</f>
        <v>150</v>
      </c>
      <c r="S1237" s="82" t="str">
        <f>+IF(AND(R1237&gt;=1,R1237&lt;=20),"IV",IF(AND(R1237&gt;=40,R1237&lt;=120),"III",IF(AND(R1237&gt;=150,R1237&lt;=500),"II",IF(AND(R1237&gt;=600,R1237&lt;=4000),"I",0))))</f>
        <v>II</v>
      </c>
      <c r="T1237" s="77" t="str">
        <f>+IF(AND(R1237&gt;=1,R1237&lt;=20),"Aceptable",IF(AND(R1237&gt;=40,R1237&lt;=120),"Mejorable",IF(AND(R1237&gt;=150,R1237&lt;=500),"Aceptable con control específico",IF(AND(R1237&gt;=600,R1237&lt;=4000),"No aceptable",0))))</f>
        <v>Aceptable con control específico</v>
      </c>
      <c r="U1237" s="77">
        <v>1</v>
      </c>
      <c r="V1237" s="77" t="s">
        <v>83</v>
      </c>
      <c r="W1237" s="77" t="s">
        <v>7</v>
      </c>
      <c r="X1237" s="77" t="s">
        <v>61</v>
      </c>
      <c r="Y1237" s="77" t="s">
        <v>61</v>
      </c>
      <c r="Z1237" s="77" t="s">
        <v>61</v>
      </c>
      <c r="AA1237" s="77" t="s">
        <v>662</v>
      </c>
      <c r="AB1237" s="83" t="s">
        <v>945</v>
      </c>
      <c r="AC1237" s="84" t="s">
        <v>87</v>
      </c>
    </row>
    <row r="1238" spans="1:29" ht="117.75" customHeight="1">
      <c r="A1238" s="132"/>
      <c r="B1238" s="123"/>
      <c r="C1238" s="123"/>
      <c r="D1238" s="122" t="s">
        <v>964</v>
      </c>
      <c r="E1238" s="77" t="s">
        <v>54</v>
      </c>
      <c r="F1238" s="104" t="s">
        <v>235</v>
      </c>
      <c r="G1238" s="77" t="s">
        <v>56</v>
      </c>
      <c r="H1238" s="78" t="s">
        <v>7</v>
      </c>
      <c r="I1238" s="79" t="s">
        <v>57</v>
      </c>
      <c r="J1238" s="86" t="s">
        <v>58</v>
      </c>
      <c r="K1238" s="86" t="s">
        <v>58</v>
      </c>
      <c r="L1238" s="77" t="s">
        <v>59</v>
      </c>
      <c r="M1238" s="77">
        <v>2</v>
      </c>
      <c r="N1238" s="77">
        <v>4</v>
      </c>
      <c r="O1238" s="77">
        <f>M1238*N1238</f>
        <v>8</v>
      </c>
      <c r="P1238" s="80" t="str">
        <f>+IF(AND(O1238&gt;1,O1238&lt;=4),"BAJO",IF(AND(O1238&gt;=5,O1238&lt;=8),"MEDIO",IF(AND(O1238&gt;=9,O1238&lt;=20),"ALTO",IF(AND(O1238&gt;=21,O1238&lt;=24),"MUY ALTO"))))</f>
        <v>MEDIO</v>
      </c>
      <c r="Q1238" s="77">
        <v>25</v>
      </c>
      <c r="R1238" s="81">
        <f>O1238*Q1238</f>
        <v>200</v>
      </c>
      <c r="S1238" s="82" t="str">
        <f>+IF(AND(R1238&gt;=1,R1238&lt;=20),"IV",IF(AND(R1238&gt;=40,R1238&lt;=120),"III",IF(AND(R1238&gt;=150,R1238&lt;=500),"II",IF(AND(R1238&gt;=600,R1238&lt;=4000),"I",0))))</f>
        <v>II</v>
      </c>
      <c r="T1238" s="77" t="str">
        <f>+IF(AND(R1238&gt;=1,R1238&lt;=20),"Aceptable",IF(AND(R1238&gt;=40,R1238&lt;=120),"Mejorable",IF(AND(R1238&gt;=150,R1238&lt;=500),"Aceptable con control específico",IF(AND(R1238&gt;=600,R1238&lt;=4000),"No aceptable",0))))</f>
        <v>Aceptable con control específico</v>
      </c>
      <c r="U1238" s="77">
        <v>1</v>
      </c>
      <c r="V1238" s="79" t="s">
        <v>60</v>
      </c>
      <c r="W1238" s="77" t="s">
        <v>7</v>
      </c>
      <c r="X1238" s="77" t="s">
        <v>61</v>
      </c>
      <c r="Y1238" s="77" t="s">
        <v>61</v>
      </c>
      <c r="Z1238" s="77" t="s">
        <v>61</v>
      </c>
      <c r="AA1238" s="83" t="s">
        <v>195</v>
      </c>
      <c r="AB1238" s="78" t="s">
        <v>61</v>
      </c>
      <c r="AC1238" s="84" t="s">
        <v>63</v>
      </c>
    </row>
    <row r="1239" spans="1:29" ht="84" customHeight="1">
      <c r="A1239" s="132"/>
      <c r="B1239" s="123"/>
      <c r="C1239" s="123"/>
      <c r="D1239" s="122"/>
      <c r="E1239" s="77" t="s">
        <v>72</v>
      </c>
      <c r="F1239" s="104" t="s">
        <v>256</v>
      </c>
      <c r="G1239" s="77" t="s">
        <v>74</v>
      </c>
      <c r="H1239" s="78" t="s">
        <v>7</v>
      </c>
      <c r="I1239" s="77" t="s">
        <v>97</v>
      </c>
      <c r="J1239" s="86" t="s">
        <v>58</v>
      </c>
      <c r="K1239" s="86" t="s">
        <v>58</v>
      </c>
      <c r="L1239" s="77" t="s">
        <v>76</v>
      </c>
      <c r="M1239" s="77" t="s">
        <v>61</v>
      </c>
      <c r="N1239" s="77" t="s">
        <v>61</v>
      </c>
      <c r="O1239" s="77" t="s">
        <v>61</v>
      </c>
      <c r="P1239" s="77" t="s">
        <v>61</v>
      </c>
      <c r="Q1239" s="77" t="s">
        <v>61</v>
      </c>
      <c r="R1239" s="77" t="s">
        <v>61</v>
      </c>
      <c r="S1239" s="77" t="s">
        <v>61</v>
      </c>
      <c r="T1239" s="77" t="s">
        <v>61</v>
      </c>
      <c r="U1239" s="77">
        <v>1</v>
      </c>
      <c r="V1239" s="77" t="s">
        <v>61</v>
      </c>
      <c r="W1239" s="77" t="s">
        <v>7</v>
      </c>
      <c r="X1239" s="83" t="s">
        <v>61</v>
      </c>
      <c r="Y1239" s="83" t="s">
        <v>61</v>
      </c>
      <c r="Z1239" s="83" t="s">
        <v>61</v>
      </c>
      <c r="AA1239" s="83" t="s">
        <v>77</v>
      </c>
      <c r="AB1239" s="78" t="s">
        <v>61</v>
      </c>
      <c r="AC1239" s="84" t="s">
        <v>63</v>
      </c>
    </row>
    <row r="1240" spans="1:29" ht="71.099999999999994" customHeight="1">
      <c r="A1240" s="132"/>
      <c r="B1240" s="123"/>
      <c r="C1240" s="123"/>
      <c r="D1240" s="122"/>
      <c r="E1240" s="77" t="s">
        <v>78</v>
      </c>
      <c r="F1240" s="104" t="s">
        <v>79</v>
      </c>
      <c r="G1240" s="83" t="s">
        <v>80</v>
      </c>
      <c r="H1240" s="78" t="s">
        <v>7</v>
      </c>
      <c r="I1240" s="77" t="s">
        <v>81</v>
      </c>
      <c r="J1240" s="77" t="s">
        <v>58</v>
      </c>
      <c r="K1240" s="77" t="s">
        <v>58</v>
      </c>
      <c r="L1240" s="77" t="s">
        <v>82</v>
      </c>
      <c r="M1240" s="77">
        <v>2</v>
      </c>
      <c r="N1240" s="77">
        <v>3</v>
      </c>
      <c r="O1240" s="77">
        <f>M1240*N1240</f>
        <v>6</v>
      </c>
      <c r="P1240" s="82" t="str">
        <f>+IF(AND(O1240&gt;1,O1240&lt;=4),"BAJO",IF(AND(O1240&gt;=5,O1240&lt;=8),"MEDIO",IF(AND(O1240&gt;=9,O1240&lt;=20),"ALTO",IF(AND(O1240&gt;=21,O1240&lt;=24),"MUY ALTO"))))</f>
        <v>MEDIO</v>
      </c>
      <c r="Q1240" s="77">
        <v>25</v>
      </c>
      <c r="R1240" s="81">
        <f>O1240*Q1240</f>
        <v>150</v>
      </c>
      <c r="S1240" s="82" t="str">
        <f>+IF(AND(R1240&gt;=1,R1240&lt;=20),"IV",IF(AND(R1240&gt;=40,R1240&lt;=120),"III",IF(AND(R1240&gt;=150,R1240&lt;=500),"II",IF(AND(R1240&gt;=600,R1240&lt;=4000),"I",0))))</f>
        <v>II</v>
      </c>
      <c r="T1240" s="77" t="str">
        <f>+IF(AND(R1240&gt;=1,R1240&lt;=20),"Aceptable",IF(AND(R1240&gt;=40,R1240&lt;=120),"Mejorable",IF(AND(R1240&gt;=150,R1240&lt;=500),"Aceptable con control específico",IF(AND(R1240&gt;=600,R1240&lt;=4000),"No aceptable",0))))</f>
        <v>Aceptable con control específico</v>
      </c>
      <c r="U1240" s="77">
        <v>1</v>
      </c>
      <c r="V1240" s="77" t="s">
        <v>83</v>
      </c>
      <c r="W1240" s="77" t="s">
        <v>7</v>
      </c>
      <c r="X1240" s="77" t="s">
        <v>61</v>
      </c>
      <c r="Y1240" s="77" t="s">
        <v>61</v>
      </c>
      <c r="Z1240" s="77" t="s">
        <v>61</v>
      </c>
      <c r="AA1240" s="77" t="s">
        <v>662</v>
      </c>
      <c r="AB1240" s="83" t="s">
        <v>945</v>
      </c>
      <c r="AC1240" s="84" t="s">
        <v>87</v>
      </c>
    </row>
    <row r="1241" spans="1:29" ht="95.25" customHeight="1">
      <c r="A1241" s="132"/>
      <c r="B1241" s="123"/>
      <c r="C1241" s="123"/>
      <c r="D1241" s="122"/>
      <c r="E1241" s="77" t="s">
        <v>64</v>
      </c>
      <c r="F1241" s="104" t="s">
        <v>159</v>
      </c>
      <c r="G1241" s="77" t="s">
        <v>66</v>
      </c>
      <c r="H1241" s="78" t="s">
        <v>7</v>
      </c>
      <c r="I1241" s="77" t="s">
        <v>67</v>
      </c>
      <c r="J1241" s="83" t="s">
        <v>68</v>
      </c>
      <c r="K1241" s="78" t="s">
        <v>58</v>
      </c>
      <c r="L1241" s="77" t="s">
        <v>69</v>
      </c>
      <c r="M1241" s="77">
        <v>2</v>
      </c>
      <c r="N1241" s="77">
        <v>4</v>
      </c>
      <c r="O1241" s="77">
        <f>M1241*N1241</f>
        <v>8</v>
      </c>
      <c r="P1241" s="80" t="str">
        <f>+IF(AND(O1241&gt;1,O1241&lt;=4),"BAJO",IF(AND(O1241&gt;=5,O1241&lt;=8),"MEDIO",IF(AND(O1241&gt;=9,O1241&lt;=20),"ALTO",IF(AND(O1241&gt;=21,O1241&lt;=24),"MUY ALTO"))))</f>
        <v>MEDIO</v>
      </c>
      <c r="Q1241" s="77">
        <v>25</v>
      </c>
      <c r="R1241" s="81">
        <f>O1241*Q1241</f>
        <v>200</v>
      </c>
      <c r="S1241" s="82" t="str">
        <f>+IF(AND(R1241&gt;=1,R1241&lt;=20),"IV",IF(AND(R1241&gt;=40,R1241&lt;=120),"III",IF(AND(R1241&gt;=150,R1241&lt;=500),"II",IF(AND(R1241&gt;=600,R1241&lt;=4000),"I",0))))</f>
        <v>II</v>
      </c>
      <c r="T1241" s="77" t="str">
        <f>+IF(AND(R1241&gt;=1,R1241&lt;=20),"Aceptable",IF(AND(R1241&gt;=40,R1241&lt;=120),"Mejorable",IF(AND(R1241&gt;=150,R1241&lt;=500),"Aceptable con control específico",IF(AND(R1241&gt;=600,R1241&lt;=4000),"No aceptable",0))))</f>
        <v>Aceptable con control específico</v>
      </c>
      <c r="U1241" s="77">
        <v>1</v>
      </c>
      <c r="V1241" s="77" t="s">
        <v>70</v>
      </c>
      <c r="W1241" s="77" t="s">
        <v>7</v>
      </c>
      <c r="X1241" s="83" t="s">
        <v>61</v>
      </c>
      <c r="Y1241" s="83" t="s">
        <v>61</v>
      </c>
      <c r="Z1241" s="83" t="s">
        <v>61</v>
      </c>
      <c r="AA1241" s="83" t="s">
        <v>161</v>
      </c>
      <c r="AB1241" s="78" t="s">
        <v>61</v>
      </c>
      <c r="AC1241" s="84" t="s">
        <v>162</v>
      </c>
    </row>
    <row r="1242" spans="1:29" ht="77.099999999999994" customHeight="1">
      <c r="A1242" s="132"/>
      <c r="B1242" s="123"/>
      <c r="C1242" s="123" t="s">
        <v>965</v>
      </c>
      <c r="D1242" s="122" t="s">
        <v>966</v>
      </c>
      <c r="E1242" s="77" t="s">
        <v>54</v>
      </c>
      <c r="F1242" s="104" t="s">
        <v>235</v>
      </c>
      <c r="G1242" s="77" t="s">
        <v>56</v>
      </c>
      <c r="H1242" s="78" t="s">
        <v>7</v>
      </c>
      <c r="I1242" s="79" t="s">
        <v>57</v>
      </c>
      <c r="J1242" s="86" t="s">
        <v>58</v>
      </c>
      <c r="K1242" s="86" t="s">
        <v>58</v>
      </c>
      <c r="L1242" s="77" t="s">
        <v>59</v>
      </c>
      <c r="M1242" s="77">
        <v>2</v>
      </c>
      <c r="N1242" s="77">
        <v>4</v>
      </c>
      <c r="O1242" s="77">
        <f>M1242*N1242</f>
        <v>8</v>
      </c>
      <c r="P1242" s="80" t="str">
        <f>+IF(AND(O1242&gt;1,O1242&lt;=4),"BAJO",IF(AND(O1242&gt;=5,O1242&lt;=8),"MEDIO",IF(AND(O1242&gt;=9,O1242&lt;=20),"ALTO",IF(AND(O1242&gt;=21,O1242&lt;=24),"MUY ALTO"))))</f>
        <v>MEDIO</v>
      </c>
      <c r="Q1242" s="77">
        <v>25</v>
      </c>
      <c r="R1242" s="81">
        <f>O1242*Q1242</f>
        <v>200</v>
      </c>
      <c r="S1242" s="82" t="str">
        <f>+IF(AND(R1242&gt;=1,R1242&lt;=20),"IV",IF(AND(R1242&gt;=40,R1242&lt;=120),"III",IF(AND(R1242&gt;=150,R1242&lt;=500),"II",IF(AND(R1242&gt;=600,R1242&lt;=4000),"I",0))))</f>
        <v>II</v>
      </c>
      <c r="T1242" s="77" t="str">
        <f>+IF(AND(R1242&gt;=1,R1242&lt;=20),"Aceptable",IF(AND(R1242&gt;=40,R1242&lt;=120),"Mejorable",IF(AND(R1242&gt;=150,R1242&lt;=500),"Aceptable con control específico",IF(AND(R1242&gt;=600,R1242&lt;=4000),"No aceptable",0))))</f>
        <v>Aceptable con control específico</v>
      </c>
      <c r="U1242" s="77">
        <v>20</v>
      </c>
      <c r="V1242" s="79" t="s">
        <v>60</v>
      </c>
      <c r="W1242" s="77" t="s">
        <v>7</v>
      </c>
      <c r="X1242" s="77" t="s">
        <v>61</v>
      </c>
      <c r="Y1242" s="77" t="s">
        <v>61</v>
      </c>
      <c r="Z1242" s="77" t="s">
        <v>61</v>
      </c>
      <c r="AA1242" s="83" t="s">
        <v>195</v>
      </c>
      <c r="AB1242" s="78" t="s">
        <v>61</v>
      </c>
      <c r="AC1242" s="84" t="s">
        <v>63</v>
      </c>
    </row>
    <row r="1243" spans="1:29" ht="69.95" customHeight="1">
      <c r="A1243" s="132"/>
      <c r="B1243" s="123"/>
      <c r="C1243" s="123"/>
      <c r="D1243" s="122"/>
      <c r="E1243" s="77" t="s">
        <v>72</v>
      </c>
      <c r="F1243" s="104" t="s">
        <v>839</v>
      </c>
      <c r="G1243" s="77" t="s">
        <v>74</v>
      </c>
      <c r="H1243" s="78" t="s">
        <v>7</v>
      </c>
      <c r="I1243" s="77" t="s">
        <v>97</v>
      </c>
      <c r="J1243" s="86" t="s">
        <v>58</v>
      </c>
      <c r="K1243" s="86" t="s">
        <v>58</v>
      </c>
      <c r="L1243" s="77" t="s">
        <v>76</v>
      </c>
      <c r="M1243" s="77" t="s">
        <v>61</v>
      </c>
      <c r="N1243" s="77" t="s">
        <v>61</v>
      </c>
      <c r="O1243" s="77" t="s">
        <v>61</v>
      </c>
      <c r="P1243" s="77" t="s">
        <v>61</v>
      </c>
      <c r="Q1243" s="77" t="s">
        <v>61</v>
      </c>
      <c r="R1243" s="77" t="s">
        <v>61</v>
      </c>
      <c r="S1243" s="77" t="s">
        <v>61</v>
      </c>
      <c r="T1243" s="77" t="s">
        <v>61</v>
      </c>
      <c r="U1243" s="77">
        <v>20</v>
      </c>
      <c r="V1243" s="77" t="s">
        <v>61</v>
      </c>
      <c r="W1243" s="77" t="s">
        <v>7</v>
      </c>
      <c r="X1243" s="83" t="s">
        <v>61</v>
      </c>
      <c r="Y1243" s="83" t="s">
        <v>61</v>
      </c>
      <c r="Z1243" s="83" t="s">
        <v>61</v>
      </c>
      <c r="AA1243" s="83" t="s">
        <v>77</v>
      </c>
      <c r="AB1243" s="78" t="s">
        <v>61</v>
      </c>
      <c r="AC1243" s="84" t="s">
        <v>63</v>
      </c>
    </row>
    <row r="1244" spans="1:29" ht="72.95" customHeight="1">
      <c r="A1244" s="132"/>
      <c r="B1244" s="123"/>
      <c r="C1244" s="123"/>
      <c r="D1244" s="122"/>
      <c r="E1244" s="77" t="s">
        <v>64</v>
      </c>
      <c r="F1244" s="104" t="s">
        <v>159</v>
      </c>
      <c r="G1244" s="77" t="s">
        <v>66</v>
      </c>
      <c r="H1244" s="78" t="s">
        <v>7</v>
      </c>
      <c r="I1244" s="77" t="s">
        <v>67</v>
      </c>
      <c r="J1244" s="83" t="s">
        <v>68</v>
      </c>
      <c r="K1244" s="78" t="s">
        <v>58</v>
      </c>
      <c r="L1244" s="77" t="s">
        <v>69</v>
      </c>
      <c r="M1244" s="77">
        <v>2</v>
      </c>
      <c r="N1244" s="77">
        <v>4</v>
      </c>
      <c r="O1244" s="77">
        <f t="shared" ref="O1244:O1249" si="220">M1244*N1244</f>
        <v>8</v>
      </c>
      <c r="P1244" s="80" t="str">
        <f t="shared" ref="P1244:P1249" si="221">+IF(AND(O1244&gt;1,O1244&lt;=4),"BAJO",IF(AND(O1244&gt;=5,O1244&lt;=8),"MEDIO",IF(AND(O1244&gt;=9,O1244&lt;=20),"ALTO",IF(AND(O1244&gt;=21,O1244&lt;=24),"MUY ALTO"))))</f>
        <v>MEDIO</v>
      </c>
      <c r="Q1244" s="77">
        <v>25</v>
      </c>
      <c r="R1244" s="81">
        <f t="shared" ref="R1244:R1249" si="222">O1244*Q1244</f>
        <v>200</v>
      </c>
      <c r="S1244" s="82" t="str">
        <f t="shared" ref="S1244:S1249" si="223">+IF(AND(R1244&gt;=1,R1244&lt;=20),"IV",IF(AND(R1244&gt;=40,R1244&lt;=120),"III",IF(AND(R1244&gt;=150,R1244&lt;=500),"II",IF(AND(R1244&gt;=600,R1244&lt;=4000),"I",0))))</f>
        <v>II</v>
      </c>
      <c r="T1244" s="77" t="str">
        <f t="shared" ref="T1244:T1249" si="224">+IF(AND(R1244&gt;=1,R1244&lt;=20),"Aceptable",IF(AND(R1244&gt;=40,R1244&lt;=120),"Mejorable",IF(AND(R1244&gt;=150,R1244&lt;=500),"Aceptable con control específico",IF(AND(R1244&gt;=600,R1244&lt;=4000),"No aceptable",0))))</f>
        <v>Aceptable con control específico</v>
      </c>
      <c r="U1244" s="77">
        <v>20</v>
      </c>
      <c r="V1244" s="77" t="s">
        <v>70</v>
      </c>
      <c r="W1244" s="77" t="s">
        <v>7</v>
      </c>
      <c r="X1244" s="83" t="s">
        <v>61</v>
      </c>
      <c r="Y1244" s="83" t="s">
        <v>61</v>
      </c>
      <c r="Z1244" s="83" t="s">
        <v>61</v>
      </c>
      <c r="AA1244" s="83" t="s">
        <v>161</v>
      </c>
      <c r="AB1244" s="78" t="s">
        <v>61</v>
      </c>
      <c r="AC1244" s="84" t="s">
        <v>162</v>
      </c>
    </row>
    <row r="1245" spans="1:29" ht="72.95" customHeight="1">
      <c r="A1245" s="132"/>
      <c r="B1245" s="123"/>
      <c r="C1245" s="123"/>
      <c r="D1245" s="122"/>
      <c r="E1245" s="77" t="s">
        <v>64</v>
      </c>
      <c r="F1245" s="77" t="s">
        <v>88</v>
      </c>
      <c r="G1245" s="83" t="s">
        <v>89</v>
      </c>
      <c r="H1245" s="78" t="s">
        <v>7</v>
      </c>
      <c r="I1245" s="77" t="s">
        <v>90</v>
      </c>
      <c r="J1245" s="77" t="s">
        <v>91</v>
      </c>
      <c r="K1245" s="77" t="s">
        <v>58</v>
      </c>
      <c r="L1245" s="77" t="s">
        <v>58</v>
      </c>
      <c r="M1245" s="77">
        <v>2</v>
      </c>
      <c r="N1245" s="77">
        <v>3</v>
      </c>
      <c r="O1245" s="77">
        <f t="shared" si="220"/>
        <v>6</v>
      </c>
      <c r="P1245" s="82" t="str">
        <f t="shared" si="221"/>
        <v>MEDIO</v>
      </c>
      <c r="Q1245" s="77">
        <v>10</v>
      </c>
      <c r="R1245" s="81">
        <f t="shared" si="222"/>
        <v>60</v>
      </c>
      <c r="S1245" s="82" t="str">
        <f t="shared" si="223"/>
        <v>III</v>
      </c>
      <c r="T1245" s="77" t="str">
        <f t="shared" si="224"/>
        <v>Mejorable</v>
      </c>
      <c r="U1245" s="77">
        <v>20</v>
      </c>
      <c r="V1245" s="77" t="s">
        <v>92</v>
      </c>
      <c r="W1245" s="77" t="s">
        <v>7</v>
      </c>
      <c r="X1245" s="77" t="s">
        <v>61</v>
      </c>
      <c r="Y1245" s="77" t="s">
        <v>61</v>
      </c>
      <c r="Z1245" s="77" t="s">
        <v>93</v>
      </c>
      <c r="AA1245" s="77" t="s">
        <v>94</v>
      </c>
      <c r="AB1245" s="83" t="s">
        <v>61</v>
      </c>
      <c r="AC1245" s="84" t="s">
        <v>95</v>
      </c>
    </row>
    <row r="1246" spans="1:29" ht="72.95" customHeight="1">
      <c r="A1246" s="132"/>
      <c r="B1246" s="123"/>
      <c r="C1246" s="123"/>
      <c r="D1246" s="122"/>
      <c r="E1246" s="77" t="s">
        <v>105</v>
      </c>
      <c r="F1246" s="104" t="s">
        <v>106</v>
      </c>
      <c r="G1246" s="77" t="s">
        <v>107</v>
      </c>
      <c r="H1246" s="86" t="s">
        <v>7</v>
      </c>
      <c r="I1246" s="77" t="s">
        <v>108</v>
      </c>
      <c r="J1246" s="77" t="s">
        <v>58</v>
      </c>
      <c r="K1246" s="77" t="s">
        <v>58</v>
      </c>
      <c r="L1246" s="77" t="s">
        <v>109</v>
      </c>
      <c r="M1246" s="77">
        <v>2</v>
      </c>
      <c r="N1246" s="77">
        <v>1</v>
      </c>
      <c r="O1246" s="77">
        <f t="shared" si="220"/>
        <v>2</v>
      </c>
      <c r="P1246" s="82" t="str">
        <f t="shared" si="221"/>
        <v>BAJO</v>
      </c>
      <c r="Q1246" s="77">
        <v>60</v>
      </c>
      <c r="R1246" s="81">
        <f t="shared" si="222"/>
        <v>120</v>
      </c>
      <c r="S1246" s="82" t="str">
        <f t="shared" si="223"/>
        <v>III</v>
      </c>
      <c r="T1246" s="77" t="str">
        <f t="shared" si="224"/>
        <v>Mejorable</v>
      </c>
      <c r="U1246" s="77">
        <v>20</v>
      </c>
      <c r="V1246" s="77" t="s">
        <v>110</v>
      </c>
      <c r="W1246" s="77" t="s">
        <v>7</v>
      </c>
      <c r="X1246" s="77" t="s">
        <v>61</v>
      </c>
      <c r="Y1246" s="77" t="s">
        <v>61</v>
      </c>
      <c r="Z1246" s="77" t="s">
        <v>61</v>
      </c>
      <c r="AA1246" s="77" t="s">
        <v>111</v>
      </c>
      <c r="AB1246" s="78" t="s">
        <v>61</v>
      </c>
      <c r="AC1246" s="84" t="s">
        <v>63</v>
      </c>
    </row>
    <row r="1247" spans="1:29" ht="72.95" customHeight="1">
      <c r="A1247" s="132"/>
      <c r="B1247" s="123"/>
      <c r="C1247" s="123"/>
      <c r="D1247" s="122"/>
      <c r="E1247" s="77" t="s">
        <v>78</v>
      </c>
      <c r="F1247" s="104" t="s">
        <v>853</v>
      </c>
      <c r="G1247" s="83" t="s">
        <v>724</v>
      </c>
      <c r="H1247" s="78" t="s">
        <v>7</v>
      </c>
      <c r="I1247" s="77" t="s">
        <v>181</v>
      </c>
      <c r="J1247" s="77" t="s">
        <v>58</v>
      </c>
      <c r="K1247" s="77" t="s">
        <v>58</v>
      </c>
      <c r="L1247" s="77" t="s">
        <v>229</v>
      </c>
      <c r="M1247" s="77">
        <v>2</v>
      </c>
      <c r="N1247" s="77">
        <v>3</v>
      </c>
      <c r="O1247" s="77">
        <f t="shared" si="220"/>
        <v>6</v>
      </c>
      <c r="P1247" s="82" t="str">
        <f t="shared" si="221"/>
        <v>MEDIO</v>
      </c>
      <c r="Q1247" s="77">
        <v>25</v>
      </c>
      <c r="R1247" s="81">
        <f t="shared" si="222"/>
        <v>150</v>
      </c>
      <c r="S1247" s="82" t="str">
        <f t="shared" si="223"/>
        <v>II</v>
      </c>
      <c r="T1247" s="77" t="str">
        <f t="shared" si="224"/>
        <v>Aceptable con control específico</v>
      </c>
      <c r="U1247" s="77">
        <v>20</v>
      </c>
      <c r="V1247" s="77" t="s">
        <v>181</v>
      </c>
      <c r="W1247" s="77" t="s">
        <v>7</v>
      </c>
      <c r="X1247" s="77" t="s">
        <v>61</v>
      </c>
      <c r="Y1247" s="77" t="s">
        <v>61</v>
      </c>
      <c r="Z1247" s="77" t="s">
        <v>61</v>
      </c>
      <c r="AA1247" s="77" t="s">
        <v>182</v>
      </c>
      <c r="AB1247" s="83" t="s">
        <v>700</v>
      </c>
      <c r="AC1247" s="84" t="s">
        <v>183</v>
      </c>
    </row>
    <row r="1248" spans="1:29" ht="72.95" customHeight="1">
      <c r="A1248" s="132"/>
      <c r="B1248" s="123"/>
      <c r="C1248" s="123"/>
      <c r="D1248" s="122"/>
      <c r="E1248" s="77" t="s">
        <v>78</v>
      </c>
      <c r="F1248" s="104" t="s">
        <v>79</v>
      </c>
      <c r="G1248" s="83" t="s">
        <v>80</v>
      </c>
      <c r="H1248" s="78" t="s">
        <v>7</v>
      </c>
      <c r="I1248" s="77" t="s">
        <v>81</v>
      </c>
      <c r="J1248" s="77" t="s">
        <v>58</v>
      </c>
      <c r="K1248" s="77" t="s">
        <v>58</v>
      </c>
      <c r="L1248" s="77" t="s">
        <v>82</v>
      </c>
      <c r="M1248" s="77">
        <v>2</v>
      </c>
      <c r="N1248" s="77">
        <v>3</v>
      </c>
      <c r="O1248" s="77">
        <f t="shared" si="220"/>
        <v>6</v>
      </c>
      <c r="P1248" s="82" t="str">
        <f t="shared" si="221"/>
        <v>MEDIO</v>
      </c>
      <c r="Q1248" s="77">
        <v>25</v>
      </c>
      <c r="R1248" s="81">
        <f t="shared" si="222"/>
        <v>150</v>
      </c>
      <c r="S1248" s="82" t="str">
        <f t="shared" si="223"/>
        <v>II</v>
      </c>
      <c r="T1248" s="77" t="str">
        <f t="shared" si="224"/>
        <v>Aceptable con control específico</v>
      </c>
      <c r="U1248" s="77">
        <v>20</v>
      </c>
      <c r="V1248" s="77" t="s">
        <v>83</v>
      </c>
      <c r="W1248" s="77" t="s">
        <v>7</v>
      </c>
      <c r="X1248" s="77" t="s">
        <v>61</v>
      </c>
      <c r="Y1248" s="77" t="s">
        <v>61</v>
      </c>
      <c r="Z1248" s="77" t="s">
        <v>61</v>
      </c>
      <c r="AA1248" s="77" t="s">
        <v>662</v>
      </c>
      <c r="AB1248" s="83" t="s">
        <v>967</v>
      </c>
      <c r="AC1248" s="84" t="s">
        <v>87</v>
      </c>
    </row>
    <row r="1249" spans="1:30" ht="72.95" customHeight="1">
      <c r="A1249" s="132"/>
      <c r="B1249" s="123"/>
      <c r="C1249" s="123"/>
      <c r="D1249" s="122" t="s">
        <v>968</v>
      </c>
      <c r="E1249" s="77" t="s">
        <v>54</v>
      </c>
      <c r="F1249" s="104" t="s">
        <v>235</v>
      </c>
      <c r="G1249" s="77" t="s">
        <v>56</v>
      </c>
      <c r="H1249" s="78" t="s">
        <v>7</v>
      </c>
      <c r="I1249" s="79" t="s">
        <v>57</v>
      </c>
      <c r="J1249" s="86" t="s">
        <v>58</v>
      </c>
      <c r="K1249" s="86" t="s">
        <v>58</v>
      </c>
      <c r="L1249" s="77" t="s">
        <v>59</v>
      </c>
      <c r="M1249" s="77">
        <v>2</v>
      </c>
      <c r="N1249" s="77">
        <v>4</v>
      </c>
      <c r="O1249" s="77">
        <f t="shared" si="220"/>
        <v>8</v>
      </c>
      <c r="P1249" s="80" t="str">
        <f t="shared" si="221"/>
        <v>MEDIO</v>
      </c>
      <c r="Q1249" s="77">
        <v>25</v>
      </c>
      <c r="R1249" s="81">
        <f t="shared" si="222"/>
        <v>200</v>
      </c>
      <c r="S1249" s="82" t="str">
        <f t="shared" si="223"/>
        <v>II</v>
      </c>
      <c r="T1249" s="77" t="str">
        <f t="shared" si="224"/>
        <v>Aceptable con control específico</v>
      </c>
      <c r="U1249" s="77">
        <v>20</v>
      </c>
      <c r="V1249" s="79" t="s">
        <v>60</v>
      </c>
      <c r="W1249" s="77" t="s">
        <v>7</v>
      </c>
      <c r="X1249" s="77" t="s">
        <v>61</v>
      </c>
      <c r="Y1249" s="77" t="s">
        <v>61</v>
      </c>
      <c r="Z1249" s="77" t="s">
        <v>61</v>
      </c>
      <c r="AA1249" s="83" t="s">
        <v>195</v>
      </c>
      <c r="AB1249" s="78" t="s">
        <v>61</v>
      </c>
      <c r="AC1249" s="84" t="s">
        <v>63</v>
      </c>
    </row>
    <row r="1250" spans="1:30" ht="72.95" customHeight="1">
      <c r="A1250" s="132"/>
      <c r="B1250" s="123"/>
      <c r="C1250" s="123"/>
      <c r="D1250" s="122"/>
      <c r="E1250" s="77" t="s">
        <v>72</v>
      </c>
      <c r="F1250" s="104" t="s">
        <v>839</v>
      </c>
      <c r="G1250" s="77" t="s">
        <v>74</v>
      </c>
      <c r="H1250" s="78" t="s">
        <v>7</v>
      </c>
      <c r="I1250" s="77" t="s">
        <v>97</v>
      </c>
      <c r="J1250" s="86" t="s">
        <v>58</v>
      </c>
      <c r="K1250" s="86" t="s">
        <v>58</v>
      </c>
      <c r="L1250" s="77" t="s">
        <v>76</v>
      </c>
      <c r="M1250" s="77" t="s">
        <v>61</v>
      </c>
      <c r="N1250" s="77" t="s">
        <v>61</v>
      </c>
      <c r="O1250" s="77" t="s">
        <v>61</v>
      </c>
      <c r="P1250" s="77" t="s">
        <v>61</v>
      </c>
      <c r="Q1250" s="77" t="s">
        <v>61</v>
      </c>
      <c r="R1250" s="77" t="s">
        <v>61</v>
      </c>
      <c r="S1250" s="77" t="s">
        <v>61</v>
      </c>
      <c r="T1250" s="77" t="s">
        <v>61</v>
      </c>
      <c r="U1250" s="77">
        <v>20</v>
      </c>
      <c r="V1250" s="77" t="s">
        <v>61</v>
      </c>
      <c r="W1250" s="77" t="s">
        <v>7</v>
      </c>
      <c r="X1250" s="83" t="s">
        <v>61</v>
      </c>
      <c r="Y1250" s="83" t="s">
        <v>61</v>
      </c>
      <c r="Z1250" s="83" t="s">
        <v>61</v>
      </c>
      <c r="AA1250" s="83" t="s">
        <v>77</v>
      </c>
      <c r="AB1250" s="78" t="s">
        <v>61</v>
      </c>
      <c r="AC1250" s="84" t="s">
        <v>63</v>
      </c>
    </row>
    <row r="1251" spans="1:30" ht="72.95" customHeight="1">
      <c r="A1251" s="132"/>
      <c r="B1251" s="123"/>
      <c r="C1251" s="123"/>
      <c r="D1251" s="122"/>
      <c r="E1251" s="77" t="s">
        <v>78</v>
      </c>
      <c r="F1251" s="104" t="s">
        <v>853</v>
      </c>
      <c r="G1251" s="83" t="s">
        <v>724</v>
      </c>
      <c r="H1251" s="78" t="s">
        <v>7</v>
      </c>
      <c r="I1251" s="77" t="s">
        <v>181</v>
      </c>
      <c r="J1251" s="77" t="s">
        <v>58</v>
      </c>
      <c r="K1251" s="77" t="s">
        <v>58</v>
      </c>
      <c r="L1251" s="77" t="s">
        <v>229</v>
      </c>
      <c r="M1251" s="77">
        <v>2</v>
      </c>
      <c r="N1251" s="77">
        <v>3</v>
      </c>
      <c r="O1251" s="77">
        <f>M1251*N1251</f>
        <v>6</v>
      </c>
      <c r="P1251" s="82" t="str">
        <f>+IF(AND(O1251&gt;1,O1251&lt;=4),"BAJO",IF(AND(O1251&gt;=5,O1251&lt;=8),"MEDIO",IF(AND(O1251&gt;=9,O1251&lt;=20),"ALTO",IF(AND(O1251&gt;=21,O1251&lt;=24),"MUY ALTO"))))</f>
        <v>MEDIO</v>
      </c>
      <c r="Q1251" s="77">
        <v>25</v>
      </c>
      <c r="R1251" s="81">
        <f>O1251*Q1251</f>
        <v>150</v>
      </c>
      <c r="S1251" s="82" t="str">
        <f>+IF(AND(R1251&gt;=1,R1251&lt;=20),"IV",IF(AND(R1251&gt;=40,R1251&lt;=120),"III",IF(AND(R1251&gt;=150,R1251&lt;=500),"II",IF(AND(R1251&gt;=600,R1251&lt;=4000),"I",0))))</f>
        <v>II</v>
      </c>
      <c r="T1251" s="77" t="str">
        <f>+IF(AND(R1251&gt;=1,R1251&lt;=20),"Aceptable",IF(AND(R1251&gt;=40,R1251&lt;=120),"Mejorable",IF(AND(R1251&gt;=150,R1251&lt;=500),"Aceptable con control específico",IF(AND(R1251&gt;=600,R1251&lt;=4000),"No aceptable",0))))</f>
        <v>Aceptable con control específico</v>
      </c>
      <c r="U1251" s="77">
        <v>20</v>
      </c>
      <c r="V1251" s="77" t="s">
        <v>181</v>
      </c>
      <c r="W1251" s="77" t="s">
        <v>7</v>
      </c>
      <c r="X1251" s="77" t="s">
        <v>61</v>
      </c>
      <c r="Y1251" s="77" t="s">
        <v>61</v>
      </c>
      <c r="Z1251" s="77" t="s">
        <v>61</v>
      </c>
      <c r="AA1251" s="77" t="s">
        <v>182</v>
      </c>
      <c r="AB1251" s="83" t="s">
        <v>700</v>
      </c>
      <c r="AC1251" s="84" t="s">
        <v>183</v>
      </c>
    </row>
    <row r="1252" spans="1:30" ht="72.95" customHeight="1">
      <c r="A1252" s="132"/>
      <c r="B1252" s="123"/>
      <c r="C1252" s="123"/>
      <c r="D1252" s="122"/>
      <c r="E1252" s="77" t="s">
        <v>78</v>
      </c>
      <c r="F1252" s="104" t="s">
        <v>79</v>
      </c>
      <c r="G1252" s="83" t="s">
        <v>969</v>
      </c>
      <c r="H1252" s="78" t="s">
        <v>7</v>
      </c>
      <c r="I1252" s="77" t="s">
        <v>81</v>
      </c>
      <c r="J1252" s="77" t="s">
        <v>58</v>
      </c>
      <c r="K1252" s="77" t="s">
        <v>58</v>
      </c>
      <c r="L1252" s="77" t="s">
        <v>82</v>
      </c>
      <c r="M1252" s="77">
        <v>2</v>
      </c>
      <c r="N1252" s="77">
        <v>3</v>
      </c>
      <c r="O1252" s="77">
        <f>M1252*N1252</f>
        <v>6</v>
      </c>
      <c r="P1252" s="82" t="str">
        <f>+IF(AND(O1252&gt;1,O1252&lt;=4),"BAJO",IF(AND(O1252&gt;=5,O1252&lt;=8),"MEDIO",IF(AND(O1252&gt;=9,O1252&lt;=20),"ALTO",IF(AND(O1252&gt;=21,O1252&lt;=24),"MUY ALTO"))))</f>
        <v>MEDIO</v>
      </c>
      <c r="Q1252" s="77">
        <v>25</v>
      </c>
      <c r="R1252" s="81">
        <f>O1252*Q1252</f>
        <v>150</v>
      </c>
      <c r="S1252" s="82" t="str">
        <f>+IF(AND(R1252&gt;=1,R1252&lt;=20),"IV",IF(AND(R1252&gt;=40,R1252&lt;=120),"III",IF(AND(R1252&gt;=150,R1252&lt;=500),"II",IF(AND(R1252&gt;=600,R1252&lt;=4000),"I",0))))</f>
        <v>II</v>
      </c>
      <c r="T1252" s="77" t="str">
        <f>+IF(AND(R1252&gt;=1,R1252&lt;=20),"Aceptable",IF(AND(R1252&gt;=40,R1252&lt;=120),"Mejorable",IF(AND(R1252&gt;=150,R1252&lt;=500),"Aceptable con control específico",IF(AND(R1252&gt;=600,R1252&lt;=4000),"No aceptable",0))))</f>
        <v>Aceptable con control específico</v>
      </c>
      <c r="U1252" s="77">
        <v>20</v>
      </c>
      <c r="V1252" s="77" t="s">
        <v>83</v>
      </c>
      <c r="W1252" s="77" t="s">
        <v>7</v>
      </c>
      <c r="X1252" s="77" t="s">
        <v>61</v>
      </c>
      <c r="Y1252" s="77" t="s">
        <v>61</v>
      </c>
      <c r="Z1252" s="77" t="s">
        <v>61</v>
      </c>
      <c r="AA1252" s="77" t="s">
        <v>662</v>
      </c>
      <c r="AB1252" s="83" t="s">
        <v>967</v>
      </c>
      <c r="AC1252" s="84" t="s">
        <v>87</v>
      </c>
    </row>
    <row r="1253" spans="1:30" ht="72.95" customHeight="1">
      <c r="A1253" s="132"/>
      <c r="B1253" s="123"/>
      <c r="C1253" s="123"/>
      <c r="D1253" s="122" t="s">
        <v>970</v>
      </c>
      <c r="E1253" s="77" t="s">
        <v>54</v>
      </c>
      <c r="F1253" s="104" t="s">
        <v>235</v>
      </c>
      <c r="G1253" s="77" t="s">
        <v>56</v>
      </c>
      <c r="H1253" s="78" t="s">
        <v>7</v>
      </c>
      <c r="I1253" s="79" t="s">
        <v>57</v>
      </c>
      <c r="J1253" s="86" t="s">
        <v>58</v>
      </c>
      <c r="K1253" s="86" t="s">
        <v>58</v>
      </c>
      <c r="L1253" s="77" t="s">
        <v>59</v>
      </c>
      <c r="M1253" s="77">
        <v>2</v>
      </c>
      <c r="N1253" s="77">
        <v>4</v>
      </c>
      <c r="O1253" s="77">
        <f>M1253*N1253</f>
        <v>8</v>
      </c>
      <c r="P1253" s="80" t="str">
        <f>+IF(AND(O1253&gt;1,O1253&lt;=4),"BAJO",IF(AND(O1253&gt;=5,O1253&lt;=8),"MEDIO",IF(AND(O1253&gt;=9,O1253&lt;=20),"ALTO",IF(AND(O1253&gt;=21,O1253&lt;=24),"MUY ALTO"))))</f>
        <v>MEDIO</v>
      </c>
      <c r="Q1253" s="77">
        <v>25</v>
      </c>
      <c r="R1253" s="81">
        <f>O1253*Q1253</f>
        <v>200</v>
      </c>
      <c r="S1253" s="82" t="str">
        <f>+IF(AND(R1253&gt;=1,R1253&lt;=20),"IV",IF(AND(R1253&gt;=40,R1253&lt;=120),"III",IF(AND(R1253&gt;=150,R1253&lt;=500),"II",IF(AND(R1253&gt;=600,R1253&lt;=4000),"I",0))))</f>
        <v>II</v>
      </c>
      <c r="T1253" s="77" t="str">
        <f>+IF(AND(R1253&gt;=1,R1253&lt;=20),"Aceptable",IF(AND(R1253&gt;=40,R1253&lt;=120),"Mejorable",IF(AND(R1253&gt;=150,R1253&lt;=500),"Aceptable con control específico",IF(AND(R1253&gt;=600,R1253&lt;=4000),"No aceptable",0))))</f>
        <v>Aceptable con control específico</v>
      </c>
      <c r="U1253" s="77">
        <v>20</v>
      </c>
      <c r="V1253" s="79" t="s">
        <v>60</v>
      </c>
      <c r="W1253" s="77" t="s">
        <v>7</v>
      </c>
      <c r="X1253" s="77" t="s">
        <v>61</v>
      </c>
      <c r="Y1253" s="77" t="s">
        <v>61</v>
      </c>
      <c r="Z1253" s="77" t="s">
        <v>61</v>
      </c>
      <c r="AA1253" s="83" t="s">
        <v>195</v>
      </c>
      <c r="AB1253" s="78" t="s">
        <v>61</v>
      </c>
      <c r="AC1253" s="84" t="s">
        <v>63</v>
      </c>
    </row>
    <row r="1254" spans="1:30" ht="72.95" customHeight="1">
      <c r="A1254" s="132"/>
      <c r="B1254" s="123"/>
      <c r="C1254" s="123"/>
      <c r="D1254" s="122"/>
      <c r="E1254" s="77" t="s">
        <v>72</v>
      </c>
      <c r="F1254" s="104" t="s">
        <v>839</v>
      </c>
      <c r="G1254" s="77" t="s">
        <v>74</v>
      </c>
      <c r="H1254" s="78" t="s">
        <v>7</v>
      </c>
      <c r="I1254" s="77" t="s">
        <v>97</v>
      </c>
      <c r="J1254" s="86" t="s">
        <v>58</v>
      </c>
      <c r="K1254" s="86" t="s">
        <v>58</v>
      </c>
      <c r="L1254" s="77" t="s">
        <v>76</v>
      </c>
      <c r="M1254" s="77" t="s">
        <v>61</v>
      </c>
      <c r="N1254" s="77" t="s">
        <v>61</v>
      </c>
      <c r="O1254" s="77" t="s">
        <v>61</v>
      </c>
      <c r="P1254" s="77" t="s">
        <v>61</v>
      </c>
      <c r="Q1254" s="77" t="s">
        <v>61</v>
      </c>
      <c r="R1254" s="77" t="s">
        <v>61</v>
      </c>
      <c r="S1254" s="77" t="s">
        <v>61</v>
      </c>
      <c r="T1254" s="77" t="s">
        <v>61</v>
      </c>
      <c r="U1254" s="77">
        <v>20</v>
      </c>
      <c r="V1254" s="77" t="s">
        <v>61</v>
      </c>
      <c r="W1254" s="77" t="s">
        <v>7</v>
      </c>
      <c r="X1254" s="83" t="s">
        <v>61</v>
      </c>
      <c r="Y1254" s="83" t="s">
        <v>61</v>
      </c>
      <c r="Z1254" s="83" t="s">
        <v>61</v>
      </c>
      <c r="AA1254" s="83" t="s">
        <v>77</v>
      </c>
      <c r="AB1254" s="78" t="s">
        <v>61</v>
      </c>
      <c r="AC1254" s="84" t="s">
        <v>63</v>
      </c>
    </row>
    <row r="1255" spans="1:30" ht="72.95" customHeight="1">
      <c r="A1255" s="132"/>
      <c r="B1255" s="123"/>
      <c r="C1255" s="123"/>
      <c r="D1255" s="122"/>
      <c r="E1255" s="77" t="s">
        <v>125</v>
      </c>
      <c r="F1255" s="104" t="s">
        <v>99</v>
      </c>
      <c r="G1255" s="77" t="s">
        <v>100</v>
      </c>
      <c r="H1255" s="78" t="s">
        <v>7</v>
      </c>
      <c r="I1255" s="77" t="s">
        <v>101</v>
      </c>
      <c r="J1255" s="86" t="s">
        <v>58</v>
      </c>
      <c r="K1255" s="86" t="s">
        <v>58</v>
      </c>
      <c r="L1255" s="77" t="s">
        <v>102</v>
      </c>
      <c r="M1255" s="77">
        <v>2</v>
      </c>
      <c r="N1255" s="77">
        <v>4</v>
      </c>
      <c r="O1255" s="77">
        <f>M1255*N1255</f>
        <v>8</v>
      </c>
      <c r="P1255" s="82" t="str">
        <f>+IF(AND(O1255&gt;1,O1255&lt;=4),"BAJO",IF(AND(O1255&gt;=5,O1255&lt;=8),"MEDIO",IF(AND(O1255&gt;=9,O1255&lt;=20),"ALTO",IF(AND(O1255&gt;=21,O1255&lt;=24),"MUY ALTO"))))</f>
        <v>MEDIO</v>
      </c>
      <c r="Q1255" s="77">
        <v>10</v>
      </c>
      <c r="R1255" s="81">
        <f>O1255*Q1255</f>
        <v>80</v>
      </c>
      <c r="S1255" s="82" t="str">
        <f>+IF(AND(R1255&gt;=1,R1255&lt;=20),"IV",IF(AND(R1255&gt;=40,R1255&lt;=120),"III",IF(AND(R1255&gt;=150,R1255&lt;=500),"II",IF(AND(R1255&gt;=600,R1255&lt;=4000),"I",0))))</f>
        <v>III</v>
      </c>
      <c r="T1255" s="77" t="str">
        <f>+IF(AND(R1255&gt;=1,R1255&lt;=20),"Aceptable",IF(AND(R1255&gt;=40,R1255&lt;=120),"Mejorable",IF(AND(R1255&gt;=150,R1255&lt;=500),"Aceptable con control específico",IF(AND(R1255&gt;=600,R1255&lt;=4000),"No aceptable",0))))</f>
        <v>Mejorable</v>
      </c>
      <c r="U1255" s="77">
        <v>20</v>
      </c>
      <c r="V1255" s="77" t="s">
        <v>103</v>
      </c>
      <c r="W1255" s="77" t="s">
        <v>7</v>
      </c>
      <c r="X1255" s="77" t="s">
        <v>61</v>
      </c>
      <c r="Y1255" s="77" t="s">
        <v>61</v>
      </c>
      <c r="Z1255" s="77" t="s">
        <v>61</v>
      </c>
      <c r="AA1255" s="77" t="s">
        <v>104</v>
      </c>
      <c r="AB1255" s="78" t="s">
        <v>61</v>
      </c>
      <c r="AC1255" s="84" t="s">
        <v>63</v>
      </c>
    </row>
    <row r="1256" spans="1:30" ht="72.95" customHeight="1">
      <c r="A1256" s="132"/>
      <c r="B1256" s="123"/>
      <c r="C1256" s="123"/>
      <c r="D1256" s="122" t="s">
        <v>971</v>
      </c>
      <c r="E1256" s="77" t="s">
        <v>54</v>
      </c>
      <c r="F1256" s="104" t="s">
        <v>235</v>
      </c>
      <c r="G1256" s="77" t="s">
        <v>56</v>
      </c>
      <c r="H1256" s="78" t="s">
        <v>7</v>
      </c>
      <c r="I1256" s="79" t="s">
        <v>57</v>
      </c>
      <c r="J1256" s="86" t="s">
        <v>58</v>
      </c>
      <c r="K1256" s="86" t="s">
        <v>58</v>
      </c>
      <c r="L1256" s="77" t="s">
        <v>59</v>
      </c>
      <c r="M1256" s="77">
        <v>2</v>
      </c>
      <c r="N1256" s="77">
        <v>4</v>
      </c>
      <c r="O1256" s="77">
        <f>M1256*N1256</f>
        <v>8</v>
      </c>
      <c r="P1256" s="80" t="str">
        <f>+IF(AND(O1256&gt;1,O1256&lt;=4),"BAJO",IF(AND(O1256&gt;=5,O1256&lt;=8),"MEDIO",IF(AND(O1256&gt;=9,O1256&lt;=20),"ALTO",IF(AND(O1256&gt;=21,O1256&lt;=24),"MUY ALTO"))))</f>
        <v>MEDIO</v>
      </c>
      <c r="Q1256" s="77">
        <v>25</v>
      </c>
      <c r="R1256" s="81">
        <f>O1256*Q1256</f>
        <v>200</v>
      </c>
      <c r="S1256" s="82" t="str">
        <f>+IF(AND(R1256&gt;=1,R1256&lt;=20),"IV",IF(AND(R1256&gt;=40,R1256&lt;=120),"III",IF(AND(R1256&gt;=150,R1256&lt;=500),"II",IF(AND(R1256&gt;=600,R1256&lt;=4000),"I",0))))</f>
        <v>II</v>
      </c>
      <c r="T1256" s="77" t="str">
        <f>+IF(AND(R1256&gt;=1,R1256&lt;=20),"Aceptable",IF(AND(R1256&gt;=40,R1256&lt;=120),"Mejorable",IF(AND(R1256&gt;=150,R1256&lt;=500),"Aceptable con control específico",IF(AND(R1256&gt;=600,R1256&lt;=4000),"No aceptable",0))))</f>
        <v>Aceptable con control específico</v>
      </c>
      <c r="U1256" s="77">
        <v>20</v>
      </c>
      <c r="V1256" s="79" t="s">
        <v>60</v>
      </c>
      <c r="W1256" s="77" t="s">
        <v>7</v>
      </c>
      <c r="X1256" s="77" t="s">
        <v>61</v>
      </c>
      <c r="Y1256" s="77" t="s">
        <v>61</v>
      </c>
      <c r="Z1256" s="77" t="s">
        <v>61</v>
      </c>
      <c r="AA1256" s="83" t="s">
        <v>195</v>
      </c>
      <c r="AB1256" s="78" t="s">
        <v>61</v>
      </c>
      <c r="AC1256" s="84" t="s">
        <v>63</v>
      </c>
    </row>
    <row r="1257" spans="1:30" ht="72.95" customHeight="1">
      <c r="A1257" s="132"/>
      <c r="B1257" s="123"/>
      <c r="C1257" s="123"/>
      <c r="D1257" s="122"/>
      <c r="E1257" s="77" t="s">
        <v>72</v>
      </c>
      <c r="F1257" s="104" t="s">
        <v>839</v>
      </c>
      <c r="G1257" s="77" t="s">
        <v>74</v>
      </c>
      <c r="H1257" s="78" t="s">
        <v>7</v>
      </c>
      <c r="I1257" s="77" t="s">
        <v>97</v>
      </c>
      <c r="J1257" s="86" t="s">
        <v>58</v>
      </c>
      <c r="K1257" s="86" t="s">
        <v>58</v>
      </c>
      <c r="L1257" s="77" t="s">
        <v>76</v>
      </c>
      <c r="M1257" s="77" t="s">
        <v>61</v>
      </c>
      <c r="N1257" s="77" t="s">
        <v>61</v>
      </c>
      <c r="O1257" s="77" t="s">
        <v>61</v>
      </c>
      <c r="P1257" s="77" t="s">
        <v>61</v>
      </c>
      <c r="Q1257" s="77" t="s">
        <v>61</v>
      </c>
      <c r="R1257" s="77" t="s">
        <v>61</v>
      </c>
      <c r="S1257" s="77" t="s">
        <v>61</v>
      </c>
      <c r="T1257" s="77" t="s">
        <v>61</v>
      </c>
      <c r="U1257" s="77">
        <v>20</v>
      </c>
      <c r="V1257" s="77" t="s">
        <v>61</v>
      </c>
      <c r="W1257" s="77" t="s">
        <v>7</v>
      </c>
      <c r="X1257" s="83" t="s">
        <v>61</v>
      </c>
      <c r="Y1257" s="83" t="s">
        <v>61</v>
      </c>
      <c r="Z1257" s="83" t="s">
        <v>61</v>
      </c>
      <c r="AA1257" s="83" t="s">
        <v>77</v>
      </c>
      <c r="AB1257" s="78" t="s">
        <v>61</v>
      </c>
      <c r="AC1257" s="84" t="s">
        <v>63</v>
      </c>
    </row>
    <row r="1258" spans="1:30" ht="72.95" customHeight="1">
      <c r="A1258" s="132"/>
      <c r="B1258" s="123"/>
      <c r="C1258" s="123"/>
      <c r="D1258" s="122"/>
      <c r="E1258" s="77" t="s">
        <v>78</v>
      </c>
      <c r="F1258" s="104" t="s">
        <v>853</v>
      </c>
      <c r="G1258" s="83" t="s">
        <v>724</v>
      </c>
      <c r="H1258" s="78" t="s">
        <v>7</v>
      </c>
      <c r="I1258" s="77" t="s">
        <v>181</v>
      </c>
      <c r="J1258" s="77" t="s">
        <v>58</v>
      </c>
      <c r="K1258" s="77" t="s">
        <v>58</v>
      </c>
      <c r="L1258" s="77" t="s">
        <v>229</v>
      </c>
      <c r="M1258" s="77">
        <v>2</v>
      </c>
      <c r="N1258" s="77">
        <v>3</v>
      </c>
      <c r="O1258" s="77">
        <f>M1258*N1258</f>
        <v>6</v>
      </c>
      <c r="P1258" s="82" t="str">
        <f>+IF(AND(O1258&gt;1,O1258&lt;=4),"BAJO",IF(AND(O1258&gt;=5,O1258&lt;=8),"MEDIO",IF(AND(O1258&gt;=9,O1258&lt;=20),"ALTO",IF(AND(O1258&gt;=21,O1258&lt;=24),"MUY ALTO"))))</f>
        <v>MEDIO</v>
      </c>
      <c r="Q1258" s="77">
        <v>25</v>
      </c>
      <c r="R1258" s="81">
        <f>O1258*Q1258</f>
        <v>150</v>
      </c>
      <c r="S1258" s="82" t="str">
        <f>+IF(AND(R1258&gt;=1,R1258&lt;=20),"IV",IF(AND(R1258&gt;=40,R1258&lt;=120),"III",IF(AND(R1258&gt;=150,R1258&lt;=500),"II",IF(AND(R1258&gt;=600,R1258&lt;=4000),"I",0))))</f>
        <v>II</v>
      </c>
      <c r="T1258" s="77" t="str">
        <f>+IF(AND(R1258&gt;=1,R1258&lt;=20),"Aceptable",IF(AND(R1258&gt;=40,R1258&lt;=120),"Mejorable",IF(AND(R1258&gt;=150,R1258&lt;=500),"Aceptable con control específico",IF(AND(R1258&gt;=600,R1258&lt;=4000),"No aceptable",0))))</f>
        <v>Aceptable con control específico</v>
      </c>
      <c r="U1258" s="77">
        <v>20</v>
      </c>
      <c r="V1258" s="77" t="s">
        <v>181</v>
      </c>
      <c r="W1258" s="77" t="s">
        <v>7</v>
      </c>
      <c r="X1258" s="77" t="s">
        <v>61</v>
      </c>
      <c r="Y1258" s="77" t="s">
        <v>61</v>
      </c>
      <c r="Z1258" s="77" t="s">
        <v>61</v>
      </c>
      <c r="AA1258" s="77" t="s">
        <v>182</v>
      </c>
      <c r="AB1258" s="83" t="s">
        <v>700</v>
      </c>
      <c r="AC1258" s="84" t="s">
        <v>183</v>
      </c>
    </row>
    <row r="1259" spans="1:30" ht="72.95" customHeight="1">
      <c r="A1259" s="132"/>
      <c r="B1259" s="123"/>
      <c r="C1259" s="123"/>
      <c r="D1259" s="122"/>
      <c r="E1259" s="77" t="s">
        <v>78</v>
      </c>
      <c r="F1259" s="104" t="s">
        <v>79</v>
      </c>
      <c r="G1259" s="83" t="s">
        <v>969</v>
      </c>
      <c r="H1259" s="78" t="s">
        <v>7</v>
      </c>
      <c r="I1259" s="77" t="s">
        <v>81</v>
      </c>
      <c r="J1259" s="77" t="s">
        <v>58</v>
      </c>
      <c r="K1259" s="77" t="s">
        <v>58</v>
      </c>
      <c r="L1259" s="77" t="s">
        <v>82</v>
      </c>
      <c r="M1259" s="77">
        <v>2</v>
      </c>
      <c r="N1259" s="77">
        <v>3</v>
      </c>
      <c r="O1259" s="77">
        <f>M1259*N1259</f>
        <v>6</v>
      </c>
      <c r="P1259" s="82" t="str">
        <f>+IF(AND(O1259&gt;1,O1259&lt;=4),"BAJO",IF(AND(O1259&gt;=5,O1259&lt;=8),"MEDIO",IF(AND(O1259&gt;=9,O1259&lt;=20),"ALTO",IF(AND(O1259&gt;=21,O1259&lt;=24),"MUY ALTO"))))</f>
        <v>MEDIO</v>
      </c>
      <c r="Q1259" s="77">
        <v>25</v>
      </c>
      <c r="R1259" s="81">
        <f>O1259*Q1259</f>
        <v>150</v>
      </c>
      <c r="S1259" s="82" t="str">
        <f>+IF(AND(R1259&gt;=1,R1259&lt;=20),"IV",IF(AND(R1259&gt;=40,R1259&lt;=120),"III",IF(AND(R1259&gt;=150,R1259&lt;=500),"II",IF(AND(R1259&gt;=600,R1259&lt;=4000),"I",0))))</f>
        <v>II</v>
      </c>
      <c r="T1259" s="77" t="str">
        <f>+IF(AND(R1259&gt;=1,R1259&lt;=20),"Aceptable",IF(AND(R1259&gt;=40,R1259&lt;=120),"Mejorable",IF(AND(R1259&gt;=150,R1259&lt;=500),"Aceptable con control específico",IF(AND(R1259&gt;=600,R1259&lt;=4000),"No aceptable",0))))</f>
        <v>Aceptable con control específico</v>
      </c>
      <c r="U1259" s="77">
        <v>20</v>
      </c>
      <c r="V1259" s="77" t="s">
        <v>83</v>
      </c>
      <c r="W1259" s="77" t="s">
        <v>7</v>
      </c>
      <c r="X1259" s="77" t="s">
        <v>61</v>
      </c>
      <c r="Y1259" s="77" t="s">
        <v>61</v>
      </c>
      <c r="Z1259" s="77" t="s">
        <v>61</v>
      </c>
      <c r="AA1259" s="77" t="s">
        <v>662</v>
      </c>
      <c r="AB1259" s="83" t="s">
        <v>967</v>
      </c>
      <c r="AC1259" s="84" t="s">
        <v>87</v>
      </c>
    </row>
    <row r="1260" spans="1:30" ht="72.95" customHeight="1">
      <c r="A1260" s="132"/>
      <c r="B1260" s="123"/>
      <c r="C1260" s="123" t="s">
        <v>778</v>
      </c>
      <c r="D1260" s="122" t="s">
        <v>745</v>
      </c>
      <c r="E1260" s="77" t="s">
        <v>54</v>
      </c>
      <c r="F1260" s="104" t="s">
        <v>235</v>
      </c>
      <c r="G1260" s="77" t="s">
        <v>56</v>
      </c>
      <c r="H1260" s="78" t="s">
        <v>7</v>
      </c>
      <c r="I1260" s="79" t="s">
        <v>57</v>
      </c>
      <c r="J1260" s="86" t="s">
        <v>58</v>
      </c>
      <c r="K1260" s="86" t="s">
        <v>58</v>
      </c>
      <c r="L1260" s="77" t="s">
        <v>59</v>
      </c>
      <c r="M1260" s="77">
        <v>2</v>
      </c>
      <c r="N1260" s="77">
        <v>4</v>
      </c>
      <c r="O1260" s="77">
        <f>M1260*N1260</f>
        <v>8</v>
      </c>
      <c r="P1260" s="80" t="str">
        <f>+IF(AND(O1260&gt;1,O1260&lt;=4),"BAJO",IF(AND(O1260&gt;=5,O1260&lt;=8),"MEDIO",IF(AND(O1260&gt;=9,O1260&lt;=20),"ALTO",IF(AND(O1260&gt;=21,O1260&lt;=24),"MUY ALTO"))))</f>
        <v>MEDIO</v>
      </c>
      <c r="Q1260" s="77">
        <v>25</v>
      </c>
      <c r="R1260" s="81">
        <f>O1260*Q1260</f>
        <v>200</v>
      </c>
      <c r="S1260" s="82" t="str">
        <f>+IF(AND(R1260&gt;=1,R1260&lt;=20),"IV",IF(AND(R1260&gt;=40,R1260&lt;=120),"III",IF(AND(R1260&gt;=150,R1260&lt;=500),"II",IF(AND(R1260&gt;=600,R1260&lt;=4000),"I",0))))</f>
        <v>II</v>
      </c>
      <c r="T1260" s="77" t="str">
        <f>+IF(AND(R1260&gt;=1,R1260&lt;=20),"Aceptable",IF(AND(R1260&gt;=40,R1260&lt;=120),"Mejorable",IF(AND(R1260&gt;=150,R1260&lt;=500),"Aceptable con control específico",IF(AND(R1260&gt;=600,R1260&lt;=4000),"No aceptable",0))))</f>
        <v>Aceptable con control específico</v>
      </c>
      <c r="U1260" s="77">
        <v>45</v>
      </c>
      <c r="V1260" s="79" t="s">
        <v>60</v>
      </c>
      <c r="W1260" s="77" t="s">
        <v>7</v>
      </c>
      <c r="X1260" s="77" t="s">
        <v>61</v>
      </c>
      <c r="Y1260" s="77" t="s">
        <v>61</v>
      </c>
      <c r="Z1260" s="77" t="s">
        <v>61</v>
      </c>
      <c r="AA1260" s="83" t="s">
        <v>195</v>
      </c>
      <c r="AB1260" s="78" t="s">
        <v>61</v>
      </c>
      <c r="AC1260" s="84" t="s">
        <v>63</v>
      </c>
      <c r="AD1260" s="23"/>
    </row>
    <row r="1261" spans="1:30" ht="80.099999999999994" customHeight="1">
      <c r="A1261" s="132"/>
      <c r="B1261" s="123"/>
      <c r="C1261" s="123"/>
      <c r="D1261" s="122"/>
      <c r="E1261" s="77" t="s">
        <v>72</v>
      </c>
      <c r="F1261" s="104" t="s">
        <v>256</v>
      </c>
      <c r="G1261" s="77" t="s">
        <v>74</v>
      </c>
      <c r="H1261" s="78" t="s">
        <v>7</v>
      </c>
      <c r="I1261" s="77" t="s">
        <v>97</v>
      </c>
      <c r="J1261" s="86" t="s">
        <v>58</v>
      </c>
      <c r="K1261" s="86" t="s">
        <v>58</v>
      </c>
      <c r="L1261" s="77" t="s">
        <v>76</v>
      </c>
      <c r="M1261" s="77" t="s">
        <v>61</v>
      </c>
      <c r="N1261" s="77" t="s">
        <v>61</v>
      </c>
      <c r="O1261" s="77" t="s">
        <v>61</v>
      </c>
      <c r="P1261" s="77" t="s">
        <v>61</v>
      </c>
      <c r="Q1261" s="77" t="s">
        <v>61</v>
      </c>
      <c r="R1261" s="77" t="s">
        <v>61</v>
      </c>
      <c r="S1261" s="77" t="s">
        <v>61</v>
      </c>
      <c r="T1261" s="77" t="s">
        <v>61</v>
      </c>
      <c r="U1261" s="77">
        <v>45</v>
      </c>
      <c r="V1261" s="77" t="s">
        <v>61</v>
      </c>
      <c r="W1261" s="77" t="s">
        <v>7</v>
      </c>
      <c r="X1261" s="83" t="s">
        <v>61</v>
      </c>
      <c r="Y1261" s="83" t="s">
        <v>61</v>
      </c>
      <c r="Z1261" s="83" t="s">
        <v>61</v>
      </c>
      <c r="AA1261" s="83" t="s">
        <v>77</v>
      </c>
      <c r="AB1261" s="78" t="s">
        <v>61</v>
      </c>
      <c r="AC1261" s="84" t="s">
        <v>63</v>
      </c>
      <c r="AD1261" s="23"/>
    </row>
    <row r="1262" spans="1:30" ht="84" customHeight="1">
      <c r="A1262" s="132"/>
      <c r="B1262" s="123"/>
      <c r="C1262" s="123"/>
      <c r="D1262" s="122"/>
      <c r="E1262" s="77" t="s">
        <v>64</v>
      </c>
      <c r="F1262" s="104" t="s">
        <v>159</v>
      </c>
      <c r="G1262" s="77" t="s">
        <v>66</v>
      </c>
      <c r="H1262" s="78" t="s">
        <v>7</v>
      </c>
      <c r="I1262" s="77" t="s">
        <v>67</v>
      </c>
      <c r="J1262" s="83" t="s">
        <v>68</v>
      </c>
      <c r="K1262" s="78" t="s">
        <v>58</v>
      </c>
      <c r="L1262" s="77" t="s">
        <v>69</v>
      </c>
      <c r="M1262" s="77">
        <v>2</v>
      </c>
      <c r="N1262" s="77">
        <v>4</v>
      </c>
      <c r="O1262" s="77">
        <f t="shared" ref="O1262:O1267" si="225">M1262*N1262</f>
        <v>8</v>
      </c>
      <c r="P1262" s="80" t="str">
        <f t="shared" ref="P1262:P1267" si="226">+IF(AND(O1262&gt;1,O1262&lt;=4),"BAJO",IF(AND(O1262&gt;=5,O1262&lt;=8),"MEDIO",IF(AND(O1262&gt;=9,O1262&lt;=20),"ALTO",IF(AND(O1262&gt;=21,O1262&lt;=24),"MUY ALTO"))))</f>
        <v>MEDIO</v>
      </c>
      <c r="Q1262" s="77">
        <v>25</v>
      </c>
      <c r="R1262" s="81">
        <f t="shared" ref="R1262:R1267" si="227">O1262*Q1262</f>
        <v>200</v>
      </c>
      <c r="S1262" s="82" t="str">
        <f t="shared" ref="S1262:S1267" si="228">+IF(AND(R1262&gt;=1,R1262&lt;=20),"IV",IF(AND(R1262&gt;=40,R1262&lt;=120),"III",IF(AND(R1262&gt;=150,R1262&lt;=500),"II",IF(AND(R1262&gt;=600,R1262&lt;=4000),"I",0))))</f>
        <v>II</v>
      </c>
      <c r="T1262" s="77" t="str">
        <f t="shared" ref="T1262:T1267" si="229">+IF(AND(R1262&gt;=1,R1262&lt;=20),"Aceptable",IF(AND(R1262&gt;=40,R1262&lt;=120),"Mejorable",IF(AND(R1262&gt;=150,R1262&lt;=500),"Aceptable con control específico",IF(AND(R1262&gt;=600,R1262&lt;=4000),"No aceptable",0))))</f>
        <v>Aceptable con control específico</v>
      </c>
      <c r="U1262" s="77">
        <v>45</v>
      </c>
      <c r="V1262" s="77" t="s">
        <v>70</v>
      </c>
      <c r="W1262" s="77" t="s">
        <v>7</v>
      </c>
      <c r="X1262" s="83" t="s">
        <v>61</v>
      </c>
      <c r="Y1262" s="83" t="s">
        <v>61</v>
      </c>
      <c r="Z1262" s="83" t="s">
        <v>61</v>
      </c>
      <c r="AA1262" s="83" t="s">
        <v>161</v>
      </c>
      <c r="AB1262" s="78" t="s">
        <v>61</v>
      </c>
      <c r="AC1262" s="84" t="s">
        <v>162</v>
      </c>
      <c r="AD1262" s="23"/>
    </row>
    <row r="1263" spans="1:30" ht="84" customHeight="1">
      <c r="A1263" s="132"/>
      <c r="B1263" s="123"/>
      <c r="C1263" s="123"/>
      <c r="D1263" s="122"/>
      <c r="E1263" s="77" t="s">
        <v>64</v>
      </c>
      <c r="F1263" s="77" t="s">
        <v>88</v>
      </c>
      <c r="G1263" s="83" t="s">
        <v>89</v>
      </c>
      <c r="H1263" s="78" t="s">
        <v>7</v>
      </c>
      <c r="I1263" s="77" t="s">
        <v>90</v>
      </c>
      <c r="J1263" s="77" t="s">
        <v>91</v>
      </c>
      <c r="K1263" s="77" t="s">
        <v>58</v>
      </c>
      <c r="L1263" s="77" t="s">
        <v>58</v>
      </c>
      <c r="M1263" s="77">
        <v>2</v>
      </c>
      <c r="N1263" s="77">
        <v>3</v>
      </c>
      <c r="O1263" s="77">
        <f t="shared" si="225"/>
        <v>6</v>
      </c>
      <c r="P1263" s="82" t="str">
        <f t="shared" si="226"/>
        <v>MEDIO</v>
      </c>
      <c r="Q1263" s="77">
        <v>10</v>
      </c>
      <c r="R1263" s="81">
        <f t="shared" si="227"/>
        <v>60</v>
      </c>
      <c r="S1263" s="82" t="str">
        <f t="shared" si="228"/>
        <v>III</v>
      </c>
      <c r="T1263" s="77" t="str">
        <f t="shared" si="229"/>
        <v>Mejorable</v>
      </c>
      <c r="U1263" s="77">
        <v>45</v>
      </c>
      <c r="V1263" s="77" t="s">
        <v>92</v>
      </c>
      <c r="W1263" s="77" t="s">
        <v>7</v>
      </c>
      <c r="X1263" s="77" t="s">
        <v>61</v>
      </c>
      <c r="Y1263" s="77" t="s">
        <v>61</v>
      </c>
      <c r="Z1263" s="77" t="s">
        <v>93</v>
      </c>
      <c r="AA1263" s="77" t="s">
        <v>94</v>
      </c>
      <c r="AB1263" s="83" t="s">
        <v>61</v>
      </c>
      <c r="AC1263" s="84" t="s">
        <v>95</v>
      </c>
      <c r="AD1263" s="23"/>
    </row>
    <row r="1264" spans="1:30" ht="87" customHeight="1">
      <c r="A1264" s="132"/>
      <c r="B1264" s="123"/>
      <c r="C1264" s="123"/>
      <c r="D1264" s="122"/>
      <c r="E1264" s="77" t="s">
        <v>105</v>
      </c>
      <c r="F1264" s="104" t="s">
        <v>106</v>
      </c>
      <c r="G1264" s="77" t="s">
        <v>107</v>
      </c>
      <c r="H1264" s="86" t="s">
        <v>7</v>
      </c>
      <c r="I1264" s="77" t="s">
        <v>108</v>
      </c>
      <c r="J1264" s="77" t="s">
        <v>58</v>
      </c>
      <c r="K1264" s="77" t="s">
        <v>58</v>
      </c>
      <c r="L1264" s="77" t="s">
        <v>109</v>
      </c>
      <c r="M1264" s="77">
        <v>2</v>
      </c>
      <c r="N1264" s="77">
        <v>1</v>
      </c>
      <c r="O1264" s="77">
        <f t="shared" si="225"/>
        <v>2</v>
      </c>
      <c r="P1264" s="82" t="str">
        <f t="shared" si="226"/>
        <v>BAJO</v>
      </c>
      <c r="Q1264" s="77">
        <v>60</v>
      </c>
      <c r="R1264" s="81">
        <f t="shared" si="227"/>
        <v>120</v>
      </c>
      <c r="S1264" s="82" t="str">
        <f t="shared" si="228"/>
        <v>III</v>
      </c>
      <c r="T1264" s="77" t="str">
        <f t="shared" si="229"/>
        <v>Mejorable</v>
      </c>
      <c r="U1264" s="77">
        <v>45</v>
      </c>
      <c r="V1264" s="77" t="s">
        <v>110</v>
      </c>
      <c r="W1264" s="77" t="s">
        <v>7</v>
      </c>
      <c r="X1264" s="77" t="s">
        <v>61</v>
      </c>
      <c r="Y1264" s="77" t="s">
        <v>61</v>
      </c>
      <c r="Z1264" s="77" t="s">
        <v>61</v>
      </c>
      <c r="AA1264" s="77" t="s">
        <v>111</v>
      </c>
      <c r="AB1264" s="78" t="s">
        <v>61</v>
      </c>
      <c r="AC1264" s="84" t="s">
        <v>63</v>
      </c>
      <c r="AD1264" s="23"/>
    </row>
    <row r="1265" spans="1:30" ht="71.099999999999994" customHeight="1">
      <c r="A1265" s="132"/>
      <c r="B1265" s="123"/>
      <c r="C1265" s="123"/>
      <c r="D1265" s="122"/>
      <c r="E1265" s="77" t="s">
        <v>78</v>
      </c>
      <c r="F1265" s="104" t="s">
        <v>79</v>
      </c>
      <c r="G1265" s="83" t="s">
        <v>80</v>
      </c>
      <c r="H1265" s="78" t="s">
        <v>7</v>
      </c>
      <c r="I1265" s="77" t="s">
        <v>81</v>
      </c>
      <c r="J1265" s="77" t="s">
        <v>58</v>
      </c>
      <c r="K1265" s="77" t="s">
        <v>58</v>
      </c>
      <c r="L1265" s="77" t="s">
        <v>82</v>
      </c>
      <c r="M1265" s="77">
        <v>2</v>
      </c>
      <c r="N1265" s="77">
        <v>3</v>
      </c>
      <c r="O1265" s="77">
        <f t="shared" si="225"/>
        <v>6</v>
      </c>
      <c r="P1265" s="82" t="str">
        <f t="shared" si="226"/>
        <v>MEDIO</v>
      </c>
      <c r="Q1265" s="77">
        <v>25</v>
      </c>
      <c r="R1265" s="81">
        <f t="shared" si="227"/>
        <v>150</v>
      </c>
      <c r="S1265" s="82" t="str">
        <f t="shared" si="228"/>
        <v>II</v>
      </c>
      <c r="T1265" s="77" t="str">
        <f t="shared" si="229"/>
        <v>Aceptable con control específico</v>
      </c>
      <c r="U1265" s="77">
        <v>1</v>
      </c>
      <c r="V1265" s="77" t="s">
        <v>83</v>
      </c>
      <c r="W1265" s="77" t="s">
        <v>7</v>
      </c>
      <c r="X1265" s="77" t="s">
        <v>61</v>
      </c>
      <c r="Y1265" s="77" t="s">
        <v>61</v>
      </c>
      <c r="Z1265" s="77" t="s">
        <v>61</v>
      </c>
      <c r="AA1265" s="77" t="s">
        <v>662</v>
      </c>
      <c r="AB1265" s="83" t="s">
        <v>945</v>
      </c>
      <c r="AC1265" s="84" t="s">
        <v>87</v>
      </c>
    </row>
    <row r="1266" spans="1:30" ht="78.95" customHeight="1">
      <c r="A1266" s="132"/>
      <c r="B1266" s="123"/>
      <c r="C1266" s="123"/>
      <c r="D1266" s="122"/>
      <c r="E1266" s="94" t="s">
        <v>169</v>
      </c>
      <c r="F1266" s="104" t="s">
        <v>677</v>
      </c>
      <c r="G1266" s="77" t="s">
        <v>631</v>
      </c>
      <c r="H1266" s="77" t="s">
        <v>7</v>
      </c>
      <c r="I1266" s="77" t="s">
        <v>172</v>
      </c>
      <c r="J1266" s="86" t="s">
        <v>58</v>
      </c>
      <c r="K1266" s="86" t="s">
        <v>58</v>
      </c>
      <c r="L1266" s="94" t="s">
        <v>58</v>
      </c>
      <c r="M1266" s="94">
        <v>2</v>
      </c>
      <c r="N1266" s="94">
        <v>4</v>
      </c>
      <c r="O1266" s="77">
        <f t="shared" si="225"/>
        <v>8</v>
      </c>
      <c r="P1266" s="80" t="str">
        <f t="shared" si="226"/>
        <v>MEDIO</v>
      </c>
      <c r="Q1266" s="77">
        <v>10</v>
      </c>
      <c r="R1266" s="81">
        <f t="shared" si="227"/>
        <v>80</v>
      </c>
      <c r="S1266" s="82" t="str">
        <f t="shared" si="228"/>
        <v>III</v>
      </c>
      <c r="T1266" s="77" t="str">
        <f t="shared" si="229"/>
        <v>Mejorable</v>
      </c>
      <c r="U1266" s="77">
        <v>45</v>
      </c>
      <c r="V1266" s="77" t="s">
        <v>746</v>
      </c>
      <c r="W1266" s="77" t="s">
        <v>7</v>
      </c>
      <c r="X1266" s="83" t="s">
        <v>61</v>
      </c>
      <c r="Y1266" s="83" t="s">
        <v>61</v>
      </c>
      <c r="Z1266" s="83" t="s">
        <v>61</v>
      </c>
      <c r="AA1266" s="95" t="s">
        <v>648</v>
      </c>
      <c r="AB1266" s="78" t="s">
        <v>61</v>
      </c>
      <c r="AC1266" s="84" t="s">
        <v>63</v>
      </c>
      <c r="AD1266" s="23"/>
    </row>
    <row r="1267" spans="1:30" ht="97.5" customHeight="1">
      <c r="A1267" s="132"/>
      <c r="B1267" s="123"/>
      <c r="C1267" s="123"/>
      <c r="D1267" s="122" t="s">
        <v>972</v>
      </c>
      <c r="E1267" s="77" t="s">
        <v>54</v>
      </c>
      <c r="F1267" s="104" t="s">
        <v>235</v>
      </c>
      <c r="G1267" s="77" t="s">
        <v>56</v>
      </c>
      <c r="H1267" s="78" t="s">
        <v>7</v>
      </c>
      <c r="I1267" s="79" t="s">
        <v>57</v>
      </c>
      <c r="J1267" s="86" t="s">
        <v>58</v>
      </c>
      <c r="K1267" s="86" t="s">
        <v>58</v>
      </c>
      <c r="L1267" s="77" t="s">
        <v>59</v>
      </c>
      <c r="M1267" s="77">
        <v>2</v>
      </c>
      <c r="N1267" s="77">
        <v>4</v>
      </c>
      <c r="O1267" s="77">
        <f t="shared" si="225"/>
        <v>8</v>
      </c>
      <c r="P1267" s="80" t="str">
        <f t="shared" si="226"/>
        <v>MEDIO</v>
      </c>
      <c r="Q1267" s="77">
        <v>25</v>
      </c>
      <c r="R1267" s="81">
        <f t="shared" si="227"/>
        <v>200</v>
      </c>
      <c r="S1267" s="82" t="str">
        <f t="shared" si="228"/>
        <v>II</v>
      </c>
      <c r="T1267" s="77" t="str">
        <f t="shared" si="229"/>
        <v>Aceptable con control específico</v>
      </c>
      <c r="U1267" s="77">
        <v>5</v>
      </c>
      <c r="V1267" s="79" t="s">
        <v>60</v>
      </c>
      <c r="W1267" s="77" t="s">
        <v>7</v>
      </c>
      <c r="X1267" s="77" t="s">
        <v>61</v>
      </c>
      <c r="Y1267" s="77" t="s">
        <v>61</v>
      </c>
      <c r="Z1267" s="77" t="s">
        <v>61</v>
      </c>
      <c r="AA1267" s="83" t="s">
        <v>195</v>
      </c>
      <c r="AB1267" s="78" t="s">
        <v>61</v>
      </c>
      <c r="AC1267" s="84" t="s">
        <v>63</v>
      </c>
      <c r="AD1267" s="23"/>
    </row>
    <row r="1268" spans="1:30" ht="87.6" customHeight="1">
      <c r="A1268" s="132"/>
      <c r="B1268" s="123"/>
      <c r="C1268" s="123"/>
      <c r="D1268" s="122"/>
      <c r="E1268" s="77" t="s">
        <v>72</v>
      </c>
      <c r="F1268" s="104" t="s">
        <v>256</v>
      </c>
      <c r="G1268" s="77" t="s">
        <v>74</v>
      </c>
      <c r="H1268" s="78" t="s">
        <v>7</v>
      </c>
      <c r="I1268" s="77" t="s">
        <v>97</v>
      </c>
      <c r="J1268" s="86" t="s">
        <v>58</v>
      </c>
      <c r="K1268" s="86" t="s">
        <v>58</v>
      </c>
      <c r="L1268" s="77" t="s">
        <v>76</v>
      </c>
      <c r="M1268" s="77" t="s">
        <v>61</v>
      </c>
      <c r="N1268" s="77" t="s">
        <v>61</v>
      </c>
      <c r="O1268" s="77" t="s">
        <v>61</v>
      </c>
      <c r="P1268" s="77" t="s">
        <v>61</v>
      </c>
      <c r="Q1268" s="77" t="s">
        <v>61</v>
      </c>
      <c r="R1268" s="77" t="s">
        <v>61</v>
      </c>
      <c r="S1268" s="77" t="s">
        <v>61</v>
      </c>
      <c r="T1268" s="77" t="s">
        <v>61</v>
      </c>
      <c r="U1268" s="77">
        <v>45</v>
      </c>
      <c r="V1268" s="77" t="s">
        <v>61</v>
      </c>
      <c r="W1268" s="77" t="s">
        <v>7</v>
      </c>
      <c r="X1268" s="83" t="s">
        <v>61</v>
      </c>
      <c r="Y1268" s="83" t="s">
        <v>61</v>
      </c>
      <c r="Z1268" s="83" t="s">
        <v>61</v>
      </c>
      <c r="AA1268" s="83" t="s">
        <v>77</v>
      </c>
      <c r="AB1268" s="78" t="s">
        <v>61</v>
      </c>
      <c r="AC1268" s="84" t="s">
        <v>63</v>
      </c>
      <c r="AD1268" s="23"/>
    </row>
    <row r="1269" spans="1:30" ht="82.5" customHeight="1">
      <c r="A1269" s="132"/>
      <c r="B1269" s="123"/>
      <c r="C1269" s="123"/>
      <c r="D1269" s="122"/>
      <c r="E1269" s="77" t="s">
        <v>125</v>
      </c>
      <c r="F1269" s="104" t="s">
        <v>99</v>
      </c>
      <c r="G1269" s="77" t="s">
        <v>100</v>
      </c>
      <c r="H1269" s="78" t="s">
        <v>7</v>
      </c>
      <c r="I1269" s="77" t="s">
        <v>101</v>
      </c>
      <c r="J1269" s="86" t="s">
        <v>58</v>
      </c>
      <c r="K1269" s="86" t="s">
        <v>58</v>
      </c>
      <c r="L1269" s="77" t="s">
        <v>102</v>
      </c>
      <c r="M1269" s="77">
        <v>2</v>
      </c>
      <c r="N1269" s="77">
        <v>4</v>
      </c>
      <c r="O1269" s="77">
        <f>M1269*N1269</f>
        <v>8</v>
      </c>
      <c r="P1269" s="82" t="str">
        <f>+IF(AND(O1269&gt;1,O1269&lt;=4),"BAJO",IF(AND(O1269&gt;=5,O1269&lt;=8),"MEDIO",IF(AND(O1269&gt;=9,O1269&lt;=20),"ALTO",IF(AND(O1269&gt;=21,O1269&lt;=24),"MUY ALTO"))))</f>
        <v>MEDIO</v>
      </c>
      <c r="Q1269" s="77">
        <v>10</v>
      </c>
      <c r="R1269" s="81">
        <f>O1269*Q1269</f>
        <v>80</v>
      </c>
      <c r="S1269" s="82" t="str">
        <f>+IF(AND(R1269&gt;=1,R1269&lt;=20),"IV",IF(AND(R1269&gt;=40,R1269&lt;=120),"III",IF(AND(R1269&gt;=150,R1269&lt;=500),"II",IF(AND(R1269&gt;=600,R1269&lt;=4000),"I",0))))</f>
        <v>III</v>
      </c>
      <c r="T1269" s="77" t="str">
        <f>+IF(AND(R1269&gt;=1,R1269&lt;=20),"Aceptable",IF(AND(R1269&gt;=40,R1269&lt;=120),"Mejorable",IF(AND(R1269&gt;=150,R1269&lt;=500),"Aceptable con control específico",IF(AND(R1269&gt;=600,R1269&lt;=4000),"No aceptable",0))))</f>
        <v>Mejorable</v>
      </c>
      <c r="U1269" s="77">
        <v>45</v>
      </c>
      <c r="V1269" s="77" t="s">
        <v>103</v>
      </c>
      <c r="W1269" s="77" t="s">
        <v>7</v>
      </c>
      <c r="X1269" s="77" t="s">
        <v>61</v>
      </c>
      <c r="Y1269" s="77" t="s">
        <v>61</v>
      </c>
      <c r="Z1269" s="77" t="s">
        <v>61</v>
      </c>
      <c r="AA1269" s="77" t="s">
        <v>104</v>
      </c>
      <c r="AB1269" s="78" t="s">
        <v>61</v>
      </c>
      <c r="AC1269" s="84" t="s">
        <v>63</v>
      </c>
      <c r="AD1269" s="23"/>
    </row>
    <row r="1270" spans="1:30" ht="101.1" customHeight="1">
      <c r="A1270" s="132"/>
      <c r="B1270" s="123"/>
      <c r="C1270" s="123"/>
      <c r="D1270" s="122" t="s">
        <v>780</v>
      </c>
      <c r="E1270" s="77" t="s">
        <v>54</v>
      </c>
      <c r="F1270" s="104" t="s">
        <v>235</v>
      </c>
      <c r="G1270" s="77" t="s">
        <v>56</v>
      </c>
      <c r="H1270" s="78" t="s">
        <v>7</v>
      </c>
      <c r="I1270" s="79" t="s">
        <v>57</v>
      </c>
      <c r="J1270" s="86" t="s">
        <v>58</v>
      </c>
      <c r="K1270" s="86" t="s">
        <v>58</v>
      </c>
      <c r="L1270" s="77" t="s">
        <v>59</v>
      </c>
      <c r="M1270" s="77">
        <v>2</v>
      </c>
      <c r="N1270" s="77">
        <v>4</v>
      </c>
      <c r="O1270" s="77">
        <f>M1270*N1270</f>
        <v>8</v>
      </c>
      <c r="P1270" s="80" t="str">
        <f>+IF(AND(O1270&gt;1,O1270&lt;=4),"BAJO",IF(AND(O1270&gt;=5,O1270&lt;=8),"MEDIO",IF(AND(O1270&gt;=9,O1270&lt;=20),"ALTO",IF(AND(O1270&gt;=21,O1270&lt;=24),"MUY ALTO"))))</f>
        <v>MEDIO</v>
      </c>
      <c r="Q1270" s="77">
        <v>25</v>
      </c>
      <c r="R1270" s="81">
        <f>O1270*Q1270</f>
        <v>200</v>
      </c>
      <c r="S1270" s="82" t="str">
        <f>+IF(AND(R1270&gt;=1,R1270&lt;=20),"IV",IF(AND(R1270&gt;=40,R1270&lt;=120),"III",IF(AND(R1270&gt;=150,R1270&lt;=500),"II",IF(AND(R1270&gt;=600,R1270&lt;=4000),"I",0))))</f>
        <v>II</v>
      </c>
      <c r="T1270" s="77" t="str">
        <f>+IF(AND(R1270&gt;=1,R1270&lt;=20),"Aceptable",IF(AND(R1270&gt;=40,R1270&lt;=120),"Mejorable",IF(AND(R1270&gt;=150,R1270&lt;=500),"Aceptable con control específico",IF(AND(R1270&gt;=600,R1270&lt;=4000),"No aceptable",0))))</f>
        <v>Aceptable con control específico</v>
      </c>
      <c r="U1270" s="77">
        <v>45</v>
      </c>
      <c r="V1270" s="79" t="s">
        <v>60</v>
      </c>
      <c r="W1270" s="77" t="s">
        <v>7</v>
      </c>
      <c r="X1270" s="77" t="s">
        <v>61</v>
      </c>
      <c r="Y1270" s="77" t="s">
        <v>61</v>
      </c>
      <c r="Z1270" s="77" t="s">
        <v>61</v>
      </c>
      <c r="AA1270" s="83" t="s">
        <v>195</v>
      </c>
      <c r="AB1270" s="78" t="s">
        <v>61</v>
      </c>
      <c r="AC1270" s="84" t="s">
        <v>63</v>
      </c>
      <c r="AD1270" s="23"/>
    </row>
    <row r="1271" spans="1:30" ht="75.95" customHeight="1">
      <c r="A1271" s="132"/>
      <c r="B1271" s="123"/>
      <c r="C1271" s="123"/>
      <c r="D1271" s="122"/>
      <c r="E1271" s="77" t="s">
        <v>72</v>
      </c>
      <c r="F1271" s="104" t="s">
        <v>256</v>
      </c>
      <c r="G1271" s="77" t="s">
        <v>74</v>
      </c>
      <c r="H1271" s="78" t="s">
        <v>7</v>
      </c>
      <c r="I1271" s="77" t="s">
        <v>97</v>
      </c>
      <c r="J1271" s="86" t="s">
        <v>58</v>
      </c>
      <c r="K1271" s="86" t="s">
        <v>58</v>
      </c>
      <c r="L1271" s="77" t="s">
        <v>76</v>
      </c>
      <c r="M1271" s="77" t="s">
        <v>61</v>
      </c>
      <c r="N1271" s="77" t="s">
        <v>61</v>
      </c>
      <c r="O1271" s="77" t="s">
        <v>61</v>
      </c>
      <c r="P1271" s="77" t="s">
        <v>61</v>
      </c>
      <c r="Q1271" s="77" t="s">
        <v>61</v>
      </c>
      <c r="R1271" s="77" t="s">
        <v>61</v>
      </c>
      <c r="S1271" s="77" t="s">
        <v>61</v>
      </c>
      <c r="T1271" s="77" t="s">
        <v>61</v>
      </c>
      <c r="U1271" s="77">
        <v>45</v>
      </c>
      <c r="V1271" s="77" t="s">
        <v>61</v>
      </c>
      <c r="W1271" s="77" t="s">
        <v>7</v>
      </c>
      <c r="X1271" s="83" t="s">
        <v>61</v>
      </c>
      <c r="Y1271" s="83" t="s">
        <v>61</v>
      </c>
      <c r="Z1271" s="83" t="s">
        <v>61</v>
      </c>
      <c r="AA1271" s="83" t="s">
        <v>77</v>
      </c>
      <c r="AB1271" s="78" t="s">
        <v>61</v>
      </c>
      <c r="AC1271" s="84" t="s">
        <v>63</v>
      </c>
      <c r="AD1271" s="23"/>
    </row>
    <row r="1272" spans="1:30" ht="75" customHeight="1">
      <c r="A1272" s="132"/>
      <c r="B1272" s="123"/>
      <c r="C1272" s="123"/>
      <c r="D1272" s="122"/>
      <c r="E1272" s="77" t="s">
        <v>125</v>
      </c>
      <c r="F1272" s="104" t="s">
        <v>99</v>
      </c>
      <c r="G1272" s="77" t="s">
        <v>100</v>
      </c>
      <c r="H1272" s="78" t="s">
        <v>7</v>
      </c>
      <c r="I1272" s="77" t="s">
        <v>101</v>
      </c>
      <c r="J1272" s="86" t="s">
        <v>58</v>
      </c>
      <c r="K1272" s="86" t="s">
        <v>58</v>
      </c>
      <c r="L1272" s="77" t="s">
        <v>102</v>
      </c>
      <c r="M1272" s="77">
        <v>2</v>
      </c>
      <c r="N1272" s="77">
        <v>4</v>
      </c>
      <c r="O1272" s="77">
        <f>M1272*N1272</f>
        <v>8</v>
      </c>
      <c r="P1272" s="82" t="str">
        <f>+IF(AND(O1272&gt;1,O1272&lt;=4),"BAJO",IF(AND(O1272&gt;=5,O1272&lt;=8),"MEDIO",IF(AND(O1272&gt;=9,O1272&lt;=20),"ALTO",IF(AND(O1272&gt;=21,O1272&lt;=24),"MUY ALTO"))))</f>
        <v>MEDIO</v>
      </c>
      <c r="Q1272" s="77">
        <v>10</v>
      </c>
      <c r="R1272" s="81">
        <f>O1272*Q1272</f>
        <v>80</v>
      </c>
      <c r="S1272" s="82" t="str">
        <f>+IF(AND(R1272&gt;=1,R1272&lt;=20),"IV",IF(AND(R1272&gt;=40,R1272&lt;=120),"III",IF(AND(R1272&gt;=150,R1272&lt;=500),"II",IF(AND(R1272&gt;=600,R1272&lt;=4000),"I",0))))</f>
        <v>III</v>
      </c>
      <c r="T1272" s="77" t="str">
        <f>+IF(AND(R1272&gt;=1,R1272&lt;=20),"Aceptable",IF(AND(R1272&gt;=40,R1272&lt;=120),"Mejorable",IF(AND(R1272&gt;=150,R1272&lt;=500),"Aceptable con control específico",IF(AND(R1272&gt;=600,R1272&lt;=4000),"No aceptable",0))))</f>
        <v>Mejorable</v>
      </c>
      <c r="U1272" s="77">
        <v>45</v>
      </c>
      <c r="V1272" s="77" t="s">
        <v>103</v>
      </c>
      <c r="W1272" s="77" t="s">
        <v>7</v>
      </c>
      <c r="X1272" s="77" t="s">
        <v>61</v>
      </c>
      <c r="Y1272" s="77" t="s">
        <v>61</v>
      </c>
      <c r="Z1272" s="77" t="s">
        <v>61</v>
      </c>
      <c r="AA1272" s="77" t="s">
        <v>104</v>
      </c>
      <c r="AB1272" s="78" t="s">
        <v>61</v>
      </c>
      <c r="AC1272" s="84" t="s">
        <v>63</v>
      </c>
      <c r="AD1272" s="23"/>
    </row>
    <row r="1273" spans="1:30" ht="80.099999999999994" customHeight="1">
      <c r="A1273" s="132"/>
      <c r="B1273" s="123"/>
      <c r="C1273" s="123"/>
      <c r="D1273" s="122" t="s">
        <v>781</v>
      </c>
      <c r="E1273" s="77" t="s">
        <v>54</v>
      </c>
      <c r="F1273" s="104" t="s">
        <v>973</v>
      </c>
      <c r="G1273" s="77" t="s">
        <v>635</v>
      </c>
      <c r="H1273" s="78" t="s">
        <v>7</v>
      </c>
      <c r="I1273" s="79" t="s">
        <v>57</v>
      </c>
      <c r="J1273" s="86" t="s">
        <v>58</v>
      </c>
      <c r="K1273" s="86" t="s">
        <v>58</v>
      </c>
      <c r="L1273" s="77" t="s">
        <v>59</v>
      </c>
      <c r="M1273" s="77">
        <v>2</v>
      </c>
      <c r="N1273" s="77">
        <v>3</v>
      </c>
      <c r="O1273" s="77">
        <f>M1273*N1273</f>
        <v>6</v>
      </c>
      <c r="P1273" s="80" t="str">
        <f>+IF(AND(O1273&gt;1,O1273&lt;=4),"BAJO",IF(AND(O1273&gt;=5,O1273&lt;=8),"MEDIO",IF(AND(O1273&gt;=9,O1273&lt;=20),"ALTO",IF(AND(O1273&gt;=21,O1273&lt;=24),"MUY ALTO"))))</f>
        <v>MEDIO</v>
      </c>
      <c r="Q1273" s="77">
        <v>25</v>
      </c>
      <c r="R1273" s="81">
        <f>O1273*Q1273</f>
        <v>150</v>
      </c>
      <c r="S1273" s="82" t="str">
        <f>+IF(AND(R1273&gt;=1,R1273&lt;=20),"IV",IF(AND(R1273&gt;=40,R1273&lt;=120),"III",IF(AND(R1273&gt;=150,R1273&lt;=500),"II",IF(AND(R1273&gt;=600,R1273&lt;=4000),"I",0))))</f>
        <v>II</v>
      </c>
      <c r="T1273" s="77" t="str">
        <f>+IF(AND(R1273&gt;=1,R1273&lt;=20),"Aceptable",IF(AND(R1273&gt;=40,R1273&lt;=120),"Mejorable",IF(AND(R1273&gt;=150,R1273&lt;=500),"Aceptable con control específico",IF(AND(R1273&gt;=600,R1273&lt;=4000),"No aceptable",0))))</f>
        <v>Aceptable con control específico</v>
      </c>
      <c r="U1273" s="77">
        <v>45</v>
      </c>
      <c r="V1273" s="79" t="s">
        <v>60</v>
      </c>
      <c r="W1273" s="77" t="s">
        <v>7</v>
      </c>
      <c r="X1273" s="77" t="s">
        <v>61</v>
      </c>
      <c r="Y1273" s="77" t="s">
        <v>61</v>
      </c>
      <c r="Z1273" s="77" t="s">
        <v>61</v>
      </c>
      <c r="AA1273" s="83" t="s">
        <v>195</v>
      </c>
      <c r="AB1273" s="78" t="s">
        <v>61</v>
      </c>
      <c r="AC1273" s="84" t="s">
        <v>63</v>
      </c>
      <c r="AD1273" s="23"/>
    </row>
    <row r="1274" spans="1:30" ht="71.099999999999994" customHeight="1">
      <c r="A1274" s="132"/>
      <c r="B1274" s="123"/>
      <c r="C1274" s="123"/>
      <c r="D1274" s="122"/>
      <c r="E1274" s="77" t="s">
        <v>72</v>
      </c>
      <c r="F1274" s="104" t="s">
        <v>783</v>
      </c>
      <c r="G1274" s="77" t="s">
        <v>74</v>
      </c>
      <c r="H1274" s="78" t="s">
        <v>7</v>
      </c>
      <c r="I1274" s="77" t="s">
        <v>97</v>
      </c>
      <c r="J1274" s="86" t="s">
        <v>58</v>
      </c>
      <c r="K1274" s="86" t="s">
        <v>58</v>
      </c>
      <c r="L1274" s="77" t="s">
        <v>76</v>
      </c>
      <c r="M1274" s="77" t="s">
        <v>61</v>
      </c>
      <c r="N1274" s="77" t="s">
        <v>61</v>
      </c>
      <c r="O1274" s="77" t="s">
        <v>61</v>
      </c>
      <c r="P1274" s="77" t="s">
        <v>61</v>
      </c>
      <c r="Q1274" s="77" t="s">
        <v>61</v>
      </c>
      <c r="R1274" s="77" t="s">
        <v>61</v>
      </c>
      <c r="S1274" s="77" t="s">
        <v>61</v>
      </c>
      <c r="T1274" s="77" t="s">
        <v>61</v>
      </c>
      <c r="U1274" s="77">
        <v>45</v>
      </c>
      <c r="V1274" s="77" t="s">
        <v>61</v>
      </c>
      <c r="W1274" s="77" t="s">
        <v>7</v>
      </c>
      <c r="X1274" s="83" t="s">
        <v>61</v>
      </c>
      <c r="Y1274" s="83" t="s">
        <v>61</v>
      </c>
      <c r="Z1274" s="83" t="s">
        <v>61</v>
      </c>
      <c r="AA1274" s="83" t="s">
        <v>77</v>
      </c>
      <c r="AB1274" s="78" t="s">
        <v>61</v>
      </c>
      <c r="AC1274" s="84" t="s">
        <v>63</v>
      </c>
      <c r="AD1274" s="23"/>
    </row>
    <row r="1275" spans="1:30" ht="78" customHeight="1">
      <c r="A1275" s="132"/>
      <c r="B1275" s="123"/>
      <c r="C1275" s="123"/>
      <c r="D1275" s="122"/>
      <c r="E1275" s="77" t="s">
        <v>78</v>
      </c>
      <c r="F1275" s="104" t="s">
        <v>659</v>
      </c>
      <c r="G1275" s="83" t="s">
        <v>724</v>
      </c>
      <c r="H1275" s="78" t="s">
        <v>7</v>
      </c>
      <c r="I1275" s="77" t="s">
        <v>181</v>
      </c>
      <c r="J1275" s="77" t="s">
        <v>58</v>
      </c>
      <c r="K1275" s="77" t="s">
        <v>58</v>
      </c>
      <c r="L1275" s="77" t="s">
        <v>229</v>
      </c>
      <c r="M1275" s="77">
        <v>2</v>
      </c>
      <c r="N1275" s="77">
        <v>3</v>
      </c>
      <c r="O1275" s="77">
        <f>M1275*N1275</f>
        <v>6</v>
      </c>
      <c r="P1275" s="82" t="str">
        <f>+IF(AND(O1275&gt;1,O1275&lt;=4),"BAJO",IF(AND(O1275&gt;=5,O1275&lt;=8),"MEDIO",IF(AND(O1275&gt;=9,O1275&lt;=20),"ALTO",IF(AND(O1275&gt;=21,O1275&lt;=24),"MUY ALTO"))))</f>
        <v>MEDIO</v>
      </c>
      <c r="Q1275" s="77">
        <v>25</v>
      </c>
      <c r="R1275" s="81">
        <f>O1275*Q1275</f>
        <v>150</v>
      </c>
      <c r="S1275" s="82" t="str">
        <f>+IF(AND(R1275&gt;=1,R1275&lt;=20),"IV",IF(AND(R1275&gt;=40,R1275&lt;=120),"III",IF(AND(R1275&gt;=150,R1275&lt;=500),"II",IF(AND(R1275&gt;=600,R1275&lt;=4000),"I",0))))</f>
        <v>II</v>
      </c>
      <c r="T1275" s="77" t="str">
        <f>+IF(AND(R1275&gt;=1,R1275&lt;=20),"Aceptable",IF(AND(R1275&gt;=40,R1275&lt;=120),"Mejorable",IF(AND(R1275&gt;=150,R1275&lt;=500),"Aceptable con control específico",IF(AND(R1275&gt;=600,R1275&lt;=4000),"No aceptable",0))))</f>
        <v>Aceptable con control específico</v>
      </c>
      <c r="U1275" s="77">
        <v>45</v>
      </c>
      <c r="V1275" s="77" t="s">
        <v>181</v>
      </c>
      <c r="W1275" s="77" t="s">
        <v>7</v>
      </c>
      <c r="X1275" s="77" t="s">
        <v>61</v>
      </c>
      <c r="Y1275" s="77" t="s">
        <v>61</v>
      </c>
      <c r="Z1275" s="77" t="s">
        <v>61</v>
      </c>
      <c r="AA1275" s="77" t="s">
        <v>182</v>
      </c>
      <c r="AB1275" s="83" t="s">
        <v>700</v>
      </c>
      <c r="AC1275" s="84" t="s">
        <v>183</v>
      </c>
      <c r="AD1275" s="23"/>
    </row>
    <row r="1276" spans="1:30" ht="75" customHeight="1">
      <c r="A1276" s="132"/>
      <c r="B1276" s="123"/>
      <c r="C1276" s="123"/>
      <c r="D1276" s="122"/>
      <c r="E1276" s="77" t="s">
        <v>78</v>
      </c>
      <c r="F1276" s="104" t="s">
        <v>79</v>
      </c>
      <c r="G1276" s="83" t="s">
        <v>969</v>
      </c>
      <c r="H1276" s="78" t="s">
        <v>7</v>
      </c>
      <c r="I1276" s="77" t="s">
        <v>81</v>
      </c>
      <c r="J1276" s="77" t="s">
        <v>58</v>
      </c>
      <c r="K1276" s="77" t="s">
        <v>58</v>
      </c>
      <c r="L1276" s="77" t="s">
        <v>82</v>
      </c>
      <c r="M1276" s="77">
        <v>2</v>
      </c>
      <c r="N1276" s="77">
        <v>4</v>
      </c>
      <c r="O1276" s="77">
        <f>M1276*N1276</f>
        <v>8</v>
      </c>
      <c r="P1276" s="82" t="str">
        <f>+IF(AND(O1276&gt;1,O1276&lt;=4),"BAJO",IF(AND(O1276&gt;=5,O1276&lt;=8),"MEDIO",IF(AND(O1276&gt;=9,O1276&lt;=20),"ALTO",IF(AND(O1276&gt;=21,O1276&lt;=24),"MUY ALTO"))))</f>
        <v>MEDIO</v>
      </c>
      <c r="Q1276" s="77">
        <v>25</v>
      </c>
      <c r="R1276" s="81">
        <f>O1276*Q1276</f>
        <v>200</v>
      </c>
      <c r="S1276" s="82" t="str">
        <f>+IF(AND(R1276&gt;=1,R1276&lt;=20),"IV",IF(AND(R1276&gt;=40,R1276&lt;=120),"III",IF(AND(R1276&gt;=150,R1276&lt;=500),"II",IF(AND(R1276&gt;=600,R1276&lt;=4000),"I",0))))</f>
        <v>II</v>
      </c>
      <c r="T1276" s="77" t="str">
        <f>+IF(AND(R1276&gt;=1,R1276&lt;=20),"Aceptable",IF(AND(R1276&gt;=40,R1276&lt;=120),"Mejorable",IF(AND(R1276&gt;=150,R1276&lt;=500),"Aceptable con control específico",IF(AND(R1276&gt;=600,R1276&lt;=4000),"No aceptable",0))))</f>
        <v>Aceptable con control específico</v>
      </c>
      <c r="U1276" s="77">
        <v>45</v>
      </c>
      <c r="V1276" s="77" t="s">
        <v>83</v>
      </c>
      <c r="W1276" s="77" t="s">
        <v>7</v>
      </c>
      <c r="X1276" s="77" t="s">
        <v>61</v>
      </c>
      <c r="Y1276" s="77" t="s">
        <v>61</v>
      </c>
      <c r="Z1276" s="77" t="s">
        <v>61</v>
      </c>
      <c r="AA1276" s="77" t="s">
        <v>662</v>
      </c>
      <c r="AB1276" s="83" t="s">
        <v>967</v>
      </c>
      <c r="AC1276" s="84" t="s">
        <v>87</v>
      </c>
      <c r="AD1276" s="23"/>
    </row>
    <row r="1277" spans="1:30" ht="115.5" customHeight="1">
      <c r="A1277" s="132"/>
      <c r="B1277" s="123"/>
      <c r="C1277" s="123"/>
      <c r="D1277" s="93" t="s">
        <v>784</v>
      </c>
      <c r="E1277" s="77" t="s">
        <v>72</v>
      </c>
      <c r="F1277" s="104" t="s">
        <v>256</v>
      </c>
      <c r="G1277" s="77" t="s">
        <v>74</v>
      </c>
      <c r="H1277" s="78" t="s">
        <v>7</v>
      </c>
      <c r="I1277" s="77" t="s">
        <v>97</v>
      </c>
      <c r="J1277" s="86" t="s">
        <v>58</v>
      </c>
      <c r="K1277" s="86" t="s">
        <v>58</v>
      </c>
      <c r="L1277" s="77" t="s">
        <v>76</v>
      </c>
      <c r="M1277" s="77" t="s">
        <v>61</v>
      </c>
      <c r="N1277" s="77" t="s">
        <v>61</v>
      </c>
      <c r="O1277" s="77" t="s">
        <v>61</v>
      </c>
      <c r="P1277" s="77" t="s">
        <v>61</v>
      </c>
      <c r="Q1277" s="77" t="s">
        <v>61</v>
      </c>
      <c r="R1277" s="77" t="s">
        <v>61</v>
      </c>
      <c r="S1277" s="77" t="s">
        <v>61</v>
      </c>
      <c r="T1277" s="77" t="s">
        <v>61</v>
      </c>
      <c r="U1277" s="77">
        <v>45</v>
      </c>
      <c r="V1277" s="77" t="s">
        <v>61</v>
      </c>
      <c r="W1277" s="77" t="s">
        <v>7</v>
      </c>
      <c r="X1277" s="83" t="s">
        <v>61</v>
      </c>
      <c r="Y1277" s="83" t="s">
        <v>61</v>
      </c>
      <c r="Z1277" s="83" t="s">
        <v>61</v>
      </c>
      <c r="AA1277" s="83" t="s">
        <v>77</v>
      </c>
      <c r="AB1277" s="78" t="s">
        <v>61</v>
      </c>
      <c r="AC1277" s="84" t="s">
        <v>63</v>
      </c>
      <c r="AD1277" s="23"/>
    </row>
    <row r="1278" spans="1:30" ht="86.1" customHeight="1">
      <c r="A1278" s="132"/>
      <c r="B1278" s="123"/>
      <c r="C1278" s="123" t="s">
        <v>974</v>
      </c>
      <c r="D1278" s="122" t="s">
        <v>975</v>
      </c>
      <c r="E1278" s="77" t="s">
        <v>54</v>
      </c>
      <c r="F1278" s="104" t="s">
        <v>763</v>
      </c>
      <c r="G1278" s="77" t="s">
        <v>976</v>
      </c>
      <c r="H1278" s="78" t="s">
        <v>7</v>
      </c>
      <c r="I1278" s="79" t="s">
        <v>57</v>
      </c>
      <c r="J1278" s="86" t="s">
        <v>58</v>
      </c>
      <c r="K1278" s="86" t="s">
        <v>58</v>
      </c>
      <c r="L1278" s="77" t="s">
        <v>59</v>
      </c>
      <c r="M1278" s="77">
        <v>2</v>
      </c>
      <c r="N1278" s="77">
        <v>4</v>
      </c>
      <c r="O1278" s="77">
        <f>M1278*N1278</f>
        <v>8</v>
      </c>
      <c r="P1278" s="80" t="str">
        <f>+IF(AND(O1278&gt;1,O1278&lt;=4),"BAJO",IF(AND(O1278&gt;=5,O1278&lt;=8),"MEDIO",IF(AND(O1278&gt;=9,O1278&lt;=20),"ALTO",IF(AND(O1278&gt;=21,O1278&lt;=24),"MUY ALTO"))))</f>
        <v>MEDIO</v>
      </c>
      <c r="Q1278" s="77">
        <v>25</v>
      </c>
      <c r="R1278" s="81">
        <f>O1278*Q1278</f>
        <v>200</v>
      </c>
      <c r="S1278" s="82" t="str">
        <f>+IF(AND(R1278&gt;=1,R1278&lt;=20),"IV",IF(AND(R1278&gt;=40,R1278&lt;=120),"III",IF(AND(R1278&gt;=150,R1278&lt;=500),"II",IF(AND(R1278&gt;=600,R1278&lt;=4000),"I",0))))</f>
        <v>II</v>
      </c>
      <c r="T1278" s="77" t="str">
        <f>+IF(AND(R1278&gt;=1,R1278&lt;=20),"Aceptable",IF(AND(R1278&gt;=40,R1278&lt;=120),"Mejorable",IF(AND(R1278&gt;=150,R1278&lt;=500),"Aceptable con control específico",IF(AND(R1278&gt;=600,R1278&lt;=4000),"No aceptable",0))))</f>
        <v>Aceptable con control específico</v>
      </c>
      <c r="U1278" s="77">
        <v>8</v>
      </c>
      <c r="V1278" s="79" t="s">
        <v>60</v>
      </c>
      <c r="W1278" s="77" t="s">
        <v>7</v>
      </c>
      <c r="X1278" s="77" t="s">
        <v>61</v>
      </c>
      <c r="Y1278" s="77" t="s">
        <v>61</v>
      </c>
      <c r="Z1278" s="77" t="s">
        <v>61</v>
      </c>
      <c r="AA1278" s="83" t="s">
        <v>195</v>
      </c>
      <c r="AB1278" s="78" t="s">
        <v>61</v>
      </c>
      <c r="AC1278" s="84" t="s">
        <v>63</v>
      </c>
      <c r="AD1278" s="23"/>
    </row>
    <row r="1279" spans="1:30" ht="81.95" customHeight="1">
      <c r="A1279" s="132"/>
      <c r="B1279" s="123"/>
      <c r="C1279" s="123"/>
      <c r="D1279" s="122"/>
      <c r="E1279" s="77" t="s">
        <v>72</v>
      </c>
      <c r="F1279" s="104" t="s">
        <v>977</v>
      </c>
      <c r="G1279" s="77" t="s">
        <v>74</v>
      </c>
      <c r="H1279" s="78" t="s">
        <v>7</v>
      </c>
      <c r="I1279" s="77" t="s">
        <v>97</v>
      </c>
      <c r="J1279" s="86" t="s">
        <v>58</v>
      </c>
      <c r="K1279" s="86" t="s">
        <v>58</v>
      </c>
      <c r="L1279" s="77" t="s">
        <v>76</v>
      </c>
      <c r="M1279" s="77" t="s">
        <v>61</v>
      </c>
      <c r="N1279" s="77" t="s">
        <v>61</v>
      </c>
      <c r="O1279" s="77" t="s">
        <v>61</v>
      </c>
      <c r="P1279" s="77" t="s">
        <v>61</v>
      </c>
      <c r="Q1279" s="77" t="s">
        <v>61</v>
      </c>
      <c r="R1279" s="77" t="s">
        <v>61</v>
      </c>
      <c r="S1279" s="77" t="s">
        <v>61</v>
      </c>
      <c r="T1279" s="77" t="s">
        <v>61</v>
      </c>
      <c r="U1279" s="77">
        <v>8</v>
      </c>
      <c r="V1279" s="77" t="s">
        <v>61</v>
      </c>
      <c r="W1279" s="77" t="s">
        <v>7</v>
      </c>
      <c r="X1279" s="83" t="s">
        <v>61</v>
      </c>
      <c r="Y1279" s="83" t="s">
        <v>61</v>
      </c>
      <c r="Z1279" s="83" t="s">
        <v>61</v>
      </c>
      <c r="AA1279" s="83" t="s">
        <v>77</v>
      </c>
      <c r="AB1279" s="78" t="s">
        <v>61</v>
      </c>
      <c r="AC1279" s="84" t="s">
        <v>63</v>
      </c>
      <c r="AD1279" s="23"/>
    </row>
    <row r="1280" spans="1:30" ht="84" customHeight="1">
      <c r="A1280" s="132"/>
      <c r="B1280" s="123"/>
      <c r="C1280" s="123"/>
      <c r="D1280" s="122"/>
      <c r="E1280" s="77" t="s">
        <v>64</v>
      </c>
      <c r="F1280" s="104" t="s">
        <v>159</v>
      </c>
      <c r="G1280" s="77" t="s">
        <v>66</v>
      </c>
      <c r="H1280" s="78" t="s">
        <v>7</v>
      </c>
      <c r="I1280" s="77" t="s">
        <v>67</v>
      </c>
      <c r="J1280" s="83" t="s">
        <v>68</v>
      </c>
      <c r="K1280" s="78" t="s">
        <v>58</v>
      </c>
      <c r="L1280" s="77" t="s">
        <v>69</v>
      </c>
      <c r="M1280" s="77">
        <v>2</v>
      </c>
      <c r="N1280" s="77">
        <v>4</v>
      </c>
      <c r="O1280" s="77">
        <f t="shared" ref="O1280:O1286" si="230">M1280*N1280</f>
        <v>8</v>
      </c>
      <c r="P1280" s="80" t="str">
        <f t="shared" ref="P1280:P1286" si="231">+IF(AND(O1280&gt;1,O1280&lt;=4),"BAJO",IF(AND(O1280&gt;=5,O1280&lt;=8),"MEDIO",IF(AND(O1280&gt;=9,O1280&lt;=20),"ALTO",IF(AND(O1280&gt;=21,O1280&lt;=24),"MUY ALTO"))))</f>
        <v>MEDIO</v>
      </c>
      <c r="Q1280" s="77">
        <v>25</v>
      </c>
      <c r="R1280" s="81">
        <f t="shared" ref="R1280:R1286" si="232">O1280*Q1280</f>
        <v>200</v>
      </c>
      <c r="S1280" s="82" t="str">
        <f t="shared" ref="S1280:S1286" si="233">+IF(AND(R1280&gt;=1,R1280&lt;=20),"IV",IF(AND(R1280&gt;=40,R1280&lt;=120),"III",IF(AND(R1280&gt;=150,R1280&lt;=500),"II",IF(AND(R1280&gt;=600,R1280&lt;=4000),"I",0))))</f>
        <v>II</v>
      </c>
      <c r="T1280" s="77" t="str">
        <f t="shared" ref="T1280:T1286" si="234">+IF(AND(R1280&gt;=1,R1280&lt;=20),"Aceptable",IF(AND(R1280&gt;=40,R1280&lt;=120),"Mejorable",IF(AND(R1280&gt;=150,R1280&lt;=500),"Aceptable con control específico",IF(AND(R1280&gt;=600,R1280&lt;=4000),"No aceptable",0))))</f>
        <v>Aceptable con control específico</v>
      </c>
      <c r="U1280" s="77">
        <v>8</v>
      </c>
      <c r="V1280" s="77" t="s">
        <v>70</v>
      </c>
      <c r="W1280" s="77" t="s">
        <v>7</v>
      </c>
      <c r="X1280" s="83" t="s">
        <v>61</v>
      </c>
      <c r="Y1280" s="83" t="s">
        <v>61</v>
      </c>
      <c r="Z1280" s="83" t="s">
        <v>61</v>
      </c>
      <c r="AA1280" s="83" t="s">
        <v>161</v>
      </c>
      <c r="AB1280" s="78" t="s">
        <v>61</v>
      </c>
      <c r="AC1280" s="84" t="s">
        <v>162</v>
      </c>
      <c r="AD1280" s="23"/>
    </row>
    <row r="1281" spans="1:30" ht="84" customHeight="1">
      <c r="A1281" s="132"/>
      <c r="B1281" s="123"/>
      <c r="C1281" s="123"/>
      <c r="D1281" s="122"/>
      <c r="E1281" s="77" t="s">
        <v>64</v>
      </c>
      <c r="F1281" s="77" t="s">
        <v>88</v>
      </c>
      <c r="G1281" s="83" t="s">
        <v>89</v>
      </c>
      <c r="H1281" s="78" t="s">
        <v>7</v>
      </c>
      <c r="I1281" s="77" t="s">
        <v>90</v>
      </c>
      <c r="J1281" s="77" t="s">
        <v>91</v>
      </c>
      <c r="K1281" s="77" t="s">
        <v>58</v>
      </c>
      <c r="L1281" s="77" t="s">
        <v>58</v>
      </c>
      <c r="M1281" s="77">
        <v>2</v>
      </c>
      <c r="N1281" s="77">
        <v>3</v>
      </c>
      <c r="O1281" s="77">
        <f t="shared" si="230"/>
        <v>6</v>
      </c>
      <c r="P1281" s="82" t="str">
        <f t="shared" si="231"/>
        <v>MEDIO</v>
      </c>
      <c r="Q1281" s="77">
        <v>10</v>
      </c>
      <c r="R1281" s="81">
        <f t="shared" si="232"/>
        <v>60</v>
      </c>
      <c r="S1281" s="82" t="str">
        <f t="shared" si="233"/>
        <v>III</v>
      </c>
      <c r="T1281" s="77" t="str">
        <f t="shared" si="234"/>
        <v>Mejorable</v>
      </c>
      <c r="U1281" s="77">
        <v>8</v>
      </c>
      <c r="V1281" s="77" t="s">
        <v>92</v>
      </c>
      <c r="W1281" s="77" t="s">
        <v>7</v>
      </c>
      <c r="X1281" s="77" t="s">
        <v>61</v>
      </c>
      <c r="Y1281" s="77" t="s">
        <v>61</v>
      </c>
      <c r="Z1281" s="77" t="s">
        <v>93</v>
      </c>
      <c r="AA1281" s="77" t="s">
        <v>94</v>
      </c>
      <c r="AB1281" s="83" t="s">
        <v>61</v>
      </c>
      <c r="AC1281" s="84" t="s">
        <v>95</v>
      </c>
      <c r="AD1281" s="23"/>
    </row>
    <row r="1282" spans="1:30" ht="81" customHeight="1">
      <c r="A1282" s="132"/>
      <c r="B1282" s="123"/>
      <c r="C1282" s="123"/>
      <c r="D1282" s="122"/>
      <c r="E1282" s="77" t="s">
        <v>105</v>
      </c>
      <c r="F1282" s="104" t="s">
        <v>106</v>
      </c>
      <c r="G1282" s="77" t="s">
        <v>107</v>
      </c>
      <c r="H1282" s="86" t="s">
        <v>7</v>
      </c>
      <c r="I1282" s="77" t="s">
        <v>108</v>
      </c>
      <c r="J1282" s="77" t="s">
        <v>58</v>
      </c>
      <c r="K1282" s="77" t="s">
        <v>58</v>
      </c>
      <c r="L1282" s="77" t="s">
        <v>109</v>
      </c>
      <c r="M1282" s="77">
        <v>2</v>
      </c>
      <c r="N1282" s="77">
        <v>1</v>
      </c>
      <c r="O1282" s="77">
        <f t="shared" si="230"/>
        <v>2</v>
      </c>
      <c r="P1282" s="82" t="str">
        <f t="shared" si="231"/>
        <v>BAJO</v>
      </c>
      <c r="Q1282" s="77">
        <v>60</v>
      </c>
      <c r="R1282" s="81">
        <f t="shared" si="232"/>
        <v>120</v>
      </c>
      <c r="S1282" s="82" t="str">
        <f t="shared" si="233"/>
        <v>III</v>
      </c>
      <c r="T1282" s="77" t="str">
        <f t="shared" si="234"/>
        <v>Mejorable</v>
      </c>
      <c r="U1282" s="77">
        <v>8</v>
      </c>
      <c r="V1282" s="77" t="s">
        <v>110</v>
      </c>
      <c r="W1282" s="77" t="s">
        <v>7</v>
      </c>
      <c r="X1282" s="77" t="s">
        <v>61</v>
      </c>
      <c r="Y1282" s="77" t="s">
        <v>61</v>
      </c>
      <c r="Z1282" s="77" t="s">
        <v>61</v>
      </c>
      <c r="AA1282" s="77" t="s">
        <v>111</v>
      </c>
      <c r="AB1282" s="78" t="s">
        <v>61</v>
      </c>
      <c r="AC1282" s="84" t="s">
        <v>63</v>
      </c>
      <c r="AD1282" s="23"/>
    </row>
    <row r="1283" spans="1:30" ht="80.099999999999994" customHeight="1">
      <c r="A1283" s="132"/>
      <c r="B1283" s="123"/>
      <c r="C1283" s="123"/>
      <c r="D1283" s="122"/>
      <c r="E1283" s="77" t="s">
        <v>211</v>
      </c>
      <c r="F1283" s="104" t="s">
        <v>214</v>
      </c>
      <c r="G1283" s="77" t="s">
        <v>901</v>
      </c>
      <c r="H1283" s="78" t="s">
        <v>7</v>
      </c>
      <c r="I1283" s="77" t="s">
        <v>978</v>
      </c>
      <c r="J1283" s="77" t="s">
        <v>58</v>
      </c>
      <c r="K1283" s="77" t="s">
        <v>58</v>
      </c>
      <c r="L1283" s="77" t="s">
        <v>58</v>
      </c>
      <c r="M1283" s="77">
        <v>2</v>
      </c>
      <c r="N1283" s="77">
        <v>4</v>
      </c>
      <c r="O1283" s="77">
        <f t="shared" si="230"/>
        <v>8</v>
      </c>
      <c r="P1283" s="82" t="str">
        <f t="shared" si="231"/>
        <v>MEDIO</v>
      </c>
      <c r="Q1283" s="77">
        <v>25</v>
      </c>
      <c r="R1283" s="81">
        <f t="shared" si="232"/>
        <v>200</v>
      </c>
      <c r="S1283" s="82" t="str">
        <f t="shared" si="233"/>
        <v>II</v>
      </c>
      <c r="T1283" s="77" t="str">
        <f t="shared" si="234"/>
        <v>Aceptable con control específico</v>
      </c>
      <c r="U1283" s="77">
        <v>8</v>
      </c>
      <c r="V1283" s="77" t="s">
        <v>315</v>
      </c>
      <c r="W1283" s="77" t="s">
        <v>7</v>
      </c>
      <c r="X1283" s="77" t="s">
        <v>61</v>
      </c>
      <c r="Y1283" s="77" t="s">
        <v>61</v>
      </c>
      <c r="Z1283" s="83" t="s">
        <v>61</v>
      </c>
      <c r="AA1283" s="83" t="s">
        <v>216</v>
      </c>
      <c r="AB1283" s="78" t="s">
        <v>61</v>
      </c>
      <c r="AC1283" s="84" t="s">
        <v>183</v>
      </c>
      <c r="AD1283" s="23"/>
    </row>
    <row r="1284" spans="1:30" ht="81" customHeight="1">
      <c r="A1284" s="132"/>
      <c r="B1284" s="123"/>
      <c r="C1284" s="123"/>
      <c r="D1284" s="122"/>
      <c r="E1284" s="77" t="s">
        <v>78</v>
      </c>
      <c r="F1284" s="104" t="s">
        <v>659</v>
      </c>
      <c r="G1284" s="83" t="s">
        <v>724</v>
      </c>
      <c r="H1284" s="78" t="s">
        <v>7</v>
      </c>
      <c r="I1284" s="77" t="s">
        <v>181</v>
      </c>
      <c r="J1284" s="77" t="s">
        <v>58</v>
      </c>
      <c r="K1284" s="77" t="s">
        <v>58</v>
      </c>
      <c r="L1284" s="77" t="s">
        <v>229</v>
      </c>
      <c r="M1284" s="77">
        <v>2</v>
      </c>
      <c r="N1284" s="77">
        <v>4</v>
      </c>
      <c r="O1284" s="77">
        <f t="shared" si="230"/>
        <v>8</v>
      </c>
      <c r="P1284" s="82" t="str">
        <f t="shared" si="231"/>
        <v>MEDIO</v>
      </c>
      <c r="Q1284" s="77">
        <v>25</v>
      </c>
      <c r="R1284" s="81">
        <f t="shared" si="232"/>
        <v>200</v>
      </c>
      <c r="S1284" s="82" t="str">
        <f t="shared" si="233"/>
        <v>II</v>
      </c>
      <c r="T1284" s="77" t="str">
        <f t="shared" si="234"/>
        <v>Aceptable con control específico</v>
      </c>
      <c r="U1284" s="77">
        <v>8</v>
      </c>
      <c r="V1284" s="77" t="s">
        <v>181</v>
      </c>
      <c r="W1284" s="77" t="s">
        <v>7</v>
      </c>
      <c r="X1284" s="77" t="s">
        <v>61</v>
      </c>
      <c r="Y1284" s="77" t="s">
        <v>61</v>
      </c>
      <c r="Z1284" s="77" t="s">
        <v>61</v>
      </c>
      <c r="AA1284" s="77" t="s">
        <v>182</v>
      </c>
      <c r="AB1284" s="83" t="s">
        <v>700</v>
      </c>
      <c r="AC1284" s="84" t="s">
        <v>183</v>
      </c>
      <c r="AD1284" s="23"/>
    </row>
    <row r="1285" spans="1:30" ht="81" customHeight="1">
      <c r="A1285" s="132"/>
      <c r="B1285" s="123"/>
      <c r="C1285" s="123"/>
      <c r="D1285" s="122"/>
      <c r="E1285" s="77" t="s">
        <v>78</v>
      </c>
      <c r="F1285" s="104" t="s">
        <v>79</v>
      </c>
      <c r="G1285" s="83" t="s">
        <v>840</v>
      </c>
      <c r="H1285" s="78" t="s">
        <v>7</v>
      </c>
      <c r="I1285" s="77" t="s">
        <v>81</v>
      </c>
      <c r="J1285" s="77" t="s">
        <v>58</v>
      </c>
      <c r="K1285" s="77" t="s">
        <v>58</v>
      </c>
      <c r="L1285" s="77" t="s">
        <v>82</v>
      </c>
      <c r="M1285" s="77">
        <v>2</v>
      </c>
      <c r="N1285" s="77">
        <v>4</v>
      </c>
      <c r="O1285" s="77">
        <f t="shared" si="230"/>
        <v>8</v>
      </c>
      <c r="P1285" s="82" t="str">
        <f t="shared" si="231"/>
        <v>MEDIO</v>
      </c>
      <c r="Q1285" s="77">
        <v>25</v>
      </c>
      <c r="R1285" s="81">
        <f t="shared" si="232"/>
        <v>200</v>
      </c>
      <c r="S1285" s="82" t="str">
        <f t="shared" si="233"/>
        <v>II</v>
      </c>
      <c r="T1285" s="77" t="str">
        <f t="shared" si="234"/>
        <v>Aceptable con control específico</v>
      </c>
      <c r="U1285" s="77">
        <v>8</v>
      </c>
      <c r="V1285" s="77" t="s">
        <v>83</v>
      </c>
      <c r="W1285" s="77" t="s">
        <v>7</v>
      </c>
      <c r="X1285" s="77" t="s">
        <v>61</v>
      </c>
      <c r="Y1285" s="77" t="s">
        <v>61</v>
      </c>
      <c r="Z1285" s="77" t="s">
        <v>61</v>
      </c>
      <c r="AA1285" s="77" t="s">
        <v>662</v>
      </c>
      <c r="AB1285" s="83" t="s">
        <v>967</v>
      </c>
      <c r="AC1285" s="84" t="s">
        <v>87</v>
      </c>
      <c r="AD1285" s="23"/>
    </row>
    <row r="1286" spans="1:30" ht="81.95" customHeight="1">
      <c r="A1286" s="132"/>
      <c r="B1286" s="123"/>
      <c r="C1286" s="123"/>
      <c r="D1286" s="122" t="s">
        <v>979</v>
      </c>
      <c r="E1286" s="77" t="s">
        <v>54</v>
      </c>
      <c r="F1286" s="104" t="s">
        <v>763</v>
      </c>
      <c r="G1286" s="77" t="s">
        <v>976</v>
      </c>
      <c r="H1286" s="78" t="s">
        <v>7</v>
      </c>
      <c r="I1286" s="79" t="s">
        <v>57</v>
      </c>
      <c r="J1286" s="86" t="s">
        <v>58</v>
      </c>
      <c r="K1286" s="86" t="s">
        <v>58</v>
      </c>
      <c r="L1286" s="77" t="s">
        <v>59</v>
      </c>
      <c r="M1286" s="77">
        <v>2</v>
      </c>
      <c r="N1286" s="77">
        <v>4</v>
      </c>
      <c r="O1286" s="77">
        <f t="shared" si="230"/>
        <v>8</v>
      </c>
      <c r="P1286" s="80" t="str">
        <f t="shared" si="231"/>
        <v>MEDIO</v>
      </c>
      <c r="Q1286" s="77">
        <v>25</v>
      </c>
      <c r="R1286" s="81">
        <f t="shared" si="232"/>
        <v>200</v>
      </c>
      <c r="S1286" s="82" t="str">
        <f t="shared" si="233"/>
        <v>II</v>
      </c>
      <c r="T1286" s="77" t="str">
        <f t="shared" si="234"/>
        <v>Aceptable con control específico</v>
      </c>
      <c r="U1286" s="77">
        <v>8</v>
      </c>
      <c r="V1286" s="79" t="s">
        <v>60</v>
      </c>
      <c r="W1286" s="77" t="s">
        <v>7</v>
      </c>
      <c r="X1286" s="77" t="s">
        <v>61</v>
      </c>
      <c r="Y1286" s="77" t="s">
        <v>61</v>
      </c>
      <c r="Z1286" s="77" t="s">
        <v>61</v>
      </c>
      <c r="AA1286" s="83" t="s">
        <v>195</v>
      </c>
      <c r="AB1286" s="78" t="s">
        <v>61</v>
      </c>
      <c r="AC1286" s="84" t="s">
        <v>63</v>
      </c>
      <c r="AD1286" s="23"/>
    </row>
    <row r="1287" spans="1:30" ht="87.95" customHeight="1">
      <c r="A1287" s="132"/>
      <c r="B1287" s="123"/>
      <c r="C1287" s="123"/>
      <c r="D1287" s="122"/>
      <c r="E1287" s="77" t="s">
        <v>72</v>
      </c>
      <c r="F1287" s="104" t="s">
        <v>977</v>
      </c>
      <c r="G1287" s="77" t="s">
        <v>74</v>
      </c>
      <c r="H1287" s="78" t="s">
        <v>7</v>
      </c>
      <c r="I1287" s="77" t="s">
        <v>97</v>
      </c>
      <c r="J1287" s="86" t="s">
        <v>58</v>
      </c>
      <c r="K1287" s="86" t="s">
        <v>58</v>
      </c>
      <c r="L1287" s="77" t="s">
        <v>76</v>
      </c>
      <c r="M1287" s="77" t="s">
        <v>61</v>
      </c>
      <c r="N1287" s="77" t="s">
        <v>61</v>
      </c>
      <c r="O1287" s="77" t="s">
        <v>61</v>
      </c>
      <c r="P1287" s="77" t="s">
        <v>61</v>
      </c>
      <c r="Q1287" s="77" t="s">
        <v>61</v>
      </c>
      <c r="R1287" s="77" t="s">
        <v>61</v>
      </c>
      <c r="S1287" s="77" t="s">
        <v>61</v>
      </c>
      <c r="T1287" s="77" t="s">
        <v>61</v>
      </c>
      <c r="U1287" s="77">
        <v>8</v>
      </c>
      <c r="V1287" s="77" t="s">
        <v>61</v>
      </c>
      <c r="W1287" s="77" t="s">
        <v>7</v>
      </c>
      <c r="X1287" s="83" t="s">
        <v>61</v>
      </c>
      <c r="Y1287" s="83" t="s">
        <v>61</v>
      </c>
      <c r="Z1287" s="83" t="s">
        <v>61</v>
      </c>
      <c r="AA1287" s="83" t="s">
        <v>77</v>
      </c>
      <c r="AB1287" s="78" t="s">
        <v>61</v>
      </c>
      <c r="AC1287" s="84" t="s">
        <v>63</v>
      </c>
      <c r="AD1287" s="23"/>
    </row>
    <row r="1288" spans="1:30" ht="78.95" customHeight="1">
      <c r="A1288" s="132"/>
      <c r="B1288" s="123"/>
      <c r="C1288" s="123"/>
      <c r="D1288" s="122"/>
      <c r="E1288" s="77" t="s">
        <v>211</v>
      </c>
      <c r="F1288" s="104" t="s">
        <v>214</v>
      </c>
      <c r="G1288" s="77" t="s">
        <v>901</v>
      </c>
      <c r="H1288" s="78" t="s">
        <v>7</v>
      </c>
      <c r="I1288" s="77" t="s">
        <v>978</v>
      </c>
      <c r="J1288" s="77" t="s">
        <v>58</v>
      </c>
      <c r="K1288" s="77" t="s">
        <v>58</v>
      </c>
      <c r="L1288" s="77" t="s">
        <v>58</v>
      </c>
      <c r="M1288" s="77">
        <v>2</v>
      </c>
      <c r="N1288" s="77">
        <v>4</v>
      </c>
      <c r="O1288" s="77">
        <f>M1288*N1288</f>
        <v>8</v>
      </c>
      <c r="P1288" s="82" t="str">
        <f>+IF(AND(O1288&gt;1,O1288&lt;=4),"BAJO",IF(AND(O1288&gt;=5,O1288&lt;=8),"MEDIO",IF(AND(O1288&gt;=9,O1288&lt;=20),"ALTO",IF(AND(O1288&gt;=21,O1288&lt;=24),"MUY ALTO"))))</f>
        <v>MEDIO</v>
      </c>
      <c r="Q1288" s="77">
        <v>25</v>
      </c>
      <c r="R1288" s="81">
        <f>O1288*Q1288</f>
        <v>200</v>
      </c>
      <c r="S1288" s="82" t="str">
        <f>+IF(AND(R1288&gt;=1,R1288&lt;=20),"IV",IF(AND(R1288&gt;=40,R1288&lt;=120),"III",IF(AND(R1288&gt;=150,R1288&lt;=500),"II",IF(AND(R1288&gt;=600,R1288&lt;=4000),"I",0))))</f>
        <v>II</v>
      </c>
      <c r="T1288" s="77" t="str">
        <f>+IF(AND(R1288&gt;=1,R1288&lt;=20),"Aceptable",IF(AND(R1288&gt;=40,R1288&lt;=120),"Mejorable",IF(AND(R1288&gt;=150,R1288&lt;=500),"Aceptable con control específico",IF(AND(R1288&gt;=600,R1288&lt;=4000),"No aceptable",0))))</f>
        <v>Aceptable con control específico</v>
      </c>
      <c r="U1288" s="77">
        <v>8</v>
      </c>
      <c r="V1288" s="77" t="s">
        <v>315</v>
      </c>
      <c r="W1288" s="77" t="s">
        <v>7</v>
      </c>
      <c r="X1288" s="77" t="s">
        <v>61</v>
      </c>
      <c r="Y1288" s="77" t="s">
        <v>61</v>
      </c>
      <c r="Z1288" s="83" t="s">
        <v>61</v>
      </c>
      <c r="AA1288" s="83" t="s">
        <v>216</v>
      </c>
      <c r="AB1288" s="78" t="s">
        <v>61</v>
      </c>
      <c r="AC1288" s="84" t="s">
        <v>183</v>
      </c>
    </row>
    <row r="1289" spans="1:30" ht="81.95" customHeight="1">
      <c r="A1289" s="132"/>
      <c r="B1289" s="123"/>
      <c r="C1289" s="123"/>
      <c r="D1289" s="122"/>
      <c r="E1289" s="77" t="s">
        <v>78</v>
      </c>
      <c r="F1289" s="104" t="s">
        <v>659</v>
      </c>
      <c r="G1289" s="83" t="s">
        <v>724</v>
      </c>
      <c r="H1289" s="78" t="s">
        <v>7</v>
      </c>
      <c r="I1289" s="77" t="s">
        <v>181</v>
      </c>
      <c r="J1289" s="77" t="s">
        <v>58</v>
      </c>
      <c r="K1289" s="77" t="s">
        <v>58</v>
      </c>
      <c r="L1289" s="77" t="s">
        <v>229</v>
      </c>
      <c r="M1289" s="77">
        <v>2</v>
      </c>
      <c r="N1289" s="77">
        <v>4</v>
      </c>
      <c r="O1289" s="77">
        <f>M1289*N1289</f>
        <v>8</v>
      </c>
      <c r="P1289" s="82" t="str">
        <f>+IF(AND(O1289&gt;1,O1289&lt;=4),"BAJO",IF(AND(O1289&gt;=5,O1289&lt;=8),"MEDIO",IF(AND(O1289&gt;=9,O1289&lt;=20),"ALTO",IF(AND(O1289&gt;=21,O1289&lt;=24),"MUY ALTO"))))</f>
        <v>MEDIO</v>
      </c>
      <c r="Q1289" s="77">
        <v>25</v>
      </c>
      <c r="R1289" s="81">
        <f>O1289*Q1289</f>
        <v>200</v>
      </c>
      <c r="S1289" s="82" t="str">
        <f>+IF(AND(R1289&gt;=1,R1289&lt;=20),"IV",IF(AND(R1289&gt;=40,R1289&lt;=120),"III",IF(AND(R1289&gt;=150,R1289&lt;=500),"II",IF(AND(R1289&gt;=600,R1289&lt;=4000),"I",0))))</f>
        <v>II</v>
      </c>
      <c r="T1289" s="77" t="str">
        <f>+IF(AND(R1289&gt;=1,R1289&lt;=20),"Aceptable",IF(AND(R1289&gt;=40,R1289&lt;=120),"Mejorable",IF(AND(R1289&gt;=150,R1289&lt;=500),"Aceptable con control específico",IF(AND(R1289&gt;=600,R1289&lt;=4000),"No aceptable",0))))</f>
        <v>Aceptable con control específico</v>
      </c>
      <c r="U1289" s="77">
        <v>8</v>
      </c>
      <c r="V1289" s="77" t="s">
        <v>181</v>
      </c>
      <c r="W1289" s="77" t="s">
        <v>7</v>
      </c>
      <c r="X1289" s="77" t="s">
        <v>61</v>
      </c>
      <c r="Y1289" s="77" t="s">
        <v>61</v>
      </c>
      <c r="Z1289" s="77" t="s">
        <v>61</v>
      </c>
      <c r="AA1289" s="77" t="s">
        <v>182</v>
      </c>
      <c r="AB1289" s="83" t="s">
        <v>700</v>
      </c>
      <c r="AC1289" s="84" t="s">
        <v>183</v>
      </c>
    </row>
    <row r="1290" spans="1:30" ht="81.95" customHeight="1">
      <c r="A1290" s="132"/>
      <c r="B1290" s="123"/>
      <c r="C1290" s="123"/>
      <c r="D1290" s="122"/>
      <c r="E1290" s="77" t="s">
        <v>78</v>
      </c>
      <c r="F1290" s="104" t="s">
        <v>79</v>
      </c>
      <c r="G1290" s="83" t="s">
        <v>840</v>
      </c>
      <c r="H1290" s="78" t="s">
        <v>7</v>
      </c>
      <c r="I1290" s="77" t="s">
        <v>81</v>
      </c>
      <c r="J1290" s="77" t="s">
        <v>58</v>
      </c>
      <c r="K1290" s="77" t="s">
        <v>58</v>
      </c>
      <c r="L1290" s="77" t="s">
        <v>82</v>
      </c>
      <c r="M1290" s="77">
        <v>2</v>
      </c>
      <c r="N1290" s="77">
        <v>4</v>
      </c>
      <c r="O1290" s="77">
        <f>M1290*N1290</f>
        <v>8</v>
      </c>
      <c r="P1290" s="82" t="str">
        <f>+IF(AND(O1290&gt;1,O1290&lt;=4),"BAJO",IF(AND(O1290&gt;=5,O1290&lt;=8),"MEDIO",IF(AND(O1290&gt;=9,O1290&lt;=20),"ALTO",IF(AND(O1290&gt;=21,O1290&lt;=24),"MUY ALTO"))))</f>
        <v>MEDIO</v>
      </c>
      <c r="Q1290" s="77">
        <v>25</v>
      </c>
      <c r="R1290" s="81">
        <f>O1290*Q1290</f>
        <v>200</v>
      </c>
      <c r="S1290" s="82" t="str">
        <f>+IF(AND(R1290&gt;=1,R1290&lt;=20),"IV",IF(AND(R1290&gt;=40,R1290&lt;=120),"III",IF(AND(R1290&gt;=150,R1290&lt;=500),"II",IF(AND(R1290&gt;=600,R1290&lt;=4000),"I",0))))</f>
        <v>II</v>
      </c>
      <c r="T1290" s="77" t="str">
        <f>+IF(AND(R1290&gt;=1,R1290&lt;=20),"Aceptable",IF(AND(R1290&gt;=40,R1290&lt;=120),"Mejorable",IF(AND(R1290&gt;=150,R1290&lt;=500),"Aceptable con control específico",IF(AND(R1290&gt;=600,R1290&lt;=4000),"No aceptable",0))))</f>
        <v>Aceptable con control específico</v>
      </c>
      <c r="U1290" s="77">
        <v>8</v>
      </c>
      <c r="V1290" s="77" t="s">
        <v>83</v>
      </c>
      <c r="W1290" s="77" t="s">
        <v>7</v>
      </c>
      <c r="X1290" s="77" t="s">
        <v>61</v>
      </c>
      <c r="Y1290" s="77" t="s">
        <v>61</v>
      </c>
      <c r="Z1290" s="77" t="s">
        <v>61</v>
      </c>
      <c r="AA1290" s="77" t="s">
        <v>662</v>
      </c>
      <c r="AB1290" s="83" t="s">
        <v>967</v>
      </c>
      <c r="AC1290" s="84" t="s">
        <v>87</v>
      </c>
    </row>
    <row r="1291" spans="1:30" ht="86.65" customHeight="1">
      <c r="A1291" s="132"/>
      <c r="B1291" s="123"/>
      <c r="C1291" s="123"/>
      <c r="D1291" s="122" t="s">
        <v>980</v>
      </c>
      <c r="E1291" s="77" t="s">
        <v>72</v>
      </c>
      <c r="F1291" s="104" t="s">
        <v>977</v>
      </c>
      <c r="G1291" s="77" t="s">
        <v>74</v>
      </c>
      <c r="H1291" s="78" t="s">
        <v>7</v>
      </c>
      <c r="I1291" s="77" t="s">
        <v>97</v>
      </c>
      <c r="J1291" s="86" t="s">
        <v>58</v>
      </c>
      <c r="K1291" s="86" t="s">
        <v>58</v>
      </c>
      <c r="L1291" s="77" t="s">
        <v>76</v>
      </c>
      <c r="M1291" s="77" t="s">
        <v>61</v>
      </c>
      <c r="N1291" s="77" t="s">
        <v>61</v>
      </c>
      <c r="O1291" s="77" t="s">
        <v>61</v>
      </c>
      <c r="P1291" s="77" t="s">
        <v>61</v>
      </c>
      <c r="Q1291" s="77" t="s">
        <v>61</v>
      </c>
      <c r="R1291" s="77" t="s">
        <v>61</v>
      </c>
      <c r="S1291" s="77" t="s">
        <v>61</v>
      </c>
      <c r="T1291" s="77" t="s">
        <v>61</v>
      </c>
      <c r="U1291" s="77">
        <v>8</v>
      </c>
      <c r="V1291" s="77" t="s">
        <v>61</v>
      </c>
      <c r="W1291" s="77" t="s">
        <v>7</v>
      </c>
      <c r="X1291" s="83" t="s">
        <v>61</v>
      </c>
      <c r="Y1291" s="83" t="s">
        <v>61</v>
      </c>
      <c r="Z1291" s="83" t="s">
        <v>61</v>
      </c>
      <c r="AA1291" s="83" t="s">
        <v>77</v>
      </c>
      <c r="AB1291" s="78" t="s">
        <v>61</v>
      </c>
      <c r="AC1291" s="84" t="s">
        <v>63</v>
      </c>
    </row>
    <row r="1292" spans="1:30" ht="71.099999999999994" customHeight="1">
      <c r="A1292" s="132"/>
      <c r="B1292" s="123"/>
      <c r="C1292" s="123"/>
      <c r="D1292" s="122"/>
      <c r="E1292" s="77" t="s">
        <v>78</v>
      </c>
      <c r="F1292" s="104" t="s">
        <v>79</v>
      </c>
      <c r="G1292" s="83" t="s">
        <v>80</v>
      </c>
      <c r="H1292" s="78" t="s">
        <v>7</v>
      </c>
      <c r="I1292" s="77" t="s">
        <v>81</v>
      </c>
      <c r="J1292" s="77" t="s">
        <v>58</v>
      </c>
      <c r="K1292" s="77" t="s">
        <v>58</v>
      </c>
      <c r="L1292" s="77" t="s">
        <v>82</v>
      </c>
      <c r="M1292" s="77">
        <v>2</v>
      </c>
      <c r="N1292" s="77">
        <v>3</v>
      </c>
      <c r="O1292" s="77">
        <f>M1292*N1292</f>
        <v>6</v>
      </c>
      <c r="P1292" s="82" t="str">
        <f>+IF(AND(O1292&gt;1,O1292&lt;=4),"BAJO",IF(AND(O1292&gt;=5,O1292&lt;=8),"MEDIO",IF(AND(O1292&gt;=9,O1292&lt;=20),"ALTO",IF(AND(O1292&gt;=21,O1292&lt;=24),"MUY ALTO"))))</f>
        <v>MEDIO</v>
      </c>
      <c r="Q1292" s="77">
        <v>25</v>
      </c>
      <c r="R1292" s="81">
        <f>O1292*Q1292</f>
        <v>150</v>
      </c>
      <c r="S1292" s="82" t="str">
        <f>+IF(AND(R1292&gt;=1,R1292&lt;=20),"IV",IF(AND(R1292&gt;=40,R1292&lt;=120),"III",IF(AND(R1292&gt;=150,R1292&lt;=500),"II",IF(AND(R1292&gt;=600,R1292&lt;=4000),"I",0))))</f>
        <v>II</v>
      </c>
      <c r="T1292" s="77" t="str">
        <f>+IF(AND(R1292&gt;=1,R1292&lt;=20),"Aceptable",IF(AND(R1292&gt;=40,R1292&lt;=120),"Mejorable",IF(AND(R1292&gt;=150,R1292&lt;=500),"Aceptable con control específico",IF(AND(R1292&gt;=600,R1292&lt;=4000),"No aceptable",0))))</f>
        <v>Aceptable con control específico</v>
      </c>
      <c r="U1292" s="77">
        <v>8</v>
      </c>
      <c r="V1292" s="77" t="s">
        <v>83</v>
      </c>
      <c r="W1292" s="77" t="s">
        <v>7</v>
      </c>
      <c r="X1292" s="77" t="s">
        <v>61</v>
      </c>
      <c r="Y1292" s="77" t="s">
        <v>61</v>
      </c>
      <c r="Z1292" s="77" t="s">
        <v>61</v>
      </c>
      <c r="AA1292" s="77" t="s">
        <v>662</v>
      </c>
      <c r="AB1292" s="83" t="s">
        <v>945</v>
      </c>
      <c r="AC1292" s="84" t="s">
        <v>87</v>
      </c>
    </row>
    <row r="1293" spans="1:30" ht="84" customHeight="1">
      <c r="A1293" s="132"/>
      <c r="B1293" s="123"/>
      <c r="C1293" s="123"/>
      <c r="D1293" s="122" t="s">
        <v>981</v>
      </c>
      <c r="E1293" s="77" t="s">
        <v>54</v>
      </c>
      <c r="F1293" s="104" t="s">
        <v>763</v>
      </c>
      <c r="G1293" s="77" t="s">
        <v>976</v>
      </c>
      <c r="H1293" s="78" t="s">
        <v>7</v>
      </c>
      <c r="I1293" s="79" t="s">
        <v>57</v>
      </c>
      <c r="J1293" s="86" t="s">
        <v>58</v>
      </c>
      <c r="K1293" s="86" t="s">
        <v>58</v>
      </c>
      <c r="L1293" s="77" t="s">
        <v>59</v>
      </c>
      <c r="M1293" s="77">
        <v>2</v>
      </c>
      <c r="N1293" s="77">
        <v>4</v>
      </c>
      <c r="O1293" s="77">
        <f>M1293*N1293</f>
        <v>8</v>
      </c>
      <c r="P1293" s="80" t="str">
        <f>+IF(AND(O1293&gt;1,O1293&lt;=4),"BAJO",IF(AND(O1293&gt;=5,O1293&lt;=8),"MEDIO",IF(AND(O1293&gt;=9,O1293&lt;=20),"ALTO",IF(AND(O1293&gt;=21,O1293&lt;=24),"MUY ALTO"))))</f>
        <v>MEDIO</v>
      </c>
      <c r="Q1293" s="77">
        <v>25</v>
      </c>
      <c r="R1293" s="81">
        <f>O1293*Q1293</f>
        <v>200</v>
      </c>
      <c r="S1293" s="82" t="str">
        <f>+IF(AND(R1293&gt;=1,R1293&lt;=20),"IV",IF(AND(R1293&gt;=40,R1293&lt;=120),"III",IF(AND(R1293&gt;=150,R1293&lt;=500),"II",IF(AND(R1293&gt;=600,R1293&lt;=4000),"I",0))))</f>
        <v>II</v>
      </c>
      <c r="T1293" s="77" t="str">
        <f>+IF(AND(R1293&gt;=1,R1293&lt;=20),"Aceptable",IF(AND(R1293&gt;=40,R1293&lt;=120),"Mejorable",IF(AND(R1293&gt;=150,R1293&lt;=500),"Aceptable con control específico",IF(AND(R1293&gt;=600,R1293&lt;=4000),"No aceptable",0))))</f>
        <v>Aceptable con control específico</v>
      </c>
      <c r="U1293" s="77">
        <v>8</v>
      </c>
      <c r="V1293" s="79" t="s">
        <v>60</v>
      </c>
      <c r="W1293" s="77" t="s">
        <v>7</v>
      </c>
      <c r="X1293" s="77" t="s">
        <v>61</v>
      </c>
      <c r="Y1293" s="77" t="s">
        <v>61</v>
      </c>
      <c r="Z1293" s="77" t="s">
        <v>61</v>
      </c>
      <c r="AA1293" s="83" t="s">
        <v>195</v>
      </c>
      <c r="AB1293" s="78" t="s">
        <v>61</v>
      </c>
      <c r="AC1293" s="84" t="s">
        <v>63</v>
      </c>
    </row>
    <row r="1294" spans="1:30" ht="83.1" customHeight="1">
      <c r="A1294" s="132"/>
      <c r="B1294" s="123"/>
      <c r="C1294" s="123"/>
      <c r="D1294" s="122"/>
      <c r="E1294" s="77" t="s">
        <v>72</v>
      </c>
      <c r="F1294" s="104" t="s">
        <v>977</v>
      </c>
      <c r="G1294" s="77" t="s">
        <v>74</v>
      </c>
      <c r="H1294" s="78" t="s">
        <v>7</v>
      </c>
      <c r="I1294" s="77" t="s">
        <v>97</v>
      </c>
      <c r="J1294" s="86" t="s">
        <v>58</v>
      </c>
      <c r="K1294" s="86" t="s">
        <v>58</v>
      </c>
      <c r="L1294" s="77" t="s">
        <v>76</v>
      </c>
      <c r="M1294" s="77" t="s">
        <v>61</v>
      </c>
      <c r="N1294" s="77" t="s">
        <v>61</v>
      </c>
      <c r="O1294" s="77" t="s">
        <v>61</v>
      </c>
      <c r="P1294" s="77" t="s">
        <v>61</v>
      </c>
      <c r="Q1294" s="77" t="s">
        <v>61</v>
      </c>
      <c r="R1294" s="77" t="s">
        <v>61</v>
      </c>
      <c r="S1294" s="77" t="s">
        <v>61</v>
      </c>
      <c r="T1294" s="77" t="s">
        <v>61</v>
      </c>
      <c r="U1294" s="77">
        <v>8</v>
      </c>
      <c r="V1294" s="77" t="s">
        <v>61</v>
      </c>
      <c r="W1294" s="77" t="s">
        <v>7</v>
      </c>
      <c r="X1294" s="83" t="s">
        <v>61</v>
      </c>
      <c r="Y1294" s="83" t="s">
        <v>61</v>
      </c>
      <c r="Z1294" s="83" t="s">
        <v>61</v>
      </c>
      <c r="AA1294" s="83" t="s">
        <v>77</v>
      </c>
      <c r="AB1294" s="78" t="s">
        <v>61</v>
      </c>
      <c r="AC1294" s="84" t="s">
        <v>63</v>
      </c>
    </row>
    <row r="1295" spans="1:30" ht="80.099999999999994" customHeight="1">
      <c r="A1295" s="132"/>
      <c r="B1295" s="123"/>
      <c r="C1295" s="123"/>
      <c r="D1295" s="122"/>
      <c r="E1295" s="77" t="s">
        <v>211</v>
      </c>
      <c r="F1295" s="104" t="s">
        <v>214</v>
      </c>
      <c r="G1295" s="77" t="s">
        <v>901</v>
      </c>
      <c r="H1295" s="78" t="s">
        <v>7</v>
      </c>
      <c r="I1295" s="77" t="s">
        <v>978</v>
      </c>
      <c r="J1295" s="77" t="s">
        <v>58</v>
      </c>
      <c r="K1295" s="77" t="s">
        <v>58</v>
      </c>
      <c r="L1295" s="77" t="s">
        <v>58</v>
      </c>
      <c r="M1295" s="77">
        <v>2</v>
      </c>
      <c r="N1295" s="77">
        <v>4</v>
      </c>
      <c r="O1295" s="77">
        <f>M1295*N1295</f>
        <v>8</v>
      </c>
      <c r="P1295" s="82" t="str">
        <f>+IF(AND(O1295&gt;1,O1295&lt;=4),"BAJO",IF(AND(O1295&gt;=5,O1295&lt;=8),"MEDIO",IF(AND(O1295&gt;=9,O1295&lt;=20),"ALTO",IF(AND(O1295&gt;=21,O1295&lt;=24),"MUY ALTO"))))</f>
        <v>MEDIO</v>
      </c>
      <c r="Q1295" s="77">
        <v>25</v>
      </c>
      <c r="R1295" s="81">
        <f>O1295*Q1295</f>
        <v>200</v>
      </c>
      <c r="S1295" s="82" t="str">
        <f>+IF(AND(R1295&gt;=1,R1295&lt;=20),"IV",IF(AND(R1295&gt;=40,R1295&lt;=120),"III",IF(AND(R1295&gt;=150,R1295&lt;=500),"II",IF(AND(R1295&gt;=600,R1295&lt;=4000),"I",0))))</f>
        <v>II</v>
      </c>
      <c r="T1295" s="77" t="str">
        <f>+IF(AND(R1295&gt;=1,R1295&lt;=20),"Aceptable",IF(AND(R1295&gt;=40,R1295&lt;=120),"Mejorable",IF(AND(R1295&gt;=150,R1295&lt;=500),"Aceptable con control específico",IF(AND(R1295&gt;=600,R1295&lt;=4000),"No aceptable",0))))</f>
        <v>Aceptable con control específico</v>
      </c>
      <c r="U1295" s="77">
        <v>8</v>
      </c>
      <c r="V1295" s="77" t="s">
        <v>315</v>
      </c>
      <c r="W1295" s="77" t="s">
        <v>7</v>
      </c>
      <c r="X1295" s="77" t="s">
        <v>61</v>
      </c>
      <c r="Y1295" s="77" t="s">
        <v>61</v>
      </c>
      <c r="Z1295" s="83" t="s">
        <v>61</v>
      </c>
      <c r="AA1295" s="83" t="s">
        <v>216</v>
      </c>
      <c r="AB1295" s="78" t="s">
        <v>61</v>
      </c>
      <c r="AC1295" s="84" t="s">
        <v>183</v>
      </c>
    </row>
    <row r="1296" spans="1:30" ht="89.1" customHeight="1">
      <c r="A1296" s="132"/>
      <c r="B1296" s="123"/>
      <c r="C1296" s="123"/>
      <c r="D1296" s="122"/>
      <c r="E1296" s="77" t="s">
        <v>78</v>
      </c>
      <c r="F1296" s="104" t="s">
        <v>659</v>
      </c>
      <c r="G1296" s="83" t="s">
        <v>724</v>
      </c>
      <c r="H1296" s="78" t="s">
        <v>7</v>
      </c>
      <c r="I1296" s="77" t="s">
        <v>181</v>
      </c>
      <c r="J1296" s="77" t="s">
        <v>58</v>
      </c>
      <c r="K1296" s="77" t="s">
        <v>58</v>
      </c>
      <c r="L1296" s="77" t="s">
        <v>229</v>
      </c>
      <c r="M1296" s="77">
        <v>2</v>
      </c>
      <c r="N1296" s="77">
        <v>4</v>
      </c>
      <c r="O1296" s="77">
        <f>M1296*N1296</f>
        <v>8</v>
      </c>
      <c r="P1296" s="82" t="str">
        <f>+IF(AND(O1296&gt;1,O1296&lt;=4),"BAJO",IF(AND(O1296&gt;=5,O1296&lt;=8),"MEDIO",IF(AND(O1296&gt;=9,O1296&lt;=20),"ALTO",IF(AND(O1296&gt;=21,O1296&lt;=24),"MUY ALTO"))))</f>
        <v>MEDIO</v>
      </c>
      <c r="Q1296" s="77">
        <v>25</v>
      </c>
      <c r="R1296" s="81">
        <f>O1296*Q1296</f>
        <v>200</v>
      </c>
      <c r="S1296" s="82" t="str">
        <f>+IF(AND(R1296&gt;=1,R1296&lt;=20),"IV",IF(AND(R1296&gt;=40,R1296&lt;=120),"III",IF(AND(R1296&gt;=150,R1296&lt;=500),"II",IF(AND(R1296&gt;=600,R1296&lt;=4000),"I",0))))</f>
        <v>II</v>
      </c>
      <c r="T1296" s="77" t="str">
        <f>+IF(AND(R1296&gt;=1,R1296&lt;=20),"Aceptable",IF(AND(R1296&gt;=40,R1296&lt;=120),"Mejorable",IF(AND(R1296&gt;=150,R1296&lt;=500),"Aceptable con control específico",IF(AND(R1296&gt;=600,R1296&lt;=4000),"No aceptable",0))))</f>
        <v>Aceptable con control específico</v>
      </c>
      <c r="U1296" s="77">
        <v>8</v>
      </c>
      <c r="V1296" s="77" t="s">
        <v>181</v>
      </c>
      <c r="W1296" s="77" t="s">
        <v>7</v>
      </c>
      <c r="X1296" s="77" t="s">
        <v>61</v>
      </c>
      <c r="Y1296" s="77" t="s">
        <v>61</v>
      </c>
      <c r="Z1296" s="77" t="s">
        <v>61</v>
      </c>
      <c r="AA1296" s="77" t="s">
        <v>182</v>
      </c>
      <c r="AB1296" s="83" t="s">
        <v>700</v>
      </c>
      <c r="AC1296" s="84" t="s">
        <v>183</v>
      </c>
    </row>
    <row r="1297" spans="1:30" ht="89.1" customHeight="1">
      <c r="A1297" s="132"/>
      <c r="B1297" s="123"/>
      <c r="C1297" s="123"/>
      <c r="D1297" s="122"/>
      <c r="E1297" s="77" t="s">
        <v>78</v>
      </c>
      <c r="F1297" s="104" t="s">
        <v>79</v>
      </c>
      <c r="G1297" s="83" t="s">
        <v>840</v>
      </c>
      <c r="H1297" s="78" t="s">
        <v>7</v>
      </c>
      <c r="I1297" s="77" t="s">
        <v>81</v>
      </c>
      <c r="J1297" s="77" t="s">
        <v>58</v>
      </c>
      <c r="K1297" s="77" t="s">
        <v>58</v>
      </c>
      <c r="L1297" s="77" t="s">
        <v>82</v>
      </c>
      <c r="M1297" s="77">
        <v>2</v>
      </c>
      <c r="N1297" s="77">
        <v>4</v>
      </c>
      <c r="O1297" s="77">
        <f>M1297*N1297</f>
        <v>8</v>
      </c>
      <c r="P1297" s="82" t="str">
        <f>+IF(AND(O1297&gt;1,O1297&lt;=4),"BAJO",IF(AND(O1297&gt;=5,O1297&lt;=8),"MEDIO",IF(AND(O1297&gt;=9,O1297&lt;=20),"ALTO",IF(AND(O1297&gt;=21,O1297&lt;=24),"MUY ALTO"))))</f>
        <v>MEDIO</v>
      </c>
      <c r="Q1297" s="77">
        <v>25</v>
      </c>
      <c r="R1297" s="81">
        <f>O1297*Q1297</f>
        <v>200</v>
      </c>
      <c r="S1297" s="82" t="str">
        <f>+IF(AND(R1297&gt;=1,R1297&lt;=20),"IV",IF(AND(R1297&gt;=40,R1297&lt;=120),"III",IF(AND(R1297&gt;=150,R1297&lt;=500),"II",IF(AND(R1297&gt;=600,R1297&lt;=4000),"I",0))))</f>
        <v>II</v>
      </c>
      <c r="T1297" s="77" t="str">
        <f>+IF(AND(R1297&gt;=1,R1297&lt;=20),"Aceptable",IF(AND(R1297&gt;=40,R1297&lt;=120),"Mejorable",IF(AND(R1297&gt;=150,R1297&lt;=500),"Aceptable con control específico",IF(AND(R1297&gt;=600,R1297&lt;=4000),"No aceptable",0))))</f>
        <v>Aceptable con control específico</v>
      </c>
      <c r="U1297" s="77">
        <v>8</v>
      </c>
      <c r="V1297" s="77" t="s">
        <v>83</v>
      </c>
      <c r="W1297" s="77" t="s">
        <v>7</v>
      </c>
      <c r="X1297" s="77" t="s">
        <v>61</v>
      </c>
      <c r="Y1297" s="77" t="s">
        <v>61</v>
      </c>
      <c r="Z1297" s="77" t="s">
        <v>61</v>
      </c>
      <c r="AA1297" s="77" t="s">
        <v>662</v>
      </c>
      <c r="AB1297" s="83" t="s">
        <v>967</v>
      </c>
      <c r="AC1297" s="84" t="s">
        <v>87</v>
      </c>
    </row>
    <row r="1298" spans="1:30" ht="77.099999999999994" customHeight="1">
      <c r="A1298" s="132"/>
      <c r="B1298" s="123"/>
      <c r="C1298" s="123"/>
      <c r="D1298" s="122"/>
      <c r="E1298" s="77" t="s">
        <v>113</v>
      </c>
      <c r="F1298" s="104" t="s">
        <v>114</v>
      </c>
      <c r="G1298" s="77" t="s">
        <v>258</v>
      </c>
      <c r="H1298" s="78" t="s">
        <v>7</v>
      </c>
      <c r="I1298" s="77" t="s">
        <v>116</v>
      </c>
      <c r="J1298" s="77" t="s">
        <v>58</v>
      </c>
      <c r="K1298" s="77" t="s">
        <v>58</v>
      </c>
      <c r="L1298" s="77" t="s">
        <v>58</v>
      </c>
      <c r="M1298" s="77">
        <v>6</v>
      </c>
      <c r="N1298" s="77">
        <v>1</v>
      </c>
      <c r="O1298" s="77">
        <f>M1298*N1298</f>
        <v>6</v>
      </c>
      <c r="P1298" s="82" t="str">
        <f>+IF(AND(O1298&gt;1,O1298&lt;=4),"BAJO",IF(AND(O1298&gt;=5,O1298&lt;=8),"MEDIO",IF(AND(O1298&gt;=9,O1298&lt;=20),"ALTO",IF(AND(O1298&gt;=21,O1298&lt;=24),"MUY ALTO"))))</f>
        <v>MEDIO</v>
      </c>
      <c r="Q1298" s="77">
        <v>60</v>
      </c>
      <c r="R1298" s="81">
        <f>O1298*Q1298</f>
        <v>360</v>
      </c>
      <c r="S1298" s="82" t="str">
        <f>+IF(AND(R1298&gt;=1,R1298&lt;=20),"IV",IF(AND(R1298&gt;=40,R1298&lt;=120),"III",IF(AND(R1298&gt;=150,R1298&lt;=500),"II",IF(AND(R1298&gt;=600,R1298&lt;=4000),"I",0))))</f>
        <v>II</v>
      </c>
      <c r="T1298" s="77" t="str">
        <f>+IF(AND(R1298&gt;=1,R1298&lt;=20),"Aceptable",IF(AND(R1298&gt;=40,R1298&lt;=120),"Mejorable",IF(AND(R1298&gt;=150,R1298&lt;=500),"Aceptable con control específico",IF(AND(R1298&gt;=600,R1298&lt;=4000),"No aceptable",0))))</f>
        <v>Aceptable con control específico</v>
      </c>
      <c r="U1298" s="77">
        <v>8</v>
      </c>
      <c r="V1298" s="77" t="s">
        <v>83</v>
      </c>
      <c r="W1298" s="77" t="s">
        <v>7</v>
      </c>
      <c r="X1298" s="77" t="s">
        <v>61</v>
      </c>
      <c r="Y1298" s="77" t="s">
        <v>61</v>
      </c>
      <c r="Z1298" s="77" t="s">
        <v>61</v>
      </c>
      <c r="AA1298" s="77" t="s">
        <v>117</v>
      </c>
      <c r="AB1298" s="78" t="s">
        <v>61</v>
      </c>
      <c r="AC1298" s="84" t="s">
        <v>63</v>
      </c>
    </row>
    <row r="1299" spans="1:30" ht="80.099999999999994" customHeight="1">
      <c r="A1299" s="132"/>
      <c r="B1299" s="123"/>
      <c r="C1299" s="123"/>
      <c r="D1299" s="122" t="s">
        <v>982</v>
      </c>
      <c r="E1299" s="77" t="s">
        <v>72</v>
      </c>
      <c r="F1299" s="104" t="s">
        <v>977</v>
      </c>
      <c r="G1299" s="77" t="s">
        <v>74</v>
      </c>
      <c r="H1299" s="78" t="s">
        <v>7</v>
      </c>
      <c r="I1299" s="77" t="s">
        <v>97</v>
      </c>
      <c r="J1299" s="86" t="s">
        <v>58</v>
      </c>
      <c r="K1299" s="86" t="s">
        <v>58</v>
      </c>
      <c r="L1299" s="77" t="s">
        <v>76</v>
      </c>
      <c r="M1299" s="77" t="s">
        <v>61</v>
      </c>
      <c r="N1299" s="77" t="s">
        <v>61</v>
      </c>
      <c r="O1299" s="77" t="s">
        <v>61</v>
      </c>
      <c r="P1299" s="77" t="s">
        <v>61</v>
      </c>
      <c r="Q1299" s="77" t="s">
        <v>61</v>
      </c>
      <c r="R1299" s="77" t="s">
        <v>61</v>
      </c>
      <c r="S1299" s="77" t="s">
        <v>61</v>
      </c>
      <c r="T1299" s="77" t="s">
        <v>61</v>
      </c>
      <c r="U1299" s="77">
        <v>8</v>
      </c>
      <c r="V1299" s="77" t="s">
        <v>61</v>
      </c>
      <c r="W1299" s="77" t="s">
        <v>7</v>
      </c>
      <c r="X1299" s="83" t="s">
        <v>61</v>
      </c>
      <c r="Y1299" s="83" t="s">
        <v>61</v>
      </c>
      <c r="Z1299" s="83" t="s">
        <v>61</v>
      </c>
      <c r="AA1299" s="83" t="s">
        <v>77</v>
      </c>
      <c r="AB1299" s="78" t="s">
        <v>61</v>
      </c>
      <c r="AC1299" s="84" t="s">
        <v>63</v>
      </c>
    </row>
    <row r="1300" spans="1:30" ht="71.099999999999994" customHeight="1">
      <c r="A1300" s="132"/>
      <c r="B1300" s="123"/>
      <c r="C1300" s="123"/>
      <c r="D1300" s="122"/>
      <c r="E1300" s="77" t="s">
        <v>78</v>
      </c>
      <c r="F1300" s="104" t="s">
        <v>79</v>
      </c>
      <c r="G1300" s="83" t="s">
        <v>80</v>
      </c>
      <c r="H1300" s="78" t="s">
        <v>7</v>
      </c>
      <c r="I1300" s="77" t="s">
        <v>81</v>
      </c>
      <c r="J1300" s="77" t="s">
        <v>58</v>
      </c>
      <c r="K1300" s="77" t="s">
        <v>58</v>
      </c>
      <c r="L1300" s="77" t="s">
        <v>82</v>
      </c>
      <c r="M1300" s="77">
        <v>2</v>
      </c>
      <c r="N1300" s="77">
        <v>3</v>
      </c>
      <c r="O1300" s="77">
        <f>M1300*N1300</f>
        <v>6</v>
      </c>
      <c r="P1300" s="82" t="str">
        <f>+IF(AND(O1300&gt;1,O1300&lt;=4),"BAJO",IF(AND(O1300&gt;=5,O1300&lt;=8),"MEDIO",IF(AND(O1300&gt;=9,O1300&lt;=20),"ALTO",IF(AND(O1300&gt;=21,O1300&lt;=24),"MUY ALTO"))))</f>
        <v>MEDIO</v>
      </c>
      <c r="Q1300" s="77">
        <v>25</v>
      </c>
      <c r="R1300" s="81">
        <f>O1300*Q1300</f>
        <v>150</v>
      </c>
      <c r="S1300" s="82" t="str">
        <f>+IF(AND(R1300&gt;=1,R1300&lt;=20),"IV",IF(AND(R1300&gt;=40,R1300&lt;=120),"III",IF(AND(R1300&gt;=150,R1300&lt;=500),"II",IF(AND(R1300&gt;=600,R1300&lt;=4000),"I",0))))</f>
        <v>II</v>
      </c>
      <c r="T1300" s="77" t="str">
        <f>+IF(AND(R1300&gt;=1,R1300&lt;=20),"Aceptable",IF(AND(R1300&gt;=40,R1300&lt;=120),"Mejorable",IF(AND(R1300&gt;=150,R1300&lt;=500),"Aceptable con control específico",IF(AND(R1300&gt;=600,R1300&lt;=4000),"No aceptable",0))))</f>
        <v>Aceptable con control específico</v>
      </c>
      <c r="U1300" s="77">
        <v>8</v>
      </c>
      <c r="V1300" s="77" t="s">
        <v>83</v>
      </c>
      <c r="W1300" s="77" t="s">
        <v>7</v>
      </c>
      <c r="X1300" s="77" t="s">
        <v>61</v>
      </c>
      <c r="Y1300" s="77" t="s">
        <v>61</v>
      </c>
      <c r="Z1300" s="77" t="s">
        <v>61</v>
      </c>
      <c r="AA1300" s="77" t="s">
        <v>662</v>
      </c>
      <c r="AB1300" s="83" t="s">
        <v>945</v>
      </c>
      <c r="AC1300" s="84" t="s">
        <v>87</v>
      </c>
    </row>
    <row r="1301" spans="1:30" ht="80.099999999999994" customHeight="1">
      <c r="A1301" s="132"/>
      <c r="B1301" s="123"/>
      <c r="C1301" s="123"/>
      <c r="D1301" s="122" t="s">
        <v>983</v>
      </c>
      <c r="E1301" s="77" t="s">
        <v>54</v>
      </c>
      <c r="F1301" s="104" t="s">
        <v>763</v>
      </c>
      <c r="G1301" s="77" t="s">
        <v>976</v>
      </c>
      <c r="H1301" s="78" t="s">
        <v>7</v>
      </c>
      <c r="I1301" s="79" t="s">
        <v>57</v>
      </c>
      <c r="J1301" s="86" t="s">
        <v>58</v>
      </c>
      <c r="K1301" s="86" t="s">
        <v>58</v>
      </c>
      <c r="L1301" s="77" t="s">
        <v>59</v>
      </c>
      <c r="M1301" s="77">
        <v>2</v>
      </c>
      <c r="N1301" s="77">
        <v>4</v>
      </c>
      <c r="O1301" s="77">
        <f>M1301*N1301</f>
        <v>8</v>
      </c>
      <c r="P1301" s="80" t="str">
        <f>+IF(AND(O1301&gt;1,O1301&lt;=4),"BAJO",IF(AND(O1301&gt;=5,O1301&lt;=8),"MEDIO",IF(AND(O1301&gt;=9,O1301&lt;=20),"ALTO",IF(AND(O1301&gt;=21,O1301&lt;=24),"MUY ALTO"))))</f>
        <v>MEDIO</v>
      </c>
      <c r="Q1301" s="77">
        <v>25</v>
      </c>
      <c r="R1301" s="81">
        <f>O1301*Q1301</f>
        <v>200</v>
      </c>
      <c r="S1301" s="82" t="str">
        <f>+IF(AND(R1301&gt;=1,R1301&lt;=20),"IV",IF(AND(R1301&gt;=40,R1301&lt;=120),"III",IF(AND(R1301&gt;=150,R1301&lt;=500),"II",IF(AND(R1301&gt;=600,R1301&lt;=4000),"I",0))))</f>
        <v>II</v>
      </c>
      <c r="T1301" s="77" t="str">
        <f>+IF(AND(R1301&gt;=1,R1301&lt;=20),"Aceptable",IF(AND(R1301&gt;=40,R1301&lt;=120),"Mejorable",IF(AND(R1301&gt;=150,R1301&lt;=500),"Aceptable con control específico",IF(AND(R1301&gt;=600,R1301&lt;=4000),"No aceptable",0))))</f>
        <v>Aceptable con control específico</v>
      </c>
      <c r="U1301" s="77">
        <v>8</v>
      </c>
      <c r="V1301" s="79" t="s">
        <v>60</v>
      </c>
      <c r="W1301" s="77" t="s">
        <v>7</v>
      </c>
      <c r="X1301" s="77" t="s">
        <v>61</v>
      </c>
      <c r="Y1301" s="77" t="s">
        <v>61</v>
      </c>
      <c r="Z1301" s="77" t="s">
        <v>61</v>
      </c>
      <c r="AA1301" s="83" t="s">
        <v>195</v>
      </c>
      <c r="AB1301" s="78" t="s">
        <v>61</v>
      </c>
      <c r="AC1301" s="84" t="s">
        <v>63</v>
      </c>
    </row>
    <row r="1302" spans="1:30" ht="80.099999999999994" customHeight="1">
      <c r="A1302" s="132"/>
      <c r="B1302" s="123"/>
      <c r="C1302" s="123"/>
      <c r="D1302" s="122"/>
      <c r="E1302" s="77" t="s">
        <v>72</v>
      </c>
      <c r="F1302" s="104" t="s">
        <v>977</v>
      </c>
      <c r="G1302" s="77" t="s">
        <v>74</v>
      </c>
      <c r="H1302" s="78" t="s">
        <v>7</v>
      </c>
      <c r="I1302" s="77" t="s">
        <v>97</v>
      </c>
      <c r="J1302" s="86" t="s">
        <v>58</v>
      </c>
      <c r="K1302" s="86" t="s">
        <v>58</v>
      </c>
      <c r="L1302" s="77" t="s">
        <v>76</v>
      </c>
      <c r="M1302" s="77" t="s">
        <v>61</v>
      </c>
      <c r="N1302" s="77" t="s">
        <v>61</v>
      </c>
      <c r="O1302" s="77" t="s">
        <v>61</v>
      </c>
      <c r="P1302" s="77" t="s">
        <v>61</v>
      </c>
      <c r="Q1302" s="77" t="s">
        <v>61</v>
      </c>
      <c r="R1302" s="77" t="s">
        <v>61</v>
      </c>
      <c r="S1302" s="77" t="s">
        <v>61</v>
      </c>
      <c r="T1302" s="77" t="s">
        <v>61</v>
      </c>
      <c r="U1302" s="77">
        <v>8</v>
      </c>
      <c r="V1302" s="77" t="s">
        <v>61</v>
      </c>
      <c r="W1302" s="77" t="s">
        <v>7</v>
      </c>
      <c r="X1302" s="83" t="s">
        <v>61</v>
      </c>
      <c r="Y1302" s="83" t="s">
        <v>61</v>
      </c>
      <c r="Z1302" s="83" t="s">
        <v>61</v>
      </c>
      <c r="AA1302" s="83" t="s">
        <v>77</v>
      </c>
      <c r="AB1302" s="78" t="s">
        <v>61</v>
      </c>
      <c r="AC1302" s="84" t="s">
        <v>63</v>
      </c>
    </row>
    <row r="1303" spans="1:30" ht="75.599999999999994" customHeight="1">
      <c r="A1303" s="132"/>
      <c r="B1303" s="123"/>
      <c r="C1303" s="123"/>
      <c r="D1303" s="122"/>
      <c r="E1303" s="77" t="s">
        <v>211</v>
      </c>
      <c r="F1303" s="104" t="s">
        <v>214</v>
      </c>
      <c r="G1303" s="77" t="s">
        <v>901</v>
      </c>
      <c r="H1303" s="78" t="s">
        <v>7</v>
      </c>
      <c r="I1303" s="77" t="s">
        <v>978</v>
      </c>
      <c r="J1303" s="77" t="s">
        <v>58</v>
      </c>
      <c r="K1303" s="77" t="s">
        <v>58</v>
      </c>
      <c r="L1303" s="77" t="s">
        <v>58</v>
      </c>
      <c r="M1303" s="77">
        <v>2</v>
      </c>
      <c r="N1303" s="77">
        <v>4</v>
      </c>
      <c r="O1303" s="77">
        <f>M1303*N1303</f>
        <v>8</v>
      </c>
      <c r="P1303" s="82" t="str">
        <f>+IF(AND(O1303&gt;1,O1303&lt;=4),"BAJO",IF(AND(O1303&gt;=5,O1303&lt;=8),"MEDIO",IF(AND(O1303&gt;=9,O1303&lt;=20),"ALTO",IF(AND(O1303&gt;=21,O1303&lt;=24),"MUY ALTO"))))</f>
        <v>MEDIO</v>
      </c>
      <c r="Q1303" s="77">
        <v>25</v>
      </c>
      <c r="R1303" s="81">
        <f>O1303*Q1303</f>
        <v>200</v>
      </c>
      <c r="S1303" s="82" t="str">
        <f>+IF(AND(R1303&gt;=1,R1303&lt;=20),"IV",IF(AND(R1303&gt;=40,R1303&lt;=120),"III",IF(AND(R1303&gt;=150,R1303&lt;=500),"II",IF(AND(R1303&gt;=600,R1303&lt;=4000),"I",0))))</f>
        <v>II</v>
      </c>
      <c r="T1303" s="77" t="str">
        <f>+IF(AND(R1303&gt;=1,R1303&lt;=20),"Aceptable",IF(AND(R1303&gt;=40,R1303&lt;=120),"Mejorable",IF(AND(R1303&gt;=150,R1303&lt;=500),"Aceptable con control específico",IF(AND(R1303&gt;=600,R1303&lt;=4000),"No aceptable",0))))</f>
        <v>Aceptable con control específico</v>
      </c>
      <c r="U1303" s="77">
        <v>8</v>
      </c>
      <c r="V1303" s="77" t="s">
        <v>315</v>
      </c>
      <c r="W1303" s="77" t="s">
        <v>7</v>
      </c>
      <c r="X1303" s="77" t="s">
        <v>61</v>
      </c>
      <c r="Y1303" s="77" t="s">
        <v>61</v>
      </c>
      <c r="Z1303" s="83" t="s">
        <v>61</v>
      </c>
      <c r="AA1303" s="83" t="s">
        <v>216</v>
      </c>
      <c r="AB1303" s="78" t="s">
        <v>61</v>
      </c>
      <c r="AC1303" s="84" t="s">
        <v>183</v>
      </c>
    </row>
    <row r="1304" spans="1:30" ht="83.1" customHeight="1">
      <c r="A1304" s="132"/>
      <c r="B1304" s="123"/>
      <c r="C1304" s="123"/>
      <c r="D1304" s="122"/>
      <c r="E1304" s="77" t="s">
        <v>78</v>
      </c>
      <c r="F1304" s="104" t="s">
        <v>659</v>
      </c>
      <c r="G1304" s="83" t="s">
        <v>724</v>
      </c>
      <c r="H1304" s="78" t="s">
        <v>7</v>
      </c>
      <c r="I1304" s="77" t="s">
        <v>181</v>
      </c>
      <c r="J1304" s="77" t="s">
        <v>58</v>
      </c>
      <c r="K1304" s="77" t="s">
        <v>58</v>
      </c>
      <c r="L1304" s="77" t="s">
        <v>229</v>
      </c>
      <c r="M1304" s="77">
        <v>2</v>
      </c>
      <c r="N1304" s="77">
        <v>4</v>
      </c>
      <c r="O1304" s="77">
        <f>M1304*N1304</f>
        <v>8</v>
      </c>
      <c r="P1304" s="82" t="str">
        <f>+IF(AND(O1304&gt;1,O1304&lt;=4),"BAJO",IF(AND(O1304&gt;=5,O1304&lt;=8),"MEDIO",IF(AND(O1304&gt;=9,O1304&lt;=20),"ALTO",IF(AND(O1304&gt;=21,O1304&lt;=24),"MUY ALTO"))))</f>
        <v>MEDIO</v>
      </c>
      <c r="Q1304" s="77">
        <v>25</v>
      </c>
      <c r="R1304" s="81">
        <f>O1304*Q1304</f>
        <v>200</v>
      </c>
      <c r="S1304" s="82" t="str">
        <f>+IF(AND(R1304&gt;=1,R1304&lt;=20),"IV",IF(AND(R1304&gt;=40,R1304&lt;=120),"III",IF(AND(R1304&gt;=150,R1304&lt;=500),"II",IF(AND(R1304&gt;=600,R1304&lt;=4000),"I",0))))</f>
        <v>II</v>
      </c>
      <c r="T1304" s="77" t="str">
        <f>+IF(AND(R1304&gt;=1,R1304&lt;=20),"Aceptable",IF(AND(R1304&gt;=40,R1304&lt;=120),"Mejorable",IF(AND(R1304&gt;=150,R1304&lt;=500),"Aceptable con control específico",IF(AND(R1304&gt;=600,R1304&lt;=4000),"No aceptable",0))))</f>
        <v>Aceptable con control específico</v>
      </c>
      <c r="U1304" s="77">
        <v>8</v>
      </c>
      <c r="V1304" s="77" t="s">
        <v>181</v>
      </c>
      <c r="W1304" s="77" t="s">
        <v>7</v>
      </c>
      <c r="X1304" s="77" t="s">
        <v>61</v>
      </c>
      <c r="Y1304" s="77" t="s">
        <v>61</v>
      </c>
      <c r="Z1304" s="77" t="s">
        <v>61</v>
      </c>
      <c r="AA1304" s="77" t="s">
        <v>182</v>
      </c>
      <c r="AB1304" s="83" t="s">
        <v>700</v>
      </c>
      <c r="AC1304" s="84" t="s">
        <v>183</v>
      </c>
    </row>
    <row r="1305" spans="1:30" ht="83.1" customHeight="1">
      <c r="A1305" s="132"/>
      <c r="B1305" s="123"/>
      <c r="C1305" s="123"/>
      <c r="D1305" s="122"/>
      <c r="E1305" s="77" t="s">
        <v>78</v>
      </c>
      <c r="F1305" s="104" t="s">
        <v>79</v>
      </c>
      <c r="G1305" s="83" t="s">
        <v>840</v>
      </c>
      <c r="H1305" s="78" t="s">
        <v>7</v>
      </c>
      <c r="I1305" s="77" t="s">
        <v>81</v>
      </c>
      <c r="J1305" s="77" t="s">
        <v>58</v>
      </c>
      <c r="K1305" s="77" t="s">
        <v>58</v>
      </c>
      <c r="L1305" s="77" t="s">
        <v>82</v>
      </c>
      <c r="M1305" s="77">
        <v>2</v>
      </c>
      <c r="N1305" s="77">
        <v>3</v>
      </c>
      <c r="O1305" s="77">
        <f>M1305*N1305</f>
        <v>6</v>
      </c>
      <c r="P1305" s="82" t="str">
        <f>+IF(AND(O1305&gt;1,O1305&lt;=4),"BAJO",IF(AND(O1305&gt;=5,O1305&lt;=8),"MEDIO",IF(AND(O1305&gt;=9,O1305&lt;=20),"ALTO",IF(AND(O1305&gt;=21,O1305&lt;=24),"MUY ALTO"))))</f>
        <v>MEDIO</v>
      </c>
      <c r="Q1305" s="77">
        <v>25</v>
      </c>
      <c r="R1305" s="81">
        <f>O1305*Q1305</f>
        <v>150</v>
      </c>
      <c r="S1305" s="82" t="str">
        <f>+IF(AND(R1305&gt;=1,R1305&lt;=20),"IV",IF(AND(R1305&gt;=40,R1305&lt;=120),"III",IF(AND(R1305&gt;=150,R1305&lt;=500),"II",IF(AND(R1305&gt;=600,R1305&lt;=4000),"I",0))))</f>
        <v>II</v>
      </c>
      <c r="T1305" s="77" t="str">
        <f>+IF(AND(R1305&gt;=1,R1305&lt;=20),"Aceptable",IF(AND(R1305&gt;=40,R1305&lt;=120),"Mejorable",IF(AND(R1305&gt;=150,R1305&lt;=500),"Aceptable con control específico",IF(AND(R1305&gt;=600,R1305&lt;=4000),"No aceptable",0))))</f>
        <v>Aceptable con control específico</v>
      </c>
      <c r="U1305" s="77">
        <v>8</v>
      </c>
      <c r="V1305" s="77" t="s">
        <v>83</v>
      </c>
      <c r="W1305" s="77" t="s">
        <v>7</v>
      </c>
      <c r="X1305" s="77" t="s">
        <v>61</v>
      </c>
      <c r="Y1305" s="77" t="s">
        <v>61</v>
      </c>
      <c r="Z1305" s="77" t="s">
        <v>61</v>
      </c>
      <c r="AA1305" s="77" t="s">
        <v>662</v>
      </c>
      <c r="AB1305" s="83" t="s">
        <v>967</v>
      </c>
      <c r="AC1305" s="84" t="s">
        <v>87</v>
      </c>
    </row>
    <row r="1306" spans="1:30" ht="92.45" customHeight="1">
      <c r="A1306" s="132"/>
      <c r="B1306" s="123"/>
      <c r="C1306" s="123"/>
      <c r="D1306" s="122" t="s">
        <v>984</v>
      </c>
      <c r="E1306" s="77" t="s">
        <v>72</v>
      </c>
      <c r="F1306" s="104" t="s">
        <v>977</v>
      </c>
      <c r="G1306" s="77" t="s">
        <v>74</v>
      </c>
      <c r="H1306" s="78" t="s">
        <v>7</v>
      </c>
      <c r="I1306" s="77" t="s">
        <v>97</v>
      </c>
      <c r="J1306" s="86" t="s">
        <v>58</v>
      </c>
      <c r="K1306" s="86" t="s">
        <v>58</v>
      </c>
      <c r="L1306" s="77" t="s">
        <v>76</v>
      </c>
      <c r="M1306" s="77" t="s">
        <v>61</v>
      </c>
      <c r="N1306" s="77" t="s">
        <v>61</v>
      </c>
      <c r="O1306" s="77" t="s">
        <v>61</v>
      </c>
      <c r="P1306" s="77" t="s">
        <v>61</v>
      </c>
      <c r="Q1306" s="77" t="s">
        <v>61</v>
      </c>
      <c r="R1306" s="77" t="s">
        <v>61</v>
      </c>
      <c r="S1306" s="77" t="s">
        <v>61</v>
      </c>
      <c r="T1306" s="77" t="s">
        <v>61</v>
      </c>
      <c r="U1306" s="77">
        <v>8</v>
      </c>
      <c r="V1306" s="77" t="s">
        <v>61</v>
      </c>
      <c r="W1306" s="77" t="s">
        <v>7</v>
      </c>
      <c r="X1306" s="83" t="s">
        <v>61</v>
      </c>
      <c r="Y1306" s="83" t="s">
        <v>61</v>
      </c>
      <c r="Z1306" s="83" t="s">
        <v>61</v>
      </c>
      <c r="AA1306" s="83" t="s">
        <v>77</v>
      </c>
      <c r="AB1306" s="78" t="s">
        <v>61</v>
      </c>
      <c r="AC1306" s="84" t="s">
        <v>63</v>
      </c>
    </row>
    <row r="1307" spans="1:30" ht="71.099999999999994" customHeight="1">
      <c r="A1307" s="132"/>
      <c r="B1307" s="123"/>
      <c r="C1307" s="123"/>
      <c r="D1307" s="122"/>
      <c r="E1307" s="77" t="s">
        <v>78</v>
      </c>
      <c r="F1307" s="104" t="s">
        <v>79</v>
      </c>
      <c r="G1307" s="83" t="s">
        <v>80</v>
      </c>
      <c r="H1307" s="78" t="s">
        <v>7</v>
      </c>
      <c r="I1307" s="77" t="s">
        <v>81</v>
      </c>
      <c r="J1307" s="77" t="s">
        <v>58</v>
      </c>
      <c r="K1307" s="77" t="s">
        <v>58</v>
      </c>
      <c r="L1307" s="77" t="s">
        <v>82</v>
      </c>
      <c r="M1307" s="77">
        <v>2</v>
      </c>
      <c r="N1307" s="77">
        <v>3</v>
      </c>
      <c r="O1307" s="77">
        <f>M1307*N1307</f>
        <v>6</v>
      </c>
      <c r="P1307" s="82" t="str">
        <f>+IF(AND(O1307&gt;1,O1307&lt;=4),"BAJO",IF(AND(O1307&gt;=5,O1307&lt;=8),"MEDIO",IF(AND(O1307&gt;=9,O1307&lt;=20),"ALTO",IF(AND(O1307&gt;=21,O1307&lt;=24),"MUY ALTO"))))</f>
        <v>MEDIO</v>
      </c>
      <c r="Q1307" s="77">
        <v>25</v>
      </c>
      <c r="R1307" s="81">
        <f>O1307*Q1307</f>
        <v>150</v>
      </c>
      <c r="S1307" s="82" t="str">
        <f>+IF(AND(R1307&gt;=1,R1307&lt;=20),"IV",IF(AND(R1307&gt;=40,R1307&lt;=120),"III",IF(AND(R1307&gt;=150,R1307&lt;=500),"II",IF(AND(R1307&gt;=600,R1307&lt;=4000),"I",0))))</f>
        <v>II</v>
      </c>
      <c r="T1307" s="77" t="str">
        <f>+IF(AND(R1307&gt;=1,R1307&lt;=20),"Aceptable",IF(AND(R1307&gt;=40,R1307&lt;=120),"Mejorable",IF(AND(R1307&gt;=150,R1307&lt;=500),"Aceptable con control específico",IF(AND(R1307&gt;=600,R1307&lt;=4000),"No aceptable",0))))</f>
        <v>Aceptable con control específico</v>
      </c>
      <c r="U1307" s="77">
        <v>8</v>
      </c>
      <c r="V1307" s="77" t="s">
        <v>83</v>
      </c>
      <c r="W1307" s="77" t="s">
        <v>7</v>
      </c>
      <c r="X1307" s="77" t="s">
        <v>61</v>
      </c>
      <c r="Y1307" s="77" t="s">
        <v>61</v>
      </c>
      <c r="Z1307" s="77" t="s">
        <v>61</v>
      </c>
      <c r="AA1307" s="77" t="s">
        <v>662</v>
      </c>
      <c r="AB1307" s="83" t="s">
        <v>945</v>
      </c>
      <c r="AC1307" s="84" t="s">
        <v>87</v>
      </c>
    </row>
    <row r="1308" spans="1:30" ht="84" customHeight="1">
      <c r="A1308" s="132"/>
      <c r="B1308" s="123"/>
      <c r="C1308" s="123"/>
      <c r="D1308" s="122"/>
      <c r="E1308" s="77" t="s">
        <v>64</v>
      </c>
      <c r="F1308" s="104" t="s">
        <v>159</v>
      </c>
      <c r="G1308" s="77" t="s">
        <v>66</v>
      </c>
      <c r="H1308" s="78" t="s">
        <v>7</v>
      </c>
      <c r="I1308" s="77" t="s">
        <v>67</v>
      </c>
      <c r="J1308" s="83" t="s">
        <v>68</v>
      </c>
      <c r="K1308" s="78" t="s">
        <v>58</v>
      </c>
      <c r="L1308" s="77" t="s">
        <v>69</v>
      </c>
      <c r="M1308" s="77">
        <v>2</v>
      </c>
      <c r="N1308" s="77">
        <v>4</v>
      </c>
      <c r="O1308" s="77">
        <f>M1308*N1308</f>
        <v>8</v>
      </c>
      <c r="P1308" s="80" t="str">
        <f>+IF(AND(O1308&gt;1,O1308&lt;=4),"BAJO",IF(AND(O1308&gt;=5,O1308&lt;=8),"MEDIO",IF(AND(O1308&gt;=9,O1308&lt;=20),"ALTO",IF(AND(O1308&gt;=21,O1308&lt;=24),"MUY ALTO"))))</f>
        <v>MEDIO</v>
      </c>
      <c r="Q1308" s="77">
        <v>25</v>
      </c>
      <c r="R1308" s="81">
        <f>O1308*Q1308</f>
        <v>200</v>
      </c>
      <c r="S1308" s="82" t="str">
        <f>+IF(AND(R1308&gt;=1,R1308&lt;=20),"IV",IF(AND(R1308&gt;=40,R1308&lt;=120),"III",IF(AND(R1308&gt;=150,R1308&lt;=500),"II",IF(AND(R1308&gt;=600,R1308&lt;=4000),"I",0))))</f>
        <v>II</v>
      </c>
      <c r="T1308" s="77" t="str">
        <f>+IF(AND(R1308&gt;=1,R1308&lt;=20),"Aceptable",IF(AND(R1308&gt;=40,R1308&lt;=120),"Mejorable",IF(AND(R1308&gt;=150,R1308&lt;=500),"Aceptable con control específico",IF(AND(R1308&gt;=600,R1308&lt;=4000),"No aceptable",0))))</f>
        <v>Aceptable con control específico</v>
      </c>
      <c r="U1308" s="77">
        <v>8</v>
      </c>
      <c r="V1308" s="77" t="s">
        <v>70</v>
      </c>
      <c r="W1308" s="77" t="s">
        <v>7</v>
      </c>
      <c r="X1308" s="83" t="s">
        <v>61</v>
      </c>
      <c r="Y1308" s="83" t="s">
        <v>61</v>
      </c>
      <c r="Z1308" s="83" t="s">
        <v>61</v>
      </c>
      <c r="AA1308" s="83" t="s">
        <v>161</v>
      </c>
      <c r="AB1308" s="78" t="s">
        <v>61</v>
      </c>
      <c r="AC1308" s="84" t="s">
        <v>162</v>
      </c>
      <c r="AD1308" s="23"/>
    </row>
    <row r="1309" spans="1:30" ht="99" customHeight="1">
      <c r="A1309" s="132"/>
      <c r="B1309" s="123"/>
      <c r="C1309" s="123" t="s">
        <v>985</v>
      </c>
      <c r="D1309" s="122" t="s">
        <v>986</v>
      </c>
      <c r="E1309" s="77" t="s">
        <v>54</v>
      </c>
      <c r="F1309" s="104" t="s">
        <v>235</v>
      </c>
      <c r="G1309" s="77" t="s">
        <v>56</v>
      </c>
      <c r="H1309" s="78" t="s">
        <v>7</v>
      </c>
      <c r="I1309" s="79" t="s">
        <v>57</v>
      </c>
      <c r="J1309" s="86" t="s">
        <v>58</v>
      </c>
      <c r="K1309" s="86" t="s">
        <v>58</v>
      </c>
      <c r="L1309" s="77" t="s">
        <v>59</v>
      </c>
      <c r="M1309" s="77">
        <v>2</v>
      </c>
      <c r="N1309" s="77">
        <v>3</v>
      </c>
      <c r="O1309" s="77">
        <f>M1309*N1309</f>
        <v>6</v>
      </c>
      <c r="P1309" s="80" t="str">
        <f>+IF(AND(O1309&gt;1,O1309&lt;=4),"BAJO",IF(AND(O1309&gt;=5,O1309&lt;=8),"MEDIO",IF(AND(O1309&gt;=9,O1309&lt;=20),"ALTO",IF(AND(O1309&gt;=21,O1309&lt;=24),"MUY ALTO"))))</f>
        <v>MEDIO</v>
      </c>
      <c r="Q1309" s="77">
        <v>25</v>
      </c>
      <c r="R1309" s="81">
        <f>O1309*Q1309</f>
        <v>150</v>
      </c>
      <c r="S1309" s="82" t="str">
        <f>+IF(AND(R1309&gt;=1,R1309&lt;=20),"IV",IF(AND(R1309&gt;=40,R1309&lt;=120),"III",IF(AND(R1309&gt;=150,R1309&lt;=500),"II",IF(AND(R1309&gt;=600,R1309&lt;=4000),"I",0))))</f>
        <v>II</v>
      </c>
      <c r="T1309" s="77" t="str">
        <f>+IF(AND(R1309&gt;=1,R1309&lt;=20),"Aceptable",IF(AND(R1309&gt;=40,R1309&lt;=120),"Mejorable",IF(AND(R1309&gt;=150,R1309&lt;=500),"Aceptable con control específico",IF(AND(R1309&gt;=600,R1309&lt;=4000),"No aceptable",0))))</f>
        <v>Aceptable con control específico</v>
      </c>
      <c r="U1309" s="77">
        <v>1</v>
      </c>
      <c r="V1309" s="79" t="s">
        <v>60</v>
      </c>
      <c r="W1309" s="77" t="s">
        <v>7</v>
      </c>
      <c r="X1309" s="77" t="s">
        <v>61</v>
      </c>
      <c r="Y1309" s="77" t="s">
        <v>61</v>
      </c>
      <c r="Z1309" s="77" t="s">
        <v>61</v>
      </c>
      <c r="AA1309" s="83" t="s">
        <v>195</v>
      </c>
      <c r="AB1309" s="78" t="s">
        <v>61</v>
      </c>
      <c r="AC1309" s="84" t="s">
        <v>63</v>
      </c>
    </row>
    <row r="1310" spans="1:30" ht="75" customHeight="1">
      <c r="A1310" s="132"/>
      <c r="B1310" s="123"/>
      <c r="C1310" s="123"/>
      <c r="D1310" s="122"/>
      <c r="E1310" s="77" t="s">
        <v>72</v>
      </c>
      <c r="F1310" s="104" t="s">
        <v>783</v>
      </c>
      <c r="G1310" s="77" t="s">
        <v>74</v>
      </c>
      <c r="H1310" s="78" t="s">
        <v>7</v>
      </c>
      <c r="I1310" s="77" t="s">
        <v>97</v>
      </c>
      <c r="J1310" s="86" t="s">
        <v>58</v>
      </c>
      <c r="K1310" s="86" t="s">
        <v>58</v>
      </c>
      <c r="L1310" s="77" t="s">
        <v>76</v>
      </c>
      <c r="M1310" s="77" t="s">
        <v>61</v>
      </c>
      <c r="N1310" s="77" t="s">
        <v>61</v>
      </c>
      <c r="O1310" s="77" t="s">
        <v>61</v>
      </c>
      <c r="P1310" s="77" t="s">
        <v>61</v>
      </c>
      <c r="Q1310" s="77" t="s">
        <v>61</v>
      </c>
      <c r="R1310" s="77" t="s">
        <v>61</v>
      </c>
      <c r="S1310" s="77" t="s">
        <v>61</v>
      </c>
      <c r="T1310" s="77" t="s">
        <v>61</v>
      </c>
      <c r="U1310" s="77">
        <v>1</v>
      </c>
      <c r="V1310" s="77" t="s">
        <v>61</v>
      </c>
      <c r="W1310" s="77" t="s">
        <v>7</v>
      </c>
      <c r="X1310" s="83" t="s">
        <v>61</v>
      </c>
      <c r="Y1310" s="83" t="s">
        <v>61</v>
      </c>
      <c r="Z1310" s="83" t="s">
        <v>61</v>
      </c>
      <c r="AA1310" s="83" t="s">
        <v>77</v>
      </c>
      <c r="AB1310" s="78" t="s">
        <v>61</v>
      </c>
      <c r="AC1310" s="84" t="s">
        <v>63</v>
      </c>
    </row>
    <row r="1311" spans="1:30" ht="71.099999999999994" customHeight="1">
      <c r="A1311" s="132"/>
      <c r="B1311" s="123"/>
      <c r="C1311" s="123"/>
      <c r="D1311" s="122"/>
      <c r="E1311" s="77" t="s">
        <v>78</v>
      </c>
      <c r="F1311" s="104" t="s">
        <v>79</v>
      </c>
      <c r="G1311" s="83" t="s">
        <v>80</v>
      </c>
      <c r="H1311" s="78" t="s">
        <v>7</v>
      </c>
      <c r="I1311" s="77" t="s">
        <v>81</v>
      </c>
      <c r="J1311" s="77" t="s">
        <v>58</v>
      </c>
      <c r="K1311" s="77" t="s">
        <v>58</v>
      </c>
      <c r="L1311" s="77" t="s">
        <v>82</v>
      </c>
      <c r="M1311" s="77">
        <v>2</v>
      </c>
      <c r="N1311" s="77">
        <v>3</v>
      </c>
      <c r="O1311" s="77">
        <f t="shared" ref="O1311:O1316" si="235">M1311*N1311</f>
        <v>6</v>
      </c>
      <c r="P1311" s="82" t="str">
        <f t="shared" ref="P1311:P1316" si="236">+IF(AND(O1311&gt;1,O1311&lt;=4),"BAJO",IF(AND(O1311&gt;=5,O1311&lt;=8),"MEDIO",IF(AND(O1311&gt;=9,O1311&lt;=20),"ALTO",IF(AND(O1311&gt;=21,O1311&lt;=24),"MUY ALTO"))))</f>
        <v>MEDIO</v>
      </c>
      <c r="Q1311" s="77">
        <v>25</v>
      </c>
      <c r="R1311" s="81">
        <f t="shared" ref="R1311:R1316" si="237">O1311*Q1311</f>
        <v>150</v>
      </c>
      <c r="S1311" s="82" t="str">
        <f t="shared" ref="S1311:S1316" si="238">+IF(AND(R1311&gt;=1,R1311&lt;=20),"IV",IF(AND(R1311&gt;=40,R1311&lt;=120),"III",IF(AND(R1311&gt;=150,R1311&lt;=500),"II",IF(AND(R1311&gt;=600,R1311&lt;=4000),"I",0))))</f>
        <v>II</v>
      </c>
      <c r="T1311" s="77" t="str">
        <f t="shared" ref="T1311:T1316" si="239">+IF(AND(R1311&gt;=1,R1311&lt;=20),"Aceptable",IF(AND(R1311&gt;=40,R1311&lt;=120),"Mejorable",IF(AND(R1311&gt;=150,R1311&lt;=500),"Aceptable con control específico",IF(AND(R1311&gt;=600,R1311&lt;=4000),"No aceptable",0))))</f>
        <v>Aceptable con control específico</v>
      </c>
      <c r="U1311" s="77">
        <v>1</v>
      </c>
      <c r="V1311" s="77" t="s">
        <v>83</v>
      </c>
      <c r="W1311" s="77" t="s">
        <v>7</v>
      </c>
      <c r="X1311" s="77" t="s">
        <v>61</v>
      </c>
      <c r="Y1311" s="77" t="s">
        <v>61</v>
      </c>
      <c r="Z1311" s="77" t="s">
        <v>61</v>
      </c>
      <c r="AA1311" s="77" t="s">
        <v>662</v>
      </c>
      <c r="AB1311" s="83" t="s">
        <v>945</v>
      </c>
      <c r="AC1311" s="84" t="s">
        <v>87</v>
      </c>
    </row>
    <row r="1312" spans="1:30" ht="69.95" customHeight="1">
      <c r="A1312" s="132"/>
      <c r="B1312" s="123"/>
      <c r="C1312" s="123"/>
      <c r="D1312" s="122"/>
      <c r="E1312" s="77" t="s">
        <v>64</v>
      </c>
      <c r="F1312" s="104" t="s">
        <v>159</v>
      </c>
      <c r="G1312" s="77" t="s">
        <v>66</v>
      </c>
      <c r="H1312" s="78" t="s">
        <v>7</v>
      </c>
      <c r="I1312" s="77" t="s">
        <v>67</v>
      </c>
      <c r="J1312" s="83" t="s">
        <v>68</v>
      </c>
      <c r="K1312" s="78" t="s">
        <v>58</v>
      </c>
      <c r="L1312" s="77" t="s">
        <v>69</v>
      </c>
      <c r="M1312" s="77">
        <v>2</v>
      </c>
      <c r="N1312" s="77">
        <v>3</v>
      </c>
      <c r="O1312" s="77">
        <f t="shared" si="235"/>
        <v>6</v>
      </c>
      <c r="P1312" s="80" t="str">
        <f t="shared" si="236"/>
        <v>MEDIO</v>
      </c>
      <c r="Q1312" s="77">
        <v>25</v>
      </c>
      <c r="R1312" s="81">
        <f t="shared" si="237"/>
        <v>150</v>
      </c>
      <c r="S1312" s="82" t="str">
        <f t="shared" si="238"/>
        <v>II</v>
      </c>
      <c r="T1312" s="77" t="str">
        <f t="shared" si="239"/>
        <v>Aceptable con control específico</v>
      </c>
      <c r="U1312" s="77">
        <v>1</v>
      </c>
      <c r="V1312" s="77" t="s">
        <v>70</v>
      </c>
      <c r="W1312" s="77" t="s">
        <v>7</v>
      </c>
      <c r="X1312" s="83" t="s">
        <v>61</v>
      </c>
      <c r="Y1312" s="83" t="s">
        <v>61</v>
      </c>
      <c r="Z1312" s="83" t="s">
        <v>61</v>
      </c>
      <c r="AA1312" s="83" t="s">
        <v>161</v>
      </c>
      <c r="AB1312" s="78" t="s">
        <v>61</v>
      </c>
      <c r="AC1312" s="84" t="s">
        <v>162</v>
      </c>
    </row>
    <row r="1313" spans="1:29" ht="69.95" customHeight="1">
      <c r="A1313" s="132"/>
      <c r="B1313" s="123"/>
      <c r="C1313" s="123"/>
      <c r="D1313" s="122"/>
      <c r="E1313" s="77" t="s">
        <v>64</v>
      </c>
      <c r="F1313" s="77" t="s">
        <v>88</v>
      </c>
      <c r="G1313" s="83" t="s">
        <v>89</v>
      </c>
      <c r="H1313" s="78" t="s">
        <v>7</v>
      </c>
      <c r="I1313" s="77" t="s">
        <v>90</v>
      </c>
      <c r="J1313" s="77" t="s">
        <v>91</v>
      </c>
      <c r="K1313" s="77" t="s">
        <v>58</v>
      </c>
      <c r="L1313" s="77" t="s">
        <v>58</v>
      </c>
      <c r="M1313" s="77">
        <v>2</v>
      </c>
      <c r="N1313" s="77">
        <v>3</v>
      </c>
      <c r="O1313" s="77">
        <f t="shared" si="235"/>
        <v>6</v>
      </c>
      <c r="P1313" s="82" t="str">
        <f t="shared" si="236"/>
        <v>MEDIO</v>
      </c>
      <c r="Q1313" s="77">
        <v>10</v>
      </c>
      <c r="R1313" s="81">
        <f t="shared" si="237"/>
        <v>60</v>
      </c>
      <c r="S1313" s="82" t="str">
        <f t="shared" si="238"/>
        <v>III</v>
      </c>
      <c r="T1313" s="77" t="str">
        <f t="shared" si="239"/>
        <v>Mejorable</v>
      </c>
      <c r="U1313" s="77">
        <v>1</v>
      </c>
      <c r="V1313" s="77" t="s">
        <v>92</v>
      </c>
      <c r="W1313" s="77" t="s">
        <v>7</v>
      </c>
      <c r="X1313" s="77" t="s">
        <v>61</v>
      </c>
      <c r="Y1313" s="77" t="s">
        <v>61</v>
      </c>
      <c r="Z1313" s="77" t="s">
        <v>93</v>
      </c>
      <c r="AA1313" s="77" t="s">
        <v>94</v>
      </c>
      <c r="AB1313" s="83" t="s">
        <v>61</v>
      </c>
      <c r="AC1313" s="84" t="s">
        <v>95</v>
      </c>
    </row>
    <row r="1314" spans="1:29" ht="78.95" customHeight="1">
      <c r="A1314" s="132"/>
      <c r="B1314" s="123"/>
      <c r="C1314" s="123"/>
      <c r="D1314" s="122"/>
      <c r="E1314" s="77" t="s">
        <v>105</v>
      </c>
      <c r="F1314" s="104" t="s">
        <v>106</v>
      </c>
      <c r="G1314" s="77" t="s">
        <v>107</v>
      </c>
      <c r="H1314" s="86" t="s">
        <v>7</v>
      </c>
      <c r="I1314" s="77" t="s">
        <v>108</v>
      </c>
      <c r="J1314" s="77" t="s">
        <v>58</v>
      </c>
      <c r="K1314" s="77" t="s">
        <v>58</v>
      </c>
      <c r="L1314" s="77" t="s">
        <v>109</v>
      </c>
      <c r="M1314" s="77">
        <v>2</v>
      </c>
      <c r="N1314" s="77">
        <v>1</v>
      </c>
      <c r="O1314" s="77">
        <f t="shared" si="235"/>
        <v>2</v>
      </c>
      <c r="P1314" s="82" t="str">
        <f t="shared" si="236"/>
        <v>BAJO</v>
      </c>
      <c r="Q1314" s="77">
        <v>60</v>
      </c>
      <c r="R1314" s="81">
        <f t="shared" si="237"/>
        <v>120</v>
      </c>
      <c r="S1314" s="82" t="str">
        <f t="shared" si="238"/>
        <v>III</v>
      </c>
      <c r="T1314" s="77" t="str">
        <f t="shared" si="239"/>
        <v>Mejorable</v>
      </c>
      <c r="U1314" s="77">
        <v>1</v>
      </c>
      <c r="V1314" s="77" t="s">
        <v>110</v>
      </c>
      <c r="W1314" s="77" t="s">
        <v>7</v>
      </c>
      <c r="X1314" s="77" t="s">
        <v>61</v>
      </c>
      <c r="Y1314" s="77" t="s">
        <v>61</v>
      </c>
      <c r="Z1314" s="77" t="s">
        <v>61</v>
      </c>
      <c r="AA1314" s="77" t="s">
        <v>111</v>
      </c>
      <c r="AB1314" s="78" t="s">
        <v>61</v>
      </c>
      <c r="AC1314" s="84" t="s">
        <v>63</v>
      </c>
    </row>
    <row r="1315" spans="1:29" ht="78.95" customHeight="1">
      <c r="A1315" s="132"/>
      <c r="B1315" s="123"/>
      <c r="C1315" s="123"/>
      <c r="D1315" s="122"/>
      <c r="E1315" s="77" t="s">
        <v>113</v>
      </c>
      <c r="F1315" s="104" t="s">
        <v>114</v>
      </c>
      <c r="G1315" s="77" t="s">
        <v>258</v>
      </c>
      <c r="H1315" s="78" t="s">
        <v>7</v>
      </c>
      <c r="I1315" s="77" t="s">
        <v>116</v>
      </c>
      <c r="J1315" s="77" t="s">
        <v>58</v>
      </c>
      <c r="K1315" s="77" t="s">
        <v>58</v>
      </c>
      <c r="L1315" s="77" t="s">
        <v>58</v>
      </c>
      <c r="M1315" s="77">
        <v>6</v>
      </c>
      <c r="N1315" s="77">
        <v>1</v>
      </c>
      <c r="O1315" s="77">
        <f t="shared" si="235"/>
        <v>6</v>
      </c>
      <c r="P1315" s="82" t="str">
        <f t="shared" si="236"/>
        <v>MEDIO</v>
      </c>
      <c r="Q1315" s="77">
        <v>60</v>
      </c>
      <c r="R1315" s="81">
        <f t="shared" si="237"/>
        <v>360</v>
      </c>
      <c r="S1315" s="82" t="str">
        <f t="shared" si="238"/>
        <v>II</v>
      </c>
      <c r="T1315" s="77" t="str">
        <f t="shared" si="239"/>
        <v>Aceptable con control específico</v>
      </c>
      <c r="U1315" s="77">
        <v>1</v>
      </c>
      <c r="V1315" s="77" t="s">
        <v>83</v>
      </c>
      <c r="W1315" s="77" t="s">
        <v>7</v>
      </c>
      <c r="X1315" s="77" t="s">
        <v>61</v>
      </c>
      <c r="Y1315" s="77" t="s">
        <v>61</v>
      </c>
      <c r="Z1315" s="77" t="s">
        <v>61</v>
      </c>
      <c r="AA1315" s="77" t="s">
        <v>117</v>
      </c>
      <c r="AB1315" s="78" t="s">
        <v>61</v>
      </c>
      <c r="AC1315" s="84" t="s">
        <v>63</v>
      </c>
    </row>
    <row r="1316" spans="1:29" ht="87" customHeight="1">
      <c r="A1316" s="132"/>
      <c r="B1316" s="123"/>
      <c r="C1316" s="123"/>
      <c r="D1316" s="122" t="s">
        <v>987</v>
      </c>
      <c r="E1316" s="77" t="s">
        <v>54</v>
      </c>
      <c r="F1316" s="104" t="s">
        <v>235</v>
      </c>
      <c r="G1316" s="77" t="s">
        <v>56</v>
      </c>
      <c r="H1316" s="78" t="s">
        <v>7</v>
      </c>
      <c r="I1316" s="79" t="s">
        <v>57</v>
      </c>
      <c r="J1316" s="86" t="s">
        <v>58</v>
      </c>
      <c r="K1316" s="86" t="s">
        <v>58</v>
      </c>
      <c r="L1316" s="77" t="s">
        <v>59</v>
      </c>
      <c r="M1316" s="77">
        <v>2</v>
      </c>
      <c r="N1316" s="77">
        <v>3</v>
      </c>
      <c r="O1316" s="77">
        <f t="shared" si="235"/>
        <v>6</v>
      </c>
      <c r="P1316" s="80" t="str">
        <f t="shared" si="236"/>
        <v>MEDIO</v>
      </c>
      <c r="Q1316" s="77">
        <v>25</v>
      </c>
      <c r="R1316" s="81">
        <f t="shared" si="237"/>
        <v>150</v>
      </c>
      <c r="S1316" s="82" t="str">
        <f t="shared" si="238"/>
        <v>II</v>
      </c>
      <c r="T1316" s="77" t="str">
        <f t="shared" si="239"/>
        <v>Aceptable con control específico</v>
      </c>
      <c r="U1316" s="77">
        <v>1</v>
      </c>
      <c r="V1316" s="79" t="s">
        <v>60</v>
      </c>
      <c r="W1316" s="77" t="s">
        <v>7</v>
      </c>
      <c r="X1316" s="77" t="s">
        <v>61</v>
      </c>
      <c r="Y1316" s="77" t="s">
        <v>61</v>
      </c>
      <c r="Z1316" s="77" t="s">
        <v>61</v>
      </c>
      <c r="AA1316" s="83" t="s">
        <v>195</v>
      </c>
      <c r="AB1316" s="78" t="s">
        <v>61</v>
      </c>
      <c r="AC1316" s="84" t="s">
        <v>63</v>
      </c>
    </row>
    <row r="1317" spans="1:29" ht="81.95" customHeight="1">
      <c r="A1317" s="132"/>
      <c r="B1317" s="123"/>
      <c r="C1317" s="123"/>
      <c r="D1317" s="122"/>
      <c r="E1317" s="77" t="s">
        <v>72</v>
      </c>
      <c r="F1317" s="104" t="s">
        <v>783</v>
      </c>
      <c r="G1317" s="77" t="s">
        <v>74</v>
      </c>
      <c r="H1317" s="78" t="s">
        <v>7</v>
      </c>
      <c r="I1317" s="77" t="s">
        <v>97</v>
      </c>
      <c r="J1317" s="86" t="s">
        <v>58</v>
      </c>
      <c r="K1317" s="86" t="s">
        <v>58</v>
      </c>
      <c r="L1317" s="77" t="s">
        <v>76</v>
      </c>
      <c r="M1317" s="77" t="s">
        <v>61</v>
      </c>
      <c r="N1317" s="77" t="s">
        <v>61</v>
      </c>
      <c r="O1317" s="77" t="s">
        <v>61</v>
      </c>
      <c r="P1317" s="77" t="s">
        <v>61</v>
      </c>
      <c r="Q1317" s="77" t="s">
        <v>61</v>
      </c>
      <c r="R1317" s="77" t="s">
        <v>61</v>
      </c>
      <c r="S1317" s="77" t="s">
        <v>61</v>
      </c>
      <c r="T1317" s="77" t="s">
        <v>61</v>
      </c>
      <c r="U1317" s="77">
        <v>1</v>
      </c>
      <c r="V1317" s="77" t="s">
        <v>61</v>
      </c>
      <c r="W1317" s="77" t="s">
        <v>7</v>
      </c>
      <c r="X1317" s="83" t="s">
        <v>61</v>
      </c>
      <c r="Y1317" s="83" t="s">
        <v>61</v>
      </c>
      <c r="Z1317" s="83" t="s">
        <v>61</v>
      </c>
      <c r="AA1317" s="83" t="s">
        <v>77</v>
      </c>
      <c r="AB1317" s="78" t="s">
        <v>61</v>
      </c>
      <c r="AC1317" s="84" t="s">
        <v>63</v>
      </c>
    </row>
    <row r="1318" spans="1:29" ht="69.95" customHeight="1">
      <c r="A1318" s="132"/>
      <c r="B1318" s="123"/>
      <c r="C1318" s="123"/>
      <c r="D1318" s="122"/>
      <c r="E1318" s="94" t="s">
        <v>169</v>
      </c>
      <c r="F1318" s="104" t="s">
        <v>335</v>
      </c>
      <c r="G1318" s="77" t="s">
        <v>631</v>
      </c>
      <c r="H1318" s="77" t="s">
        <v>7</v>
      </c>
      <c r="I1318" s="77" t="s">
        <v>206</v>
      </c>
      <c r="J1318" s="86" t="s">
        <v>58</v>
      </c>
      <c r="K1318" s="86" t="s">
        <v>58</v>
      </c>
      <c r="L1318" s="94" t="s">
        <v>58</v>
      </c>
      <c r="M1318" s="94">
        <v>2</v>
      </c>
      <c r="N1318" s="94">
        <v>3</v>
      </c>
      <c r="O1318" s="77">
        <f>M1318*N1318</f>
        <v>6</v>
      </c>
      <c r="P1318" s="80" t="str">
        <f>+IF(AND(O1318&gt;1,O1318&lt;=4),"BAJO",IF(AND(O1318&gt;=5,O1318&lt;=8),"MEDIO",IF(AND(O1318&gt;=9,O1318&lt;=20),"ALTO",IF(AND(O1318&gt;=21,O1318&lt;=24),"MUY ALTO"))))</f>
        <v>MEDIO</v>
      </c>
      <c r="Q1318" s="77">
        <v>10</v>
      </c>
      <c r="R1318" s="81">
        <f>O1318*Q1318</f>
        <v>60</v>
      </c>
      <c r="S1318" s="82" t="str">
        <f>+IF(AND(R1318&gt;=1,R1318&lt;=20),"IV",IF(AND(R1318&gt;=40,R1318&lt;=120),"III",IF(AND(R1318&gt;=150,R1318&lt;=500),"II",IF(AND(R1318&gt;=600,R1318&lt;=4000),"I",0))))</f>
        <v>III</v>
      </c>
      <c r="T1318" s="77" t="str">
        <f>+IF(AND(R1318&gt;=1,R1318&lt;=20),"Aceptable",IF(AND(R1318&gt;=40,R1318&lt;=120),"Mejorable",IF(AND(R1318&gt;=150,R1318&lt;=500),"Aceptable con control específico",IF(AND(R1318&gt;=600,R1318&lt;=4000),"No aceptable",0))))</f>
        <v>Mejorable</v>
      </c>
      <c r="U1318" s="77">
        <v>1</v>
      </c>
      <c r="V1318" s="77" t="s">
        <v>337</v>
      </c>
      <c r="W1318" s="77" t="s">
        <v>7</v>
      </c>
      <c r="X1318" s="83" t="s">
        <v>61</v>
      </c>
      <c r="Y1318" s="83" t="s">
        <v>61</v>
      </c>
      <c r="Z1318" s="83" t="s">
        <v>61</v>
      </c>
      <c r="AA1318" s="95" t="s">
        <v>988</v>
      </c>
      <c r="AB1318" s="78" t="s">
        <v>61</v>
      </c>
      <c r="AC1318" s="84" t="s">
        <v>63</v>
      </c>
    </row>
    <row r="1319" spans="1:29" ht="69.95" customHeight="1">
      <c r="A1319" s="132"/>
      <c r="B1319" s="123"/>
      <c r="C1319" s="123"/>
      <c r="D1319" s="122"/>
      <c r="E1319" s="77" t="s">
        <v>78</v>
      </c>
      <c r="F1319" s="104" t="s">
        <v>659</v>
      </c>
      <c r="G1319" s="83" t="s">
        <v>724</v>
      </c>
      <c r="H1319" s="78" t="s">
        <v>7</v>
      </c>
      <c r="I1319" s="77" t="s">
        <v>181</v>
      </c>
      <c r="J1319" s="77" t="s">
        <v>58</v>
      </c>
      <c r="K1319" s="77" t="s">
        <v>58</v>
      </c>
      <c r="L1319" s="77" t="s">
        <v>229</v>
      </c>
      <c r="M1319" s="77">
        <v>2</v>
      </c>
      <c r="N1319" s="77">
        <v>4</v>
      </c>
      <c r="O1319" s="77">
        <f>M1319*N1319</f>
        <v>8</v>
      </c>
      <c r="P1319" s="82" t="str">
        <f>+IF(AND(O1319&gt;1,O1319&lt;=4),"BAJO",IF(AND(O1319&gt;=5,O1319&lt;=8),"MEDIO",IF(AND(O1319&gt;=9,O1319&lt;=20),"ALTO",IF(AND(O1319&gt;=21,O1319&lt;=24),"MUY ALTO"))))</f>
        <v>MEDIO</v>
      </c>
      <c r="Q1319" s="77">
        <v>25</v>
      </c>
      <c r="R1319" s="81">
        <f>O1319*Q1319</f>
        <v>200</v>
      </c>
      <c r="S1319" s="82" t="str">
        <f>+IF(AND(R1319&gt;=1,R1319&lt;=20),"IV",IF(AND(R1319&gt;=40,R1319&lt;=120),"III",IF(AND(R1319&gt;=150,R1319&lt;=500),"II",IF(AND(R1319&gt;=600,R1319&lt;=4000),"I",0))))</f>
        <v>II</v>
      </c>
      <c r="T1319" s="77" t="str">
        <f>+IF(AND(R1319&gt;=1,R1319&lt;=20),"Aceptable",IF(AND(R1319&gt;=40,R1319&lt;=120),"Mejorable",IF(AND(R1319&gt;=150,R1319&lt;=500),"Aceptable con control específico",IF(AND(R1319&gt;=600,R1319&lt;=4000),"No aceptable",0))))</f>
        <v>Aceptable con control específico</v>
      </c>
      <c r="U1319" s="77">
        <v>1</v>
      </c>
      <c r="V1319" s="77" t="s">
        <v>181</v>
      </c>
      <c r="W1319" s="77" t="s">
        <v>7</v>
      </c>
      <c r="X1319" s="77" t="s">
        <v>61</v>
      </c>
      <c r="Y1319" s="77" t="s">
        <v>61</v>
      </c>
      <c r="Z1319" s="77" t="s">
        <v>61</v>
      </c>
      <c r="AA1319" s="77" t="s">
        <v>182</v>
      </c>
      <c r="AB1319" s="83" t="s">
        <v>700</v>
      </c>
      <c r="AC1319" s="84" t="s">
        <v>183</v>
      </c>
    </row>
    <row r="1320" spans="1:29" ht="69.95" customHeight="1">
      <c r="A1320" s="132"/>
      <c r="B1320" s="123"/>
      <c r="C1320" s="123"/>
      <c r="D1320" s="122"/>
      <c r="E1320" s="77" t="s">
        <v>78</v>
      </c>
      <c r="F1320" s="104" t="s">
        <v>79</v>
      </c>
      <c r="G1320" s="83" t="s">
        <v>80</v>
      </c>
      <c r="H1320" s="78" t="s">
        <v>7</v>
      </c>
      <c r="I1320" s="77" t="s">
        <v>81</v>
      </c>
      <c r="J1320" s="77" t="s">
        <v>58</v>
      </c>
      <c r="K1320" s="77" t="s">
        <v>58</v>
      </c>
      <c r="L1320" s="77" t="s">
        <v>82</v>
      </c>
      <c r="M1320" s="77">
        <v>2</v>
      </c>
      <c r="N1320" s="77">
        <v>2</v>
      </c>
      <c r="O1320" s="77">
        <f>M1320*N1320</f>
        <v>4</v>
      </c>
      <c r="P1320" s="82" t="str">
        <f>+IF(AND(O1320&gt;1,O1320&lt;=4),"BAJO",IF(AND(O1320&gt;=5,O1320&lt;=8),"MEDIO",IF(AND(O1320&gt;=9,O1320&lt;=20),"ALTO",IF(AND(O1320&gt;=21,O1320&lt;=24),"MUY ALTO"))))</f>
        <v>BAJO</v>
      </c>
      <c r="Q1320" s="77">
        <v>25</v>
      </c>
      <c r="R1320" s="81">
        <f>O1320*Q1320</f>
        <v>100</v>
      </c>
      <c r="S1320" s="82" t="str">
        <f>+IF(AND(R1320&gt;=1,R1320&lt;=20),"IV",IF(AND(R1320&gt;=40,R1320&lt;=120),"III",IF(AND(R1320&gt;=150,R1320&lt;=500),"II",IF(AND(R1320&gt;=600,R1320&lt;=4000),"I",0))))</f>
        <v>III</v>
      </c>
      <c r="T1320" s="77" t="str">
        <f>+IF(AND(R1320&gt;=1,R1320&lt;=20),"Aceptable",IF(AND(R1320&gt;=40,R1320&lt;=120),"Mejorable",IF(AND(R1320&gt;=150,R1320&lt;=500),"Aceptable con control específico",IF(AND(R1320&gt;=600,R1320&lt;=4000),"No aceptable",0))))</f>
        <v>Mejorable</v>
      </c>
      <c r="U1320" s="77">
        <v>1</v>
      </c>
      <c r="V1320" s="77" t="s">
        <v>83</v>
      </c>
      <c r="W1320" s="77" t="s">
        <v>7</v>
      </c>
      <c r="X1320" s="77" t="s">
        <v>61</v>
      </c>
      <c r="Y1320" s="77" t="s">
        <v>61</v>
      </c>
      <c r="Z1320" s="77" t="s">
        <v>61</v>
      </c>
      <c r="AA1320" s="77" t="s">
        <v>662</v>
      </c>
      <c r="AB1320" s="83" t="s">
        <v>318</v>
      </c>
      <c r="AC1320" s="84" t="s">
        <v>87</v>
      </c>
    </row>
    <row r="1321" spans="1:29" ht="69.95" customHeight="1">
      <c r="A1321" s="132"/>
      <c r="B1321" s="123"/>
      <c r="C1321" s="123"/>
      <c r="D1321" s="122"/>
      <c r="E1321" s="77" t="s">
        <v>125</v>
      </c>
      <c r="F1321" s="104" t="s">
        <v>99</v>
      </c>
      <c r="G1321" s="77" t="s">
        <v>100</v>
      </c>
      <c r="H1321" s="78" t="s">
        <v>7</v>
      </c>
      <c r="I1321" s="77" t="s">
        <v>101</v>
      </c>
      <c r="J1321" s="86" t="s">
        <v>58</v>
      </c>
      <c r="K1321" s="86" t="s">
        <v>58</v>
      </c>
      <c r="L1321" s="77" t="s">
        <v>102</v>
      </c>
      <c r="M1321" s="77">
        <v>2</v>
      </c>
      <c r="N1321" s="77">
        <v>4</v>
      </c>
      <c r="O1321" s="77">
        <f>M1321*N1321</f>
        <v>8</v>
      </c>
      <c r="P1321" s="82" t="str">
        <f>+IF(AND(O1321&gt;1,O1321&lt;=4),"BAJO",IF(AND(O1321&gt;=5,O1321&lt;=8),"MEDIO",IF(AND(O1321&gt;=9,O1321&lt;=20),"ALTO",IF(AND(O1321&gt;=21,O1321&lt;=24),"MUY ALTO"))))</f>
        <v>MEDIO</v>
      </c>
      <c r="Q1321" s="77">
        <v>10</v>
      </c>
      <c r="R1321" s="81">
        <f>O1321*Q1321</f>
        <v>80</v>
      </c>
      <c r="S1321" s="82" t="str">
        <f>+IF(AND(R1321&gt;=1,R1321&lt;=20),"IV",IF(AND(R1321&gt;=40,R1321&lt;=120),"III",IF(AND(R1321&gt;=150,R1321&lt;=500),"II",IF(AND(R1321&gt;=600,R1321&lt;=4000),"I",0))))</f>
        <v>III</v>
      </c>
      <c r="T1321" s="77" t="str">
        <f>+IF(AND(R1321&gt;=1,R1321&lt;=20),"Aceptable",IF(AND(R1321&gt;=40,R1321&lt;=120),"Mejorable",IF(AND(R1321&gt;=150,R1321&lt;=500),"Aceptable con control específico",IF(AND(R1321&gt;=600,R1321&lt;=4000),"No aceptable",0))))</f>
        <v>Mejorable</v>
      </c>
      <c r="U1321" s="77">
        <v>1</v>
      </c>
      <c r="V1321" s="77" t="s">
        <v>103</v>
      </c>
      <c r="W1321" s="77" t="s">
        <v>7</v>
      </c>
      <c r="X1321" s="77" t="s">
        <v>61</v>
      </c>
      <c r="Y1321" s="77" t="s">
        <v>61</v>
      </c>
      <c r="Z1321" s="77" t="s">
        <v>61</v>
      </c>
      <c r="AA1321" s="77" t="s">
        <v>104</v>
      </c>
      <c r="AB1321" s="78" t="s">
        <v>61</v>
      </c>
      <c r="AC1321" s="84" t="s">
        <v>63</v>
      </c>
    </row>
    <row r="1322" spans="1:29" ht="80.650000000000006" customHeight="1">
      <c r="A1322" s="132"/>
      <c r="B1322" s="123"/>
      <c r="C1322" s="123"/>
      <c r="D1322" s="122" t="s">
        <v>989</v>
      </c>
      <c r="E1322" s="77" t="s">
        <v>72</v>
      </c>
      <c r="F1322" s="104" t="s">
        <v>783</v>
      </c>
      <c r="G1322" s="77" t="s">
        <v>74</v>
      </c>
      <c r="H1322" s="78" t="s">
        <v>7</v>
      </c>
      <c r="I1322" s="77" t="s">
        <v>97</v>
      </c>
      <c r="J1322" s="86" t="s">
        <v>58</v>
      </c>
      <c r="K1322" s="86" t="s">
        <v>58</v>
      </c>
      <c r="L1322" s="77" t="s">
        <v>76</v>
      </c>
      <c r="M1322" s="77" t="s">
        <v>61</v>
      </c>
      <c r="N1322" s="77" t="s">
        <v>61</v>
      </c>
      <c r="O1322" s="77" t="s">
        <v>61</v>
      </c>
      <c r="P1322" s="77" t="s">
        <v>61</v>
      </c>
      <c r="Q1322" s="77" t="s">
        <v>61</v>
      </c>
      <c r="R1322" s="77" t="s">
        <v>61</v>
      </c>
      <c r="S1322" s="77" t="s">
        <v>61</v>
      </c>
      <c r="T1322" s="77" t="s">
        <v>61</v>
      </c>
      <c r="U1322" s="77">
        <v>1</v>
      </c>
      <c r="V1322" s="77" t="s">
        <v>61</v>
      </c>
      <c r="W1322" s="77" t="s">
        <v>7</v>
      </c>
      <c r="X1322" s="83" t="s">
        <v>61</v>
      </c>
      <c r="Y1322" s="83" t="s">
        <v>61</v>
      </c>
      <c r="Z1322" s="83" t="s">
        <v>61</v>
      </c>
      <c r="AA1322" s="83" t="s">
        <v>77</v>
      </c>
      <c r="AB1322" s="78" t="s">
        <v>61</v>
      </c>
      <c r="AC1322" s="84" t="s">
        <v>63</v>
      </c>
    </row>
    <row r="1323" spans="1:29" ht="83.65" customHeight="1">
      <c r="A1323" s="132"/>
      <c r="B1323" s="123"/>
      <c r="C1323" s="123"/>
      <c r="D1323" s="122"/>
      <c r="E1323" s="77" t="s">
        <v>78</v>
      </c>
      <c r="F1323" s="104" t="s">
        <v>79</v>
      </c>
      <c r="G1323" s="83" t="s">
        <v>80</v>
      </c>
      <c r="H1323" s="78" t="s">
        <v>7</v>
      </c>
      <c r="I1323" s="77" t="s">
        <v>81</v>
      </c>
      <c r="J1323" s="77" t="s">
        <v>58</v>
      </c>
      <c r="K1323" s="77" t="s">
        <v>58</v>
      </c>
      <c r="L1323" s="77" t="s">
        <v>82</v>
      </c>
      <c r="M1323" s="77">
        <v>2</v>
      </c>
      <c r="N1323" s="77">
        <v>3</v>
      </c>
      <c r="O1323" s="77">
        <f>M1323*N1323</f>
        <v>6</v>
      </c>
      <c r="P1323" s="82" t="str">
        <f>+IF(AND(O1323&gt;1,O1323&lt;=4),"BAJO",IF(AND(O1323&gt;=5,O1323&lt;=8),"MEDIO",IF(AND(O1323&gt;=9,O1323&lt;=20),"ALTO",IF(AND(O1323&gt;=21,O1323&lt;=24),"MUY ALTO"))))</f>
        <v>MEDIO</v>
      </c>
      <c r="Q1323" s="77">
        <v>25</v>
      </c>
      <c r="R1323" s="81">
        <f>O1323*Q1323</f>
        <v>150</v>
      </c>
      <c r="S1323" s="82" t="str">
        <f>+IF(AND(R1323&gt;=1,R1323&lt;=20),"IV",IF(AND(R1323&gt;=40,R1323&lt;=120),"III",IF(AND(R1323&gt;=150,R1323&lt;=500),"II",IF(AND(R1323&gt;=600,R1323&lt;=4000),"I",0))))</f>
        <v>II</v>
      </c>
      <c r="T1323" s="77" t="str">
        <f>+IF(AND(R1323&gt;=1,R1323&lt;=20),"Aceptable",IF(AND(R1323&gt;=40,R1323&lt;=120),"Mejorable",IF(AND(R1323&gt;=150,R1323&lt;=500),"Aceptable con control específico",IF(AND(R1323&gt;=600,R1323&lt;=4000),"No aceptable",0))))</f>
        <v>Aceptable con control específico</v>
      </c>
      <c r="U1323" s="77">
        <v>1</v>
      </c>
      <c r="V1323" s="77" t="s">
        <v>83</v>
      </c>
      <c r="W1323" s="77" t="s">
        <v>7</v>
      </c>
      <c r="X1323" s="77" t="s">
        <v>61</v>
      </c>
      <c r="Y1323" s="77" t="s">
        <v>61</v>
      </c>
      <c r="Z1323" s="77" t="s">
        <v>61</v>
      </c>
      <c r="AA1323" s="77" t="s">
        <v>662</v>
      </c>
      <c r="AB1323" s="83" t="s">
        <v>945</v>
      </c>
      <c r="AC1323" s="84" t="s">
        <v>87</v>
      </c>
    </row>
    <row r="1324" spans="1:29" ht="75" customHeight="1">
      <c r="A1324" s="132"/>
      <c r="B1324" s="123"/>
      <c r="C1324" s="123"/>
      <c r="D1324" s="122" t="s">
        <v>990</v>
      </c>
      <c r="E1324" s="77" t="s">
        <v>54</v>
      </c>
      <c r="F1324" s="104" t="s">
        <v>235</v>
      </c>
      <c r="G1324" s="77" t="s">
        <v>56</v>
      </c>
      <c r="H1324" s="78" t="s">
        <v>7</v>
      </c>
      <c r="I1324" s="79" t="s">
        <v>57</v>
      </c>
      <c r="J1324" s="86" t="s">
        <v>58</v>
      </c>
      <c r="K1324" s="86" t="s">
        <v>58</v>
      </c>
      <c r="L1324" s="77" t="s">
        <v>59</v>
      </c>
      <c r="M1324" s="77">
        <v>2</v>
      </c>
      <c r="N1324" s="77">
        <v>3</v>
      </c>
      <c r="O1324" s="77">
        <f>M1324*N1324</f>
        <v>6</v>
      </c>
      <c r="P1324" s="80" t="str">
        <f>+IF(AND(O1324&gt;1,O1324&lt;=4),"BAJO",IF(AND(O1324&gt;=5,O1324&lt;=8),"MEDIO",IF(AND(O1324&gt;=9,O1324&lt;=20),"ALTO",IF(AND(O1324&gt;=21,O1324&lt;=24),"MUY ALTO"))))</f>
        <v>MEDIO</v>
      </c>
      <c r="Q1324" s="77">
        <v>25</v>
      </c>
      <c r="R1324" s="81">
        <f>O1324*Q1324</f>
        <v>150</v>
      </c>
      <c r="S1324" s="82" t="str">
        <f>+IF(AND(R1324&gt;=1,R1324&lt;=20),"IV",IF(AND(R1324&gt;=40,R1324&lt;=120),"III",IF(AND(R1324&gt;=150,R1324&lt;=500),"II",IF(AND(R1324&gt;=600,R1324&lt;=4000),"I",0))))</f>
        <v>II</v>
      </c>
      <c r="T1324" s="77" t="str">
        <f>+IF(AND(R1324&gt;=1,R1324&lt;=20),"Aceptable",IF(AND(R1324&gt;=40,R1324&lt;=120),"Mejorable",IF(AND(R1324&gt;=150,R1324&lt;=500),"Aceptable con control específico",IF(AND(R1324&gt;=600,R1324&lt;=4000),"No aceptable",0))))</f>
        <v>Aceptable con control específico</v>
      </c>
      <c r="U1324" s="77">
        <v>1</v>
      </c>
      <c r="V1324" s="79" t="s">
        <v>60</v>
      </c>
      <c r="W1324" s="77" t="s">
        <v>7</v>
      </c>
      <c r="X1324" s="77" t="s">
        <v>61</v>
      </c>
      <c r="Y1324" s="77" t="s">
        <v>61</v>
      </c>
      <c r="Z1324" s="77" t="s">
        <v>61</v>
      </c>
      <c r="AA1324" s="83" t="s">
        <v>195</v>
      </c>
      <c r="AB1324" s="78" t="s">
        <v>61</v>
      </c>
      <c r="AC1324" s="84" t="s">
        <v>63</v>
      </c>
    </row>
    <row r="1325" spans="1:29" ht="80.099999999999994" customHeight="1">
      <c r="A1325" s="132"/>
      <c r="B1325" s="123"/>
      <c r="C1325" s="123"/>
      <c r="D1325" s="122"/>
      <c r="E1325" s="77" t="s">
        <v>72</v>
      </c>
      <c r="F1325" s="104" t="s">
        <v>783</v>
      </c>
      <c r="G1325" s="77" t="s">
        <v>74</v>
      </c>
      <c r="H1325" s="78" t="s">
        <v>7</v>
      </c>
      <c r="I1325" s="77" t="s">
        <v>97</v>
      </c>
      <c r="J1325" s="86" t="s">
        <v>58</v>
      </c>
      <c r="K1325" s="86" t="s">
        <v>58</v>
      </c>
      <c r="L1325" s="77" t="s">
        <v>76</v>
      </c>
      <c r="M1325" s="77" t="s">
        <v>61</v>
      </c>
      <c r="N1325" s="77" t="s">
        <v>61</v>
      </c>
      <c r="O1325" s="77" t="s">
        <v>61</v>
      </c>
      <c r="P1325" s="77" t="s">
        <v>61</v>
      </c>
      <c r="Q1325" s="77" t="s">
        <v>61</v>
      </c>
      <c r="R1325" s="77" t="s">
        <v>61</v>
      </c>
      <c r="S1325" s="77" t="s">
        <v>61</v>
      </c>
      <c r="T1325" s="77" t="s">
        <v>61</v>
      </c>
      <c r="U1325" s="77">
        <v>1</v>
      </c>
      <c r="V1325" s="77" t="s">
        <v>61</v>
      </c>
      <c r="W1325" s="77" t="s">
        <v>7</v>
      </c>
      <c r="X1325" s="83" t="s">
        <v>61</v>
      </c>
      <c r="Y1325" s="83" t="s">
        <v>61</v>
      </c>
      <c r="Z1325" s="83" t="s">
        <v>61</v>
      </c>
      <c r="AA1325" s="83" t="s">
        <v>77</v>
      </c>
      <c r="AB1325" s="78" t="s">
        <v>61</v>
      </c>
      <c r="AC1325" s="84" t="s">
        <v>63</v>
      </c>
    </row>
    <row r="1326" spans="1:29" ht="80.099999999999994" customHeight="1">
      <c r="A1326" s="132"/>
      <c r="B1326" s="123"/>
      <c r="C1326" s="123"/>
      <c r="D1326" s="122"/>
      <c r="E1326" s="77" t="s">
        <v>78</v>
      </c>
      <c r="F1326" s="104" t="s">
        <v>659</v>
      </c>
      <c r="G1326" s="83" t="s">
        <v>724</v>
      </c>
      <c r="H1326" s="78" t="s">
        <v>7</v>
      </c>
      <c r="I1326" s="77" t="s">
        <v>181</v>
      </c>
      <c r="J1326" s="77" t="s">
        <v>58</v>
      </c>
      <c r="K1326" s="77" t="s">
        <v>58</v>
      </c>
      <c r="L1326" s="77" t="s">
        <v>229</v>
      </c>
      <c r="M1326" s="77">
        <v>2</v>
      </c>
      <c r="N1326" s="77">
        <v>4</v>
      </c>
      <c r="O1326" s="77">
        <f>M1326*N1326</f>
        <v>8</v>
      </c>
      <c r="P1326" s="82" t="str">
        <f>+IF(AND(O1326&gt;1,O1326&lt;=4),"BAJO",IF(AND(O1326&gt;=5,O1326&lt;=8),"MEDIO",IF(AND(O1326&gt;=9,O1326&lt;=20),"ALTO",IF(AND(O1326&gt;=21,O1326&lt;=24),"MUY ALTO"))))</f>
        <v>MEDIO</v>
      </c>
      <c r="Q1326" s="77">
        <v>25</v>
      </c>
      <c r="R1326" s="81">
        <f>O1326*Q1326</f>
        <v>200</v>
      </c>
      <c r="S1326" s="82" t="str">
        <f>+IF(AND(R1326&gt;=1,R1326&lt;=20),"IV",IF(AND(R1326&gt;=40,R1326&lt;=120),"III",IF(AND(R1326&gt;=150,R1326&lt;=500),"II",IF(AND(R1326&gt;=600,R1326&lt;=4000),"I",0))))</f>
        <v>II</v>
      </c>
      <c r="T1326" s="77" t="str">
        <f>+IF(AND(R1326&gt;=1,R1326&lt;=20),"Aceptable",IF(AND(R1326&gt;=40,R1326&lt;=120),"Mejorable",IF(AND(R1326&gt;=150,R1326&lt;=500),"Aceptable con control específico",IF(AND(R1326&gt;=600,R1326&lt;=4000),"No aceptable",0))))</f>
        <v>Aceptable con control específico</v>
      </c>
      <c r="U1326" s="77">
        <v>1</v>
      </c>
      <c r="V1326" s="77" t="s">
        <v>181</v>
      </c>
      <c r="W1326" s="77" t="s">
        <v>7</v>
      </c>
      <c r="X1326" s="77" t="s">
        <v>61</v>
      </c>
      <c r="Y1326" s="77" t="s">
        <v>61</v>
      </c>
      <c r="Z1326" s="77" t="s">
        <v>61</v>
      </c>
      <c r="AA1326" s="77" t="s">
        <v>182</v>
      </c>
      <c r="AB1326" s="83" t="s">
        <v>700</v>
      </c>
      <c r="AC1326" s="84" t="s">
        <v>183</v>
      </c>
    </row>
    <row r="1327" spans="1:29" ht="80.099999999999994" customHeight="1">
      <c r="A1327" s="132"/>
      <c r="B1327" s="123"/>
      <c r="C1327" s="123"/>
      <c r="D1327" s="122"/>
      <c r="E1327" s="77" t="s">
        <v>78</v>
      </c>
      <c r="F1327" s="104" t="s">
        <v>79</v>
      </c>
      <c r="G1327" s="83" t="s">
        <v>80</v>
      </c>
      <c r="H1327" s="78" t="s">
        <v>7</v>
      </c>
      <c r="I1327" s="77" t="s">
        <v>81</v>
      </c>
      <c r="J1327" s="77" t="s">
        <v>58</v>
      </c>
      <c r="K1327" s="77" t="s">
        <v>58</v>
      </c>
      <c r="L1327" s="77" t="s">
        <v>82</v>
      </c>
      <c r="M1327" s="77">
        <v>6</v>
      </c>
      <c r="N1327" s="77">
        <v>2</v>
      </c>
      <c r="O1327" s="77">
        <f>M1327*N1327</f>
        <v>12</v>
      </c>
      <c r="P1327" s="82" t="str">
        <f>+IF(AND(O1327&gt;1,O1327&lt;=4),"BAJO",IF(AND(O1327&gt;=5,O1327&lt;=8),"MEDIO",IF(AND(O1327&gt;=9,O1327&lt;=20),"ALTO",IF(AND(O1327&gt;=21,O1327&lt;=24),"MUY ALTO"))))</f>
        <v>ALTO</v>
      </c>
      <c r="Q1327" s="77">
        <v>25</v>
      </c>
      <c r="R1327" s="81">
        <f>O1327*Q1327</f>
        <v>300</v>
      </c>
      <c r="S1327" s="82" t="str">
        <f>+IF(AND(R1327&gt;=1,R1327&lt;=20),"IV",IF(AND(R1327&gt;=40,R1327&lt;=120),"III",IF(AND(R1327&gt;=150,R1327&lt;=500),"II",IF(AND(R1327&gt;=600,R1327&lt;=4000),"I",0))))</f>
        <v>II</v>
      </c>
      <c r="T1327" s="77" t="str">
        <f>+IF(AND(R1327&gt;=1,R1327&lt;=20),"Aceptable",IF(AND(R1327&gt;=40,R1327&lt;=120),"Mejorable",IF(AND(R1327&gt;=150,R1327&lt;=500),"Aceptable con control específico",IF(AND(R1327&gt;=600,R1327&lt;=4000),"No aceptable",0))))</f>
        <v>Aceptable con control específico</v>
      </c>
      <c r="U1327" s="77">
        <v>8</v>
      </c>
      <c r="V1327" s="77" t="s">
        <v>83</v>
      </c>
      <c r="W1327" s="77" t="s">
        <v>7</v>
      </c>
      <c r="X1327" s="77" t="s">
        <v>61</v>
      </c>
      <c r="Y1327" s="77" t="s">
        <v>61</v>
      </c>
      <c r="Z1327" s="77" t="s">
        <v>61</v>
      </c>
      <c r="AA1327" s="77" t="s">
        <v>662</v>
      </c>
      <c r="AB1327" s="83" t="s">
        <v>318</v>
      </c>
      <c r="AC1327" s="84" t="s">
        <v>87</v>
      </c>
    </row>
    <row r="1328" spans="1:29" ht="72" customHeight="1">
      <c r="A1328" s="132"/>
      <c r="B1328" s="123"/>
      <c r="C1328" s="123"/>
      <c r="D1328" s="122"/>
      <c r="E1328" s="94" t="s">
        <v>169</v>
      </c>
      <c r="F1328" s="104" t="s">
        <v>335</v>
      </c>
      <c r="G1328" s="77" t="s">
        <v>631</v>
      </c>
      <c r="H1328" s="77" t="s">
        <v>7</v>
      </c>
      <c r="I1328" s="77" t="s">
        <v>206</v>
      </c>
      <c r="J1328" s="86" t="s">
        <v>58</v>
      </c>
      <c r="K1328" s="86" t="s">
        <v>58</v>
      </c>
      <c r="L1328" s="94" t="s">
        <v>58</v>
      </c>
      <c r="M1328" s="94">
        <v>2</v>
      </c>
      <c r="N1328" s="94">
        <v>3</v>
      </c>
      <c r="O1328" s="77">
        <f>M1328*N1328</f>
        <v>6</v>
      </c>
      <c r="P1328" s="80" t="str">
        <f>+IF(AND(O1328&gt;1,O1328&lt;=4),"BAJO",IF(AND(O1328&gt;=5,O1328&lt;=8),"MEDIO",IF(AND(O1328&gt;=9,O1328&lt;=20),"ALTO",IF(AND(O1328&gt;=21,O1328&lt;=24),"MUY ALTO"))))</f>
        <v>MEDIO</v>
      </c>
      <c r="Q1328" s="77">
        <v>10</v>
      </c>
      <c r="R1328" s="81">
        <f>O1328*Q1328</f>
        <v>60</v>
      </c>
      <c r="S1328" s="82" t="str">
        <f>+IF(AND(R1328&gt;=1,R1328&lt;=20),"IV",IF(AND(R1328&gt;=40,R1328&lt;=120),"III",IF(AND(R1328&gt;=150,R1328&lt;=500),"II",IF(AND(R1328&gt;=600,R1328&lt;=4000),"I",0))))</f>
        <v>III</v>
      </c>
      <c r="T1328" s="77" t="str">
        <f>+IF(AND(R1328&gt;=1,R1328&lt;=20),"Aceptable",IF(AND(R1328&gt;=40,R1328&lt;=120),"Mejorable",IF(AND(R1328&gt;=150,R1328&lt;=500),"Aceptable con control específico",IF(AND(R1328&gt;=600,R1328&lt;=4000),"No aceptable",0))))</f>
        <v>Mejorable</v>
      </c>
      <c r="U1328" s="77">
        <v>13</v>
      </c>
      <c r="V1328" s="77" t="s">
        <v>337</v>
      </c>
      <c r="W1328" s="77" t="s">
        <v>7</v>
      </c>
      <c r="X1328" s="83" t="s">
        <v>61</v>
      </c>
      <c r="Y1328" s="83" t="s">
        <v>61</v>
      </c>
      <c r="Z1328" s="83" t="s">
        <v>61</v>
      </c>
      <c r="AA1328" s="95" t="s">
        <v>988</v>
      </c>
      <c r="AB1328" s="78" t="s">
        <v>61</v>
      </c>
      <c r="AC1328" s="84" t="s">
        <v>63</v>
      </c>
    </row>
    <row r="1329" spans="1:29" ht="72" customHeight="1">
      <c r="A1329" s="132"/>
      <c r="B1329" s="123"/>
      <c r="C1329" s="123"/>
      <c r="D1329" s="93" t="s">
        <v>991</v>
      </c>
      <c r="E1329" s="77" t="s">
        <v>72</v>
      </c>
      <c r="F1329" s="104" t="s">
        <v>783</v>
      </c>
      <c r="G1329" s="77" t="s">
        <v>74</v>
      </c>
      <c r="H1329" s="78" t="s">
        <v>7</v>
      </c>
      <c r="I1329" s="77" t="s">
        <v>97</v>
      </c>
      <c r="J1329" s="86" t="s">
        <v>58</v>
      </c>
      <c r="K1329" s="86" t="s">
        <v>58</v>
      </c>
      <c r="L1329" s="77" t="s">
        <v>76</v>
      </c>
      <c r="M1329" s="77" t="s">
        <v>61</v>
      </c>
      <c r="N1329" s="77" t="s">
        <v>61</v>
      </c>
      <c r="O1329" s="77" t="s">
        <v>61</v>
      </c>
      <c r="P1329" s="77" t="s">
        <v>61</v>
      </c>
      <c r="Q1329" s="77" t="s">
        <v>61</v>
      </c>
      <c r="R1329" s="77" t="s">
        <v>61</v>
      </c>
      <c r="S1329" s="77" t="s">
        <v>61</v>
      </c>
      <c r="T1329" s="77" t="s">
        <v>61</v>
      </c>
      <c r="U1329" s="77">
        <v>1</v>
      </c>
      <c r="V1329" s="77" t="s">
        <v>61</v>
      </c>
      <c r="W1329" s="77" t="s">
        <v>7</v>
      </c>
      <c r="X1329" s="83" t="s">
        <v>61</v>
      </c>
      <c r="Y1329" s="83" t="s">
        <v>61</v>
      </c>
      <c r="Z1329" s="83" t="s">
        <v>61</v>
      </c>
      <c r="AA1329" s="83" t="s">
        <v>77</v>
      </c>
      <c r="AB1329" s="78" t="s">
        <v>61</v>
      </c>
      <c r="AC1329" s="84" t="s">
        <v>63</v>
      </c>
    </row>
    <row r="1330" spans="1:29" ht="78.95" customHeight="1">
      <c r="A1330" s="132"/>
      <c r="B1330" s="123"/>
      <c r="C1330" s="123"/>
      <c r="D1330" s="122" t="s">
        <v>992</v>
      </c>
      <c r="E1330" s="77" t="s">
        <v>72</v>
      </c>
      <c r="F1330" s="104" t="s">
        <v>783</v>
      </c>
      <c r="G1330" s="77" t="s">
        <v>74</v>
      </c>
      <c r="H1330" s="78" t="s">
        <v>7</v>
      </c>
      <c r="I1330" s="77" t="s">
        <v>97</v>
      </c>
      <c r="J1330" s="86" t="s">
        <v>58</v>
      </c>
      <c r="K1330" s="86" t="s">
        <v>58</v>
      </c>
      <c r="L1330" s="77" t="s">
        <v>76</v>
      </c>
      <c r="M1330" s="77" t="s">
        <v>61</v>
      </c>
      <c r="N1330" s="77" t="s">
        <v>61</v>
      </c>
      <c r="O1330" s="77" t="s">
        <v>61</v>
      </c>
      <c r="P1330" s="77" t="s">
        <v>61</v>
      </c>
      <c r="Q1330" s="77" t="s">
        <v>61</v>
      </c>
      <c r="R1330" s="77" t="s">
        <v>61</v>
      </c>
      <c r="S1330" s="77" t="s">
        <v>61</v>
      </c>
      <c r="T1330" s="77" t="s">
        <v>61</v>
      </c>
      <c r="U1330" s="77">
        <v>1</v>
      </c>
      <c r="V1330" s="77" t="s">
        <v>61</v>
      </c>
      <c r="W1330" s="77" t="s">
        <v>7</v>
      </c>
      <c r="X1330" s="83" t="s">
        <v>61</v>
      </c>
      <c r="Y1330" s="83" t="s">
        <v>61</v>
      </c>
      <c r="Z1330" s="83" t="s">
        <v>61</v>
      </c>
      <c r="AA1330" s="83" t="s">
        <v>77</v>
      </c>
      <c r="AB1330" s="78" t="s">
        <v>61</v>
      </c>
      <c r="AC1330" s="84" t="s">
        <v>63</v>
      </c>
    </row>
    <row r="1331" spans="1:29" ht="81.95" customHeight="1">
      <c r="A1331" s="132"/>
      <c r="B1331" s="123"/>
      <c r="C1331" s="123"/>
      <c r="D1331" s="122"/>
      <c r="E1331" s="77" t="s">
        <v>113</v>
      </c>
      <c r="F1331" s="104" t="s">
        <v>114</v>
      </c>
      <c r="G1331" s="77" t="s">
        <v>258</v>
      </c>
      <c r="H1331" s="78" t="s">
        <v>7</v>
      </c>
      <c r="I1331" s="77" t="s">
        <v>116</v>
      </c>
      <c r="J1331" s="77" t="s">
        <v>58</v>
      </c>
      <c r="K1331" s="77" t="s">
        <v>58</v>
      </c>
      <c r="L1331" s="77" t="s">
        <v>58</v>
      </c>
      <c r="M1331" s="77">
        <v>6</v>
      </c>
      <c r="N1331" s="77">
        <v>1</v>
      </c>
      <c r="O1331" s="77">
        <f>M1331*N1331</f>
        <v>6</v>
      </c>
      <c r="P1331" s="82" t="str">
        <f>+IF(AND(O1331&gt;1,O1331&lt;=4),"BAJO",IF(AND(O1331&gt;=5,O1331&lt;=8),"MEDIO",IF(AND(O1331&gt;=9,O1331&lt;=20),"ALTO",IF(AND(O1331&gt;=21,O1331&lt;=24),"MUY ALTO"))))</f>
        <v>MEDIO</v>
      </c>
      <c r="Q1331" s="77">
        <v>60</v>
      </c>
      <c r="R1331" s="81">
        <f>O1331*Q1331</f>
        <v>360</v>
      </c>
      <c r="S1331" s="82" t="str">
        <f>+IF(AND(R1331&gt;=1,R1331&lt;=20),"IV",IF(AND(R1331&gt;=40,R1331&lt;=120),"III",IF(AND(R1331&gt;=150,R1331&lt;=500),"II",IF(AND(R1331&gt;=600,R1331&lt;=4000),"I",0))))</f>
        <v>II</v>
      </c>
      <c r="T1331" s="77" t="str">
        <f>+IF(AND(R1331&gt;=1,R1331&lt;=20),"Aceptable",IF(AND(R1331&gt;=40,R1331&lt;=120),"Mejorable",IF(AND(R1331&gt;=150,R1331&lt;=500),"Aceptable con control específico",IF(AND(R1331&gt;=600,R1331&lt;=4000),"No aceptable",0))))</f>
        <v>Aceptable con control específico</v>
      </c>
      <c r="U1331" s="77">
        <v>1</v>
      </c>
      <c r="V1331" s="77" t="s">
        <v>83</v>
      </c>
      <c r="W1331" s="77" t="s">
        <v>7</v>
      </c>
      <c r="X1331" s="77" t="s">
        <v>61</v>
      </c>
      <c r="Y1331" s="77" t="s">
        <v>61</v>
      </c>
      <c r="Z1331" s="77" t="s">
        <v>61</v>
      </c>
      <c r="AA1331" s="77" t="s">
        <v>117</v>
      </c>
      <c r="AB1331" s="78" t="s">
        <v>61</v>
      </c>
      <c r="AC1331" s="84" t="s">
        <v>63</v>
      </c>
    </row>
    <row r="1332" spans="1:29" ht="87.95" customHeight="1">
      <c r="A1332" s="132"/>
      <c r="B1332" s="123"/>
      <c r="C1332" s="123"/>
      <c r="D1332" s="93" t="s">
        <v>993</v>
      </c>
      <c r="E1332" s="77" t="s">
        <v>72</v>
      </c>
      <c r="F1332" s="104" t="s">
        <v>783</v>
      </c>
      <c r="G1332" s="77" t="s">
        <v>74</v>
      </c>
      <c r="H1332" s="78" t="s">
        <v>7</v>
      </c>
      <c r="I1332" s="77" t="s">
        <v>97</v>
      </c>
      <c r="J1332" s="86" t="s">
        <v>58</v>
      </c>
      <c r="K1332" s="86" t="s">
        <v>58</v>
      </c>
      <c r="L1332" s="77" t="s">
        <v>76</v>
      </c>
      <c r="M1332" s="77" t="s">
        <v>61</v>
      </c>
      <c r="N1332" s="77" t="s">
        <v>61</v>
      </c>
      <c r="O1332" s="77" t="s">
        <v>61</v>
      </c>
      <c r="P1332" s="77" t="s">
        <v>61</v>
      </c>
      <c r="Q1332" s="77" t="s">
        <v>61</v>
      </c>
      <c r="R1332" s="77" t="s">
        <v>61</v>
      </c>
      <c r="S1332" s="77" t="s">
        <v>61</v>
      </c>
      <c r="T1332" s="77" t="s">
        <v>61</v>
      </c>
      <c r="U1332" s="77">
        <v>1</v>
      </c>
      <c r="V1332" s="77" t="s">
        <v>61</v>
      </c>
      <c r="W1332" s="77" t="s">
        <v>7</v>
      </c>
      <c r="X1332" s="83" t="s">
        <v>61</v>
      </c>
      <c r="Y1332" s="83" t="s">
        <v>61</v>
      </c>
      <c r="Z1332" s="83" t="s">
        <v>61</v>
      </c>
      <c r="AA1332" s="83" t="s">
        <v>77</v>
      </c>
      <c r="AB1332" s="78" t="s">
        <v>61</v>
      </c>
      <c r="AC1332" s="84" t="s">
        <v>63</v>
      </c>
    </row>
    <row r="1333" spans="1:29" ht="87.95" customHeight="1">
      <c r="A1333" s="132"/>
      <c r="B1333" s="123"/>
      <c r="C1333" s="123" t="s">
        <v>994</v>
      </c>
      <c r="D1333" s="122" t="s">
        <v>995</v>
      </c>
      <c r="E1333" s="77" t="s">
        <v>54</v>
      </c>
      <c r="F1333" s="104" t="s">
        <v>996</v>
      </c>
      <c r="G1333" s="77" t="s">
        <v>997</v>
      </c>
      <c r="H1333" s="78" t="s">
        <v>7</v>
      </c>
      <c r="I1333" s="79" t="s">
        <v>57</v>
      </c>
      <c r="J1333" s="86" t="s">
        <v>58</v>
      </c>
      <c r="K1333" s="86" t="s">
        <v>58</v>
      </c>
      <c r="L1333" s="77" t="s">
        <v>59</v>
      </c>
      <c r="M1333" s="77">
        <v>2</v>
      </c>
      <c r="N1333" s="77">
        <v>4</v>
      </c>
      <c r="O1333" s="77">
        <f>M1333*N1333</f>
        <v>8</v>
      </c>
      <c r="P1333" s="80" t="str">
        <f>+IF(AND(O1333&gt;1,O1333&lt;=4),"BAJO",IF(AND(O1333&gt;=5,O1333&lt;=8),"MEDIO",IF(AND(O1333&gt;=9,O1333&lt;=20),"ALTO",IF(AND(O1333&gt;=21,O1333&lt;=24),"MUY ALTO"))))</f>
        <v>MEDIO</v>
      </c>
      <c r="Q1333" s="77">
        <v>25</v>
      </c>
      <c r="R1333" s="81">
        <f>O1333*Q1333</f>
        <v>200</v>
      </c>
      <c r="S1333" s="82" t="str">
        <f>+IF(AND(R1333&gt;=1,R1333&lt;=20),"IV",IF(AND(R1333&gt;=40,R1333&lt;=120),"III",IF(AND(R1333&gt;=150,R1333&lt;=500),"II",IF(AND(R1333&gt;=600,R1333&lt;=4000),"I",0))))</f>
        <v>II</v>
      </c>
      <c r="T1333" s="77" t="str">
        <f>+IF(AND(R1333&gt;=1,R1333&lt;=20),"Aceptable",IF(AND(R1333&gt;=40,R1333&lt;=120),"Mejorable",IF(AND(R1333&gt;=150,R1333&lt;=500),"Aceptable con control específico",IF(AND(R1333&gt;=600,R1333&lt;=4000),"No aceptable",0))))</f>
        <v>Aceptable con control específico</v>
      </c>
      <c r="U1333" s="77">
        <v>2</v>
      </c>
      <c r="V1333" s="79" t="s">
        <v>60</v>
      </c>
      <c r="W1333" s="77" t="s">
        <v>7</v>
      </c>
      <c r="X1333" s="77" t="s">
        <v>61</v>
      </c>
      <c r="Y1333" s="77" t="s">
        <v>61</v>
      </c>
      <c r="Z1333" s="77" t="s">
        <v>61</v>
      </c>
      <c r="AA1333" s="83" t="s">
        <v>195</v>
      </c>
      <c r="AB1333" s="78" t="s">
        <v>61</v>
      </c>
      <c r="AC1333" s="84" t="s">
        <v>63</v>
      </c>
    </row>
    <row r="1334" spans="1:29" ht="69" customHeight="1">
      <c r="A1334" s="132"/>
      <c r="B1334" s="123"/>
      <c r="C1334" s="123"/>
      <c r="D1334" s="122"/>
      <c r="E1334" s="77" t="s">
        <v>72</v>
      </c>
      <c r="F1334" s="104" t="s">
        <v>783</v>
      </c>
      <c r="G1334" s="77" t="s">
        <v>74</v>
      </c>
      <c r="H1334" s="78" t="s">
        <v>7</v>
      </c>
      <c r="I1334" s="77" t="s">
        <v>97</v>
      </c>
      <c r="J1334" s="86" t="s">
        <v>58</v>
      </c>
      <c r="K1334" s="86" t="s">
        <v>58</v>
      </c>
      <c r="L1334" s="77" t="s">
        <v>76</v>
      </c>
      <c r="M1334" s="77" t="s">
        <v>61</v>
      </c>
      <c r="N1334" s="77" t="s">
        <v>61</v>
      </c>
      <c r="O1334" s="77" t="s">
        <v>61</v>
      </c>
      <c r="P1334" s="77" t="s">
        <v>61</v>
      </c>
      <c r="Q1334" s="77" t="s">
        <v>61</v>
      </c>
      <c r="R1334" s="77" t="s">
        <v>61</v>
      </c>
      <c r="S1334" s="77" t="s">
        <v>61</v>
      </c>
      <c r="T1334" s="77" t="s">
        <v>61</v>
      </c>
      <c r="U1334" s="77">
        <v>2</v>
      </c>
      <c r="V1334" s="77" t="s">
        <v>61</v>
      </c>
      <c r="W1334" s="77" t="s">
        <v>7</v>
      </c>
      <c r="X1334" s="83" t="s">
        <v>61</v>
      </c>
      <c r="Y1334" s="83" t="s">
        <v>61</v>
      </c>
      <c r="Z1334" s="83" t="s">
        <v>61</v>
      </c>
      <c r="AA1334" s="83" t="s">
        <v>77</v>
      </c>
      <c r="AB1334" s="78" t="s">
        <v>61</v>
      </c>
      <c r="AC1334" s="84" t="s">
        <v>63</v>
      </c>
    </row>
    <row r="1335" spans="1:29" ht="69" customHeight="1">
      <c r="A1335" s="132"/>
      <c r="B1335" s="123"/>
      <c r="C1335" s="123"/>
      <c r="D1335" s="122"/>
      <c r="E1335" s="77" t="s">
        <v>78</v>
      </c>
      <c r="F1335" s="104" t="s">
        <v>79</v>
      </c>
      <c r="G1335" s="83" t="s">
        <v>80</v>
      </c>
      <c r="H1335" s="78" t="s">
        <v>7</v>
      </c>
      <c r="I1335" s="77" t="s">
        <v>81</v>
      </c>
      <c r="J1335" s="77" t="s">
        <v>58</v>
      </c>
      <c r="K1335" s="77" t="s">
        <v>58</v>
      </c>
      <c r="L1335" s="77" t="s">
        <v>82</v>
      </c>
      <c r="M1335" s="77">
        <v>2</v>
      </c>
      <c r="N1335" s="77">
        <v>2</v>
      </c>
      <c r="O1335" s="77">
        <f>M1335*N1335</f>
        <v>4</v>
      </c>
      <c r="P1335" s="82" t="str">
        <f>+IF(AND(O1335&gt;1,O1335&lt;=4),"BAJO",IF(AND(O1335&gt;=5,O1335&lt;=8),"MEDIO",IF(AND(O1335&gt;=9,O1335&lt;=20),"ALTO",IF(AND(O1335&gt;=21,O1335&lt;=24),"MUY ALTO"))))</f>
        <v>BAJO</v>
      </c>
      <c r="Q1335" s="77">
        <v>25</v>
      </c>
      <c r="R1335" s="81">
        <f>O1335*Q1335</f>
        <v>100</v>
      </c>
      <c r="S1335" s="82" t="str">
        <f>+IF(AND(R1335&gt;=1,R1335&lt;=20),"IV",IF(AND(R1335&gt;=40,R1335&lt;=120),"III",IF(AND(R1335&gt;=150,R1335&lt;=500),"II",IF(AND(R1335&gt;=600,R1335&lt;=4000),"I",0))))</f>
        <v>III</v>
      </c>
      <c r="T1335" s="77" t="str">
        <f>+IF(AND(R1335&gt;=1,R1335&lt;=20),"Aceptable",IF(AND(R1335&gt;=40,R1335&lt;=120),"Mejorable",IF(AND(R1335&gt;=150,R1335&lt;=500),"Aceptable con control específico",IF(AND(R1335&gt;=600,R1335&lt;=4000),"No aceptable",0))))</f>
        <v>Mejorable</v>
      </c>
      <c r="U1335" s="77">
        <v>2</v>
      </c>
      <c r="V1335" s="77" t="s">
        <v>83</v>
      </c>
      <c r="W1335" s="77" t="s">
        <v>7</v>
      </c>
      <c r="X1335" s="77" t="s">
        <v>61</v>
      </c>
      <c r="Y1335" s="77" t="s">
        <v>61</v>
      </c>
      <c r="Z1335" s="77" t="s">
        <v>61</v>
      </c>
      <c r="AA1335" s="77" t="s">
        <v>662</v>
      </c>
      <c r="AB1335" s="83" t="s">
        <v>318</v>
      </c>
      <c r="AC1335" s="84" t="s">
        <v>87</v>
      </c>
    </row>
    <row r="1336" spans="1:29" ht="75" customHeight="1">
      <c r="A1336" s="132"/>
      <c r="B1336" s="123"/>
      <c r="C1336" s="123"/>
      <c r="D1336" s="122"/>
      <c r="E1336" s="77" t="s">
        <v>64</v>
      </c>
      <c r="F1336" s="104" t="s">
        <v>159</v>
      </c>
      <c r="G1336" s="77" t="s">
        <v>66</v>
      </c>
      <c r="H1336" s="78" t="s">
        <v>7</v>
      </c>
      <c r="I1336" s="77" t="s">
        <v>67</v>
      </c>
      <c r="J1336" s="83" t="s">
        <v>68</v>
      </c>
      <c r="K1336" s="78" t="s">
        <v>58</v>
      </c>
      <c r="L1336" s="77" t="s">
        <v>69</v>
      </c>
      <c r="M1336" s="77">
        <v>2</v>
      </c>
      <c r="N1336" s="77">
        <v>3</v>
      </c>
      <c r="O1336" s="77">
        <f>M1336*N1336</f>
        <v>6</v>
      </c>
      <c r="P1336" s="80" t="str">
        <f>+IF(AND(O1336&gt;1,O1336&lt;=4),"BAJO",IF(AND(O1336&gt;=5,O1336&lt;=8),"MEDIO",IF(AND(O1336&gt;=9,O1336&lt;=20),"ALTO",IF(AND(O1336&gt;=21,O1336&lt;=24),"MUY ALTO"))))</f>
        <v>MEDIO</v>
      </c>
      <c r="Q1336" s="77">
        <v>25</v>
      </c>
      <c r="R1336" s="81">
        <f>O1336*Q1336</f>
        <v>150</v>
      </c>
      <c r="S1336" s="82" t="str">
        <f>+IF(AND(R1336&gt;=1,R1336&lt;=20),"IV",IF(AND(R1336&gt;=40,R1336&lt;=120),"III",IF(AND(R1336&gt;=150,R1336&lt;=500),"II",IF(AND(R1336&gt;=600,R1336&lt;=4000),"I",0))))</f>
        <v>II</v>
      </c>
      <c r="T1336" s="77" t="str">
        <f>+IF(AND(R1336&gt;=1,R1336&lt;=20),"Aceptable",IF(AND(R1336&gt;=40,R1336&lt;=120),"Mejorable",IF(AND(R1336&gt;=150,R1336&lt;=500),"Aceptable con control específico",IF(AND(R1336&gt;=600,R1336&lt;=4000),"No aceptable",0))))</f>
        <v>Aceptable con control específico</v>
      </c>
      <c r="U1336" s="77">
        <v>2</v>
      </c>
      <c r="V1336" s="77" t="s">
        <v>70</v>
      </c>
      <c r="W1336" s="77" t="s">
        <v>7</v>
      </c>
      <c r="X1336" s="83" t="s">
        <v>61</v>
      </c>
      <c r="Y1336" s="83" t="s">
        <v>61</v>
      </c>
      <c r="Z1336" s="83" t="s">
        <v>61</v>
      </c>
      <c r="AA1336" s="83" t="s">
        <v>161</v>
      </c>
      <c r="AB1336" s="78" t="s">
        <v>61</v>
      </c>
      <c r="AC1336" s="84" t="s">
        <v>162</v>
      </c>
    </row>
    <row r="1337" spans="1:29" ht="75" customHeight="1">
      <c r="A1337" s="132"/>
      <c r="B1337" s="123"/>
      <c r="C1337" s="123"/>
      <c r="D1337" s="122"/>
      <c r="E1337" s="77" t="s">
        <v>64</v>
      </c>
      <c r="F1337" s="77" t="s">
        <v>88</v>
      </c>
      <c r="G1337" s="83" t="s">
        <v>89</v>
      </c>
      <c r="H1337" s="78" t="s">
        <v>7</v>
      </c>
      <c r="I1337" s="77" t="s">
        <v>90</v>
      </c>
      <c r="J1337" s="77" t="s">
        <v>91</v>
      </c>
      <c r="K1337" s="77" t="s">
        <v>58</v>
      </c>
      <c r="L1337" s="77" t="s">
        <v>58</v>
      </c>
      <c r="M1337" s="77">
        <v>2</v>
      </c>
      <c r="N1337" s="77">
        <v>3</v>
      </c>
      <c r="O1337" s="77">
        <f>M1337*N1337</f>
        <v>6</v>
      </c>
      <c r="P1337" s="82" t="str">
        <f>+IF(AND(O1337&gt;1,O1337&lt;=4),"BAJO",IF(AND(O1337&gt;=5,O1337&lt;=8),"MEDIO",IF(AND(O1337&gt;=9,O1337&lt;=20),"ALTO",IF(AND(O1337&gt;=21,O1337&lt;=24),"MUY ALTO"))))</f>
        <v>MEDIO</v>
      </c>
      <c r="Q1337" s="77">
        <v>10</v>
      </c>
      <c r="R1337" s="81">
        <f>O1337*Q1337</f>
        <v>60</v>
      </c>
      <c r="S1337" s="82" t="str">
        <f>+IF(AND(R1337&gt;=1,R1337&lt;=20),"IV",IF(AND(R1337&gt;=40,R1337&lt;=120),"III",IF(AND(R1337&gt;=150,R1337&lt;=500),"II",IF(AND(R1337&gt;=600,R1337&lt;=4000),"I",0))))</f>
        <v>III</v>
      </c>
      <c r="T1337" s="77" t="str">
        <f>+IF(AND(R1337&gt;=1,R1337&lt;=20),"Aceptable",IF(AND(R1337&gt;=40,R1337&lt;=120),"Mejorable",IF(AND(R1337&gt;=150,R1337&lt;=500),"Aceptable con control específico",IF(AND(R1337&gt;=600,R1337&lt;=4000),"No aceptable",0))))</f>
        <v>Mejorable</v>
      </c>
      <c r="U1337" s="77">
        <v>2</v>
      </c>
      <c r="V1337" s="77" t="s">
        <v>92</v>
      </c>
      <c r="W1337" s="77" t="s">
        <v>7</v>
      </c>
      <c r="X1337" s="77" t="s">
        <v>61</v>
      </c>
      <c r="Y1337" s="77" t="s">
        <v>61</v>
      </c>
      <c r="Z1337" s="77" t="s">
        <v>93</v>
      </c>
      <c r="AA1337" s="77" t="s">
        <v>94</v>
      </c>
      <c r="AB1337" s="83" t="s">
        <v>61</v>
      </c>
      <c r="AC1337" s="84" t="s">
        <v>95</v>
      </c>
    </row>
    <row r="1338" spans="1:29" ht="75.95" customHeight="1">
      <c r="A1338" s="132"/>
      <c r="B1338" s="123"/>
      <c r="C1338" s="123"/>
      <c r="D1338" s="122"/>
      <c r="E1338" s="77" t="s">
        <v>105</v>
      </c>
      <c r="F1338" s="104" t="s">
        <v>106</v>
      </c>
      <c r="G1338" s="77" t="s">
        <v>107</v>
      </c>
      <c r="H1338" s="86" t="s">
        <v>7</v>
      </c>
      <c r="I1338" s="77" t="s">
        <v>108</v>
      </c>
      <c r="J1338" s="77" t="s">
        <v>58</v>
      </c>
      <c r="K1338" s="77" t="s">
        <v>58</v>
      </c>
      <c r="L1338" s="77" t="s">
        <v>109</v>
      </c>
      <c r="M1338" s="77">
        <v>2</v>
      </c>
      <c r="N1338" s="77">
        <v>1</v>
      </c>
      <c r="O1338" s="77">
        <f>M1338*N1338</f>
        <v>2</v>
      </c>
      <c r="P1338" s="82" t="str">
        <f>+IF(AND(O1338&gt;1,O1338&lt;=4),"BAJO",IF(AND(O1338&gt;=5,O1338&lt;=8),"MEDIO",IF(AND(O1338&gt;=9,O1338&lt;=20),"ALTO",IF(AND(O1338&gt;=21,O1338&lt;=24),"MUY ALTO"))))</f>
        <v>BAJO</v>
      </c>
      <c r="Q1338" s="77">
        <v>60</v>
      </c>
      <c r="R1338" s="81">
        <f>O1338*Q1338</f>
        <v>120</v>
      </c>
      <c r="S1338" s="82" t="str">
        <f>+IF(AND(R1338&gt;=1,R1338&lt;=20),"IV",IF(AND(R1338&gt;=40,R1338&lt;=120),"III",IF(AND(R1338&gt;=150,R1338&lt;=500),"II",IF(AND(R1338&gt;=600,R1338&lt;=4000),"I",0))))</f>
        <v>III</v>
      </c>
      <c r="T1338" s="77" t="str">
        <f>+IF(AND(R1338&gt;=1,R1338&lt;=20),"Aceptable",IF(AND(R1338&gt;=40,R1338&lt;=120),"Mejorable",IF(AND(R1338&gt;=150,R1338&lt;=500),"Aceptable con control específico",IF(AND(R1338&gt;=600,R1338&lt;=4000),"No aceptable",0))))</f>
        <v>Mejorable</v>
      </c>
      <c r="U1338" s="77">
        <v>2</v>
      </c>
      <c r="V1338" s="77" t="s">
        <v>110</v>
      </c>
      <c r="W1338" s="77" t="s">
        <v>7</v>
      </c>
      <c r="X1338" s="77" t="s">
        <v>61</v>
      </c>
      <c r="Y1338" s="77" t="s">
        <v>61</v>
      </c>
      <c r="Z1338" s="77" t="s">
        <v>61</v>
      </c>
      <c r="AA1338" s="77" t="s">
        <v>111</v>
      </c>
      <c r="AB1338" s="78" t="s">
        <v>61</v>
      </c>
      <c r="AC1338" s="84" t="s">
        <v>63</v>
      </c>
    </row>
    <row r="1339" spans="1:29" ht="87.95" customHeight="1">
      <c r="A1339" s="132"/>
      <c r="B1339" s="123"/>
      <c r="C1339" s="123"/>
      <c r="D1339" s="122" t="s">
        <v>998</v>
      </c>
      <c r="E1339" s="77" t="s">
        <v>72</v>
      </c>
      <c r="F1339" s="104" t="s">
        <v>783</v>
      </c>
      <c r="G1339" s="77" t="s">
        <v>74</v>
      </c>
      <c r="H1339" s="78" t="s">
        <v>7</v>
      </c>
      <c r="I1339" s="77" t="s">
        <v>97</v>
      </c>
      <c r="J1339" s="86" t="s">
        <v>58</v>
      </c>
      <c r="K1339" s="86" t="s">
        <v>58</v>
      </c>
      <c r="L1339" s="77" t="s">
        <v>76</v>
      </c>
      <c r="M1339" s="77" t="s">
        <v>61</v>
      </c>
      <c r="N1339" s="77" t="s">
        <v>61</v>
      </c>
      <c r="O1339" s="77" t="s">
        <v>61</v>
      </c>
      <c r="P1339" s="77" t="s">
        <v>61</v>
      </c>
      <c r="Q1339" s="77" t="s">
        <v>61</v>
      </c>
      <c r="R1339" s="77" t="s">
        <v>61</v>
      </c>
      <c r="S1339" s="77" t="s">
        <v>61</v>
      </c>
      <c r="T1339" s="77" t="s">
        <v>61</v>
      </c>
      <c r="U1339" s="77">
        <v>2</v>
      </c>
      <c r="V1339" s="77" t="s">
        <v>61</v>
      </c>
      <c r="W1339" s="77" t="s">
        <v>7</v>
      </c>
      <c r="X1339" s="83" t="s">
        <v>61</v>
      </c>
      <c r="Y1339" s="83" t="s">
        <v>61</v>
      </c>
      <c r="Z1339" s="83" t="s">
        <v>61</v>
      </c>
      <c r="AA1339" s="83" t="s">
        <v>77</v>
      </c>
      <c r="AB1339" s="78" t="s">
        <v>61</v>
      </c>
      <c r="AC1339" s="84" t="s">
        <v>63</v>
      </c>
    </row>
    <row r="1340" spans="1:29" ht="71.099999999999994" customHeight="1">
      <c r="A1340" s="132"/>
      <c r="B1340" s="123"/>
      <c r="C1340" s="123"/>
      <c r="D1340" s="122"/>
      <c r="E1340" s="77" t="s">
        <v>78</v>
      </c>
      <c r="F1340" s="104" t="s">
        <v>79</v>
      </c>
      <c r="G1340" s="83" t="s">
        <v>80</v>
      </c>
      <c r="H1340" s="78" t="s">
        <v>7</v>
      </c>
      <c r="I1340" s="77" t="s">
        <v>81</v>
      </c>
      <c r="J1340" s="77" t="s">
        <v>58</v>
      </c>
      <c r="K1340" s="77" t="s">
        <v>58</v>
      </c>
      <c r="L1340" s="77" t="s">
        <v>82</v>
      </c>
      <c r="M1340" s="77">
        <v>2</v>
      </c>
      <c r="N1340" s="77">
        <v>3</v>
      </c>
      <c r="O1340" s="77">
        <f>M1340*N1340</f>
        <v>6</v>
      </c>
      <c r="P1340" s="82" t="str">
        <f>+IF(AND(O1340&gt;1,O1340&lt;=4),"BAJO",IF(AND(O1340&gt;=5,O1340&lt;=8),"MEDIO",IF(AND(O1340&gt;=9,O1340&lt;=20),"ALTO",IF(AND(O1340&gt;=21,O1340&lt;=24),"MUY ALTO"))))</f>
        <v>MEDIO</v>
      </c>
      <c r="Q1340" s="77">
        <v>25</v>
      </c>
      <c r="R1340" s="81">
        <f>O1340*Q1340</f>
        <v>150</v>
      </c>
      <c r="S1340" s="82" t="str">
        <f>+IF(AND(R1340&gt;=1,R1340&lt;=20),"IV",IF(AND(R1340&gt;=40,R1340&lt;=120),"III",IF(AND(R1340&gt;=150,R1340&lt;=500),"II",IF(AND(R1340&gt;=600,R1340&lt;=4000),"I",0))))</f>
        <v>II</v>
      </c>
      <c r="T1340" s="77" t="str">
        <f>+IF(AND(R1340&gt;=1,R1340&lt;=20),"Aceptable",IF(AND(R1340&gt;=40,R1340&lt;=120),"Mejorable",IF(AND(R1340&gt;=150,R1340&lt;=500),"Aceptable con control específico",IF(AND(R1340&gt;=600,R1340&lt;=4000),"No aceptable",0))))</f>
        <v>Aceptable con control específico</v>
      </c>
      <c r="U1340" s="77">
        <v>2</v>
      </c>
      <c r="V1340" s="77" t="s">
        <v>83</v>
      </c>
      <c r="W1340" s="77" t="s">
        <v>7</v>
      </c>
      <c r="X1340" s="77" t="s">
        <v>61</v>
      </c>
      <c r="Y1340" s="77" t="s">
        <v>61</v>
      </c>
      <c r="Z1340" s="77" t="s">
        <v>61</v>
      </c>
      <c r="AA1340" s="77" t="s">
        <v>662</v>
      </c>
      <c r="AB1340" s="83" t="s">
        <v>945</v>
      </c>
      <c r="AC1340" s="84" t="s">
        <v>87</v>
      </c>
    </row>
    <row r="1341" spans="1:29" ht="87.95" customHeight="1">
      <c r="A1341" s="132"/>
      <c r="B1341" s="123"/>
      <c r="C1341" s="123" t="s">
        <v>999</v>
      </c>
      <c r="D1341" s="122" t="s">
        <v>1000</v>
      </c>
      <c r="E1341" s="77" t="s">
        <v>54</v>
      </c>
      <c r="F1341" s="104" t="s">
        <v>1001</v>
      </c>
      <c r="G1341" s="77" t="s">
        <v>1002</v>
      </c>
      <c r="H1341" s="78" t="s">
        <v>7</v>
      </c>
      <c r="I1341" s="79" t="s">
        <v>57</v>
      </c>
      <c r="J1341" s="86" t="s">
        <v>58</v>
      </c>
      <c r="K1341" s="86" t="s">
        <v>58</v>
      </c>
      <c r="L1341" s="77" t="s">
        <v>59</v>
      </c>
      <c r="M1341" s="77">
        <v>2</v>
      </c>
      <c r="N1341" s="77">
        <v>4</v>
      </c>
      <c r="O1341" s="77">
        <f>M1341*N1341</f>
        <v>8</v>
      </c>
      <c r="P1341" s="80" t="str">
        <f>+IF(AND(O1341&gt;1,O1341&lt;=4),"BAJO",IF(AND(O1341&gt;=5,O1341&lt;=8),"MEDIO",IF(AND(O1341&gt;=9,O1341&lt;=20),"ALTO",IF(AND(O1341&gt;=21,O1341&lt;=24),"MUY ALTO"))))</f>
        <v>MEDIO</v>
      </c>
      <c r="Q1341" s="77">
        <v>25</v>
      </c>
      <c r="R1341" s="81">
        <f>O1341*Q1341</f>
        <v>200</v>
      </c>
      <c r="S1341" s="82" t="str">
        <f>+IF(AND(R1341&gt;=1,R1341&lt;=20),"IV",IF(AND(R1341&gt;=40,R1341&lt;=120),"III",IF(AND(R1341&gt;=150,R1341&lt;=500),"II",IF(AND(R1341&gt;=600,R1341&lt;=4000),"I",0))))</f>
        <v>II</v>
      </c>
      <c r="T1341" s="77" t="str">
        <f>+IF(AND(R1341&gt;=1,R1341&lt;=20),"Aceptable",IF(AND(R1341&gt;=40,R1341&lt;=120),"Mejorable",IF(AND(R1341&gt;=150,R1341&lt;=500),"Aceptable con control específico",IF(AND(R1341&gt;=600,R1341&lt;=4000),"No aceptable",0))))</f>
        <v>Aceptable con control específico</v>
      </c>
      <c r="U1341" s="77">
        <v>2</v>
      </c>
      <c r="V1341" s="79" t="s">
        <v>60</v>
      </c>
      <c r="W1341" s="77" t="s">
        <v>7</v>
      </c>
      <c r="X1341" s="77" t="s">
        <v>61</v>
      </c>
      <c r="Y1341" s="77" t="s">
        <v>61</v>
      </c>
      <c r="Z1341" s="77" t="s">
        <v>61</v>
      </c>
      <c r="AA1341" s="83" t="s">
        <v>195</v>
      </c>
      <c r="AB1341" s="78" t="s">
        <v>61</v>
      </c>
      <c r="AC1341" s="84" t="s">
        <v>63</v>
      </c>
    </row>
    <row r="1342" spans="1:29" ht="87.95" customHeight="1">
      <c r="A1342" s="132"/>
      <c r="B1342" s="123"/>
      <c r="C1342" s="123"/>
      <c r="D1342" s="122"/>
      <c r="E1342" s="77" t="s">
        <v>72</v>
      </c>
      <c r="F1342" s="104" t="s">
        <v>783</v>
      </c>
      <c r="G1342" s="77" t="s">
        <v>74</v>
      </c>
      <c r="H1342" s="78" t="s">
        <v>7</v>
      </c>
      <c r="I1342" s="77" t="s">
        <v>97</v>
      </c>
      <c r="J1342" s="86" t="s">
        <v>58</v>
      </c>
      <c r="K1342" s="86" t="s">
        <v>58</v>
      </c>
      <c r="L1342" s="77" t="s">
        <v>76</v>
      </c>
      <c r="M1342" s="77" t="s">
        <v>61</v>
      </c>
      <c r="N1342" s="77" t="s">
        <v>61</v>
      </c>
      <c r="O1342" s="77" t="s">
        <v>61</v>
      </c>
      <c r="P1342" s="77" t="s">
        <v>61</v>
      </c>
      <c r="Q1342" s="77" t="s">
        <v>61</v>
      </c>
      <c r="R1342" s="77" t="s">
        <v>61</v>
      </c>
      <c r="S1342" s="77" t="s">
        <v>61</v>
      </c>
      <c r="T1342" s="77" t="s">
        <v>61</v>
      </c>
      <c r="U1342" s="77">
        <v>2</v>
      </c>
      <c r="V1342" s="77" t="s">
        <v>61</v>
      </c>
      <c r="W1342" s="77" t="s">
        <v>7</v>
      </c>
      <c r="X1342" s="83" t="s">
        <v>61</v>
      </c>
      <c r="Y1342" s="83" t="s">
        <v>61</v>
      </c>
      <c r="Z1342" s="83" t="s">
        <v>61</v>
      </c>
      <c r="AA1342" s="83" t="s">
        <v>77</v>
      </c>
      <c r="AB1342" s="78" t="s">
        <v>61</v>
      </c>
      <c r="AC1342" s="84" t="s">
        <v>63</v>
      </c>
    </row>
    <row r="1343" spans="1:29" ht="71.099999999999994" customHeight="1">
      <c r="A1343" s="132"/>
      <c r="B1343" s="123"/>
      <c r="C1343" s="123"/>
      <c r="D1343" s="122"/>
      <c r="E1343" s="77" t="s">
        <v>78</v>
      </c>
      <c r="F1343" s="104" t="s">
        <v>79</v>
      </c>
      <c r="G1343" s="83" t="s">
        <v>80</v>
      </c>
      <c r="H1343" s="78" t="s">
        <v>7</v>
      </c>
      <c r="I1343" s="77" t="s">
        <v>81</v>
      </c>
      <c r="J1343" s="77" t="s">
        <v>58</v>
      </c>
      <c r="K1343" s="77" t="s">
        <v>58</v>
      </c>
      <c r="L1343" s="77" t="s">
        <v>82</v>
      </c>
      <c r="M1343" s="77">
        <v>2</v>
      </c>
      <c r="N1343" s="77">
        <v>3</v>
      </c>
      <c r="O1343" s="77">
        <f>M1343*N1343</f>
        <v>6</v>
      </c>
      <c r="P1343" s="82" t="str">
        <f>+IF(AND(O1343&gt;1,O1343&lt;=4),"BAJO",IF(AND(O1343&gt;=5,O1343&lt;=8),"MEDIO",IF(AND(O1343&gt;=9,O1343&lt;=20),"ALTO",IF(AND(O1343&gt;=21,O1343&lt;=24),"MUY ALTO"))))</f>
        <v>MEDIO</v>
      </c>
      <c r="Q1343" s="77">
        <v>25</v>
      </c>
      <c r="R1343" s="81">
        <f>O1343*Q1343</f>
        <v>150</v>
      </c>
      <c r="S1343" s="82" t="str">
        <f>+IF(AND(R1343&gt;=1,R1343&lt;=20),"IV",IF(AND(R1343&gt;=40,R1343&lt;=120),"III",IF(AND(R1343&gt;=150,R1343&lt;=500),"II",IF(AND(R1343&gt;=600,R1343&lt;=4000),"I",0))))</f>
        <v>II</v>
      </c>
      <c r="T1343" s="77" t="str">
        <f>+IF(AND(R1343&gt;=1,R1343&lt;=20),"Aceptable",IF(AND(R1343&gt;=40,R1343&lt;=120),"Mejorable",IF(AND(R1343&gt;=150,R1343&lt;=500),"Aceptable con control específico",IF(AND(R1343&gt;=600,R1343&lt;=4000),"No aceptable",0))))</f>
        <v>Aceptable con control específico</v>
      </c>
      <c r="U1343" s="77">
        <v>2</v>
      </c>
      <c r="V1343" s="77" t="s">
        <v>83</v>
      </c>
      <c r="W1343" s="77" t="s">
        <v>7</v>
      </c>
      <c r="X1343" s="77" t="s">
        <v>61</v>
      </c>
      <c r="Y1343" s="77" t="s">
        <v>61</v>
      </c>
      <c r="Z1343" s="77" t="s">
        <v>61</v>
      </c>
      <c r="AA1343" s="77" t="s">
        <v>662</v>
      </c>
      <c r="AB1343" s="83" t="s">
        <v>945</v>
      </c>
      <c r="AC1343" s="84" t="s">
        <v>87</v>
      </c>
    </row>
    <row r="1344" spans="1:29" ht="87.95" customHeight="1">
      <c r="A1344" s="132"/>
      <c r="B1344" s="123"/>
      <c r="C1344" s="123"/>
      <c r="D1344" s="122"/>
      <c r="E1344" s="77" t="s">
        <v>64</v>
      </c>
      <c r="F1344" s="104" t="s">
        <v>159</v>
      </c>
      <c r="G1344" s="77" t="s">
        <v>66</v>
      </c>
      <c r="H1344" s="78" t="s">
        <v>7</v>
      </c>
      <c r="I1344" s="77" t="s">
        <v>67</v>
      </c>
      <c r="J1344" s="83" t="s">
        <v>68</v>
      </c>
      <c r="K1344" s="78" t="s">
        <v>58</v>
      </c>
      <c r="L1344" s="77" t="s">
        <v>69</v>
      </c>
      <c r="M1344" s="77">
        <v>2</v>
      </c>
      <c r="N1344" s="77">
        <v>3</v>
      </c>
      <c r="O1344" s="77">
        <f>M1344*N1344</f>
        <v>6</v>
      </c>
      <c r="P1344" s="80" t="str">
        <f>+IF(AND(O1344&gt;1,O1344&lt;=4),"BAJO",IF(AND(O1344&gt;=5,O1344&lt;=8),"MEDIO",IF(AND(O1344&gt;=9,O1344&lt;=20),"ALTO",IF(AND(O1344&gt;=21,O1344&lt;=24),"MUY ALTO"))))</f>
        <v>MEDIO</v>
      </c>
      <c r="Q1344" s="77">
        <v>25</v>
      </c>
      <c r="R1344" s="81">
        <f>O1344*Q1344</f>
        <v>150</v>
      </c>
      <c r="S1344" s="82" t="str">
        <f>+IF(AND(R1344&gt;=1,R1344&lt;=20),"IV",IF(AND(R1344&gt;=40,R1344&lt;=120),"III",IF(AND(R1344&gt;=150,R1344&lt;=500),"II",IF(AND(R1344&gt;=600,R1344&lt;=4000),"I",0))))</f>
        <v>II</v>
      </c>
      <c r="T1344" s="77" t="str">
        <f>+IF(AND(R1344&gt;=1,R1344&lt;=20),"Aceptable",IF(AND(R1344&gt;=40,R1344&lt;=120),"Mejorable",IF(AND(R1344&gt;=150,R1344&lt;=500),"Aceptable con control específico",IF(AND(R1344&gt;=600,R1344&lt;=4000),"No aceptable",0))))</f>
        <v>Aceptable con control específico</v>
      </c>
      <c r="U1344" s="77">
        <v>2</v>
      </c>
      <c r="V1344" s="77" t="s">
        <v>70</v>
      </c>
      <c r="W1344" s="77" t="s">
        <v>7</v>
      </c>
      <c r="X1344" s="83" t="s">
        <v>61</v>
      </c>
      <c r="Y1344" s="83" t="s">
        <v>61</v>
      </c>
      <c r="Z1344" s="83" t="s">
        <v>61</v>
      </c>
      <c r="AA1344" s="83" t="s">
        <v>161</v>
      </c>
      <c r="AB1344" s="78" t="s">
        <v>61</v>
      </c>
      <c r="AC1344" s="84" t="s">
        <v>162</v>
      </c>
    </row>
    <row r="1345" spans="1:29" ht="87.95" customHeight="1">
      <c r="A1345" s="132"/>
      <c r="B1345" s="123"/>
      <c r="C1345" s="123"/>
      <c r="D1345" s="122"/>
      <c r="E1345" s="77" t="s">
        <v>64</v>
      </c>
      <c r="F1345" s="77" t="s">
        <v>88</v>
      </c>
      <c r="G1345" s="83" t="s">
        <v>89</v>
      </c>
      <c r="H1345" s="78" t="s">
        <v>7</v>
      </c>
      <c r="I1345" s="77" t="s">
        <v>90</v>
      </c>
      <c r="J1345" s="77" t="s">
        <v>91</v>
      </c>
      <c r="K1345" s="77" t="s">
        <v>58</v>
      </c>
      <c r="L1345" s="77" t="s">
        <v>58</v>
      </c>
      <c r="M1345" s="77">
        <v>2</v>
      </c>
      <c r="N1345" s="77">
        <v>3</v>
      </c>
      <c r="O1345" s="77">
        <f>M1345*N1345</f>
        <v>6</v>
      </c>
      <c r="P1345" s="82" t="str">
        <f>+IF(AND(O1345&gt;1,O1345&lt;=4),"BAJO",IF(AND(O1345&gt;=5,O1345&lt;=8),"MEDIO",IF(AND(O1345&gt;=9,O1345&lt;=20),"ALTO",IF(AND(O1345&gt;=21,O1345&lt;=24),"MUY ALTO"))))</f>
        <v>MEDIO</v>
      </c>
      <c r="Q1345" s="77">
        <v>10</v>
      </c>
      <c r="R1345" s="81">
        <f>O1345*Q1345</f>
        <v>60</v>
      </c>
      <c r="S1345" s="82" t="str">
        <f>+IF(AND(R1345&gt;=1,R1345&lt;=20),"IV",IF(AND(R1345&gt;=40,R1345&lt;=120),"III",IF(AND(R1345&gt;=150,R1345&lt;=500),"II",IF(AND(R1345&gt;=600,R1345&lt;=4000),"I",0))))</f>
        <v>III</v>
      </c>
      <c r="T1345" s="77" t="str">
        <f>+IF(AND(R1345&gt;=1,R1345&lt;=20),"Aceptable",IF(AND(R1345&gt;=40,R1345&lt;=120),"Mejorable",IF(AND(R1345&gt;=150,R1345&lt;=500),"Aceptable con control específico",IF(AND(R1345&gt;=600,R1345&lt;=4000),"No aceptable",0))))</f>
        <v>Mejorable</v>
      </c>
      <c r="U1345" s="77">
        <v>2</v>
      </c>
      <c r="V1345" s="77" t="s">
        <v>92</v>
      </c>
      <c r="W1345" s="77" t="s">
        <v>7</v>
      </c>
      <c r="X1345" s="77" t="s">
        <v>61</v>
      </c>
      <c r="Y1345" s="77" t="s">
        <v>61</v>
      </c>
      <c r="Z1345" s="77" t="s">
        <v>93</v>
      </c>
      <c r="AA1345" s="77" t="s">
        <v>94</v>
      </c>
      <c r="AB1345" s="83" t="s">
        <v>61</v>
      </c>
      <c r="AC1345" s="84" t="s">
        <v>95</v>
      </c>
    </row>
    <row r="1346" spans="1:29" ht="87.95" customHeight="1">
      <c r="A1346" s="132"/>
      <c r="B1346" s="123"/>
      <c r="C1346" s="123"/>
      <c r="D1346" s="122"/>
      <c r="E1346" s="77" t="s">
        <v>105</v>
      </c>
      <c r="F1346" s="104" t="s">
        <v>106</v>
      </c>
      <c r="G1346" s="77" t="s">
        <v>107</v>
      </c>
      <c r="H1346" s="86" t="s">
        <v>7</v>
      </c>
      <c r="I1346" s="77" t="s">
        <v>108</v>
      </c>
      <c r="J1346" s="77" t="s">
        <v>58</v>
      </c>
      <c r="K1346" s="77" t="s">
        <v>58</v>
      </c>
      <c r="L1346" s="77" t="s">
        <v>109</v>
      </c>
      <c r="M1346" s="77">
        <v>2</v>
      </c>
      <c r="N1346" s="77">
        <v>1</v>
      </c>
      <c r="O1346" s="77">
        <f>M1346*N1346</f>
        <v>2</v>
      </c>
      <c r="P1346" s="82" t="str">
        <f>+IF(AND(O1346&gt;1,O1346&lt;=4),"BAJO",IF(AND(O1346&gt;=5,O1346&lt;=8),"MEDIO",IF(AND(O1346&gt;=9,O1346&lt;=20),"ALTO",IF(AND(O1346&gt;=21,O1346&lt;=24),"MUY ALTO"))))</f>
        <v>BAJO</v>
      </c>
      <c r="Q1346" s="77">
        <v>60</v>
      </c>
      <c r="R1346" s="81">
        <f>O1346*Q1346</f>
        <v>120</v>
      </c>
      <c r="S1346" s="82" t="str">
        <f>+IF(AND(R1346&gt;=1,R1346&lt;=20),"IV",IF(AND(R1346&gt;=40,R1346&lt;=120),"III",IF(AND(R1346&gt;=150,R1346&lt;=500),"II",IF(AND(R1346&gt;=600,R1346&lt;=4000),"I",0))))</f>
        <v>III</v>
      </c>
      <c r="T1346" s="77" t="str">
        <f>+IF(AND(R1346&gt;=1,R1346&lt;=20),"Aceptable",IF(AND(R1346&gt;=40,R1346&lt;=120),"Mejorable",IF(AND(R1346&gt;=150,R1346&lt;=500),"Aceptable con control específico",IF(AND(R1346&gt;=600,R1346&lt;=4000),"No aceptable",0))))</f>
        <v>Mejorable</v>
      </c>
      <c r="U1346" s="77">
        <v>2</v>
      </c>
      <c r="V1346" s="77" t="s">
        <v>110</v>
      </c>
      <c r="W1346" s="77" t="s">
        <v>7</v>
      </c>
      <c r="X1346" s="77" t="s">
        <v>61</v>
      </c>
      <c r="Y1346" s="77" t="s">
        <v>61</v>
      </c>
      <c r="Z1346" s="77" t="s">
        <v>61</v>
      </c>
      <c r="AA1346" s="77" t="s">
        <v>111</v>
      </c>
      <c r="AB1346" s="78" t="s">
        <v>61</v>
      </c>
      <c r="AC1346" s="84" t="s">
        <v>63</v>
      </c>
    </row>
    <row r="1347" spans="1:29" ht="87.95" customHeight="1">
      <c r="A1347" s="132"/>
      <c r="B1347" s="123"/>
      <c r="C1347" s="123"/>
      <c r="D1347" s="122" t="s">
        <v>1003</v>
      </c>
      <c r="E1347" s="77" t="s">
        <v>72</v>
      </c>
      <c r="F1347" s="104" t="s">
        <v>783</v>
      </c>
      <c r="G1347" s="77" t="s">
        <v>74</v>
      </c>
      <c r="H1347" s="78" t="s">
        <v>7</v>
      </c>
      <c r="I1347" s="77" t="s">
        <v>97</v>
      </c>
      <c r="J1347" s="86" t="s">
        <v>58</v>
      </c>
      <c r="K1347" s="86" t="s">
        <v>58</v>
      </c>
      <c r="L1347" s="77" t="s">
        <v>76</v>
      </c>
      <c r="M1347" s="77" t="s">
        <v>61</v>
      </c>
      <c r="N1347" s="77" t="s">
        <v>61</v>
      </c>
      <c r="O1347" s="77" t="s">
        <v>61</v>
      </c>
      <c r="P1347" s="77" t="s">
        <v>61</v>
      </c>
      <c r="Q1347" s="77" t="s">
        <v>61</v>
      </c>
      <c r="R1347" s="77" t="s">
        <v>61</v>
      </c>
      <c r="S1347" s="77" t="s">
        <v>61</v>
      </c>
      <c r="T1347" s="77" t="s">
        <v>61</v>
      </c>
      <c r="U1347" s="77">
        <v>2</v>
      </c>
      <c r="V1347" s="77" t="s">
        <v>61</v>
      </c>
      <c r="W1347" s="77" t="s">
        <v>7</v>
      </c>
      <c r="X1347" s="83" t="s">
        <v>61</v>
      </c>
      <c r="Y1347" s="83" t="s">
        <v>61</v>
      </c>
      <c r="Z1347" s="83" t="s">
        <v>61</v>
      </c>
      <c r="AA1347" s="83" t="s">
        <v>77</v>
      </c>
      <c r="AB1347" s="78" t="s">
        <v>61</v>
      </c>
      <c r="AC1347" s="84" t="s">
        <v>63</v>
      </c>
    </row>
    <row r="1348" spans="1:29" ht="87.95" customHeight="1">
      <c r="A1348" s="132"/>
      <c r="B1348" s="123"/>
      <c r="C1348" s="123"/>
      <c r="D1348" s="122"/>
      <c r="E1348" s="77" t="s">
        <v>78</v>
      </c>
      <c r="F1348" s="104" t="s">
        <v>659</v>
      </c>
      <c r="G1348" s="83" t="s">
        <v>724</v>
      </c>
      <c r="H1348" s="78" t="s">
        <v>7</v>
      </c>
      <c r="I1348" s="77" t="s">
        <v>181</v>
      </c>
      <c r="J1348" s="77" t="s">
        <v>58</v>
      </c>
      <c r="K1348" s="77" t="s">
        <v>58</v>
      </c>
      <c r="L1348" s="77" t="s">
        <v>229</v>
      </c>
      <c r="M1348" s="77">
        <v>2</v>
      </c>
      <c r="N1348" s="77">
        <v>4</v>
      </c>
      <c r="O1348" s="77">
        <f>M1348*N1348</f>
        <v>8</v>
      </c>
      <c r="P1348" s="82" t="str">
        <f>+IF(AND(O1348&gt;1,O1348&lt;=4),"BAJO",IF(AND(O1348&gt;=5,O1348&lt;=8),"MEDIO",IF(AND(O1348&gt;=9,O1348&lt;=20),"ALTO",IF(AND(O1348&gt;=21,O1348&lt;=24),"MUY ALTO"))))</f>
        <v>MEDIO</v>
      </c>
      <c r="Q1348" s="77">
        <v>25</v>
      </c>
      <c r="R1348" s="81">
        <f>O1348*Q1348</f>
        <v>200</v>
      </c>
      <c r="S1348" s="82" t="str">
        <f>+IF(AND(R1348&gt;=1,R1348&lt;=20),"IV",IF(AND(R1348&gt;=40,R1348&lt;=120),"III",IF(AND(R1348&gt;=150,R1348&lt;=500),"II",IF(AND(R1348&gt;=600,R1348&lt;=4000),"I",0))))</f>
        <v>II</v>
      </c>
      <c r="T1348" s="77" t="str">
        <f>+IF(AND(R1348&gt;=1,R1348&lt;=20),"Aceptable",IF(AND(R1348&gt;=40,R1348&lt;=120),"Mejorable",IF(AND(R1348&gt;=150,R1348&lt;=500),"Aceptable con control específico",IF(AND(R1348&gt;=600,R1348&lt;=4000),"No aceptable",0))))</f>
        <v>Aceptable con control específico</v>
      </c>
      <c r="U1348" s="77">
        <v>2</v>
      </c>
      <c r="V1348" s="77" t="s">
        <v>181</v>
      </c>
      <c r="W1348" s="77" t="s">
        <v>7</v>
      </c>
      <c r="X1348" s="77" t="s">
        <v>61</v>
      </c>
      <c r="Y1348" s="77" t="s">
        <v>61</v>
      </c>
      <c r="Z1348" s="77" t="s">
        <v>61</v>
      </c>
      <c r="AA1348" s="77" t="s">
        <v>182</v>
      </c>
      <c r="AB1348" s="83" t="s">
        <v>700</v>
      </c>
      <c r="AC1348" s="84" t="s">
        <v>183</v>
      </c>
    </row>
    <row r="1349" spans="1:29" ht="87.95" customHeight="1">
      <c r="A1349" s="132"/>
      <c r="B1349" s="123"/>
      <c r="C1349" s="123"/>
      <c r="D1349" s="122"/>
      <c r="E1349" s="77" t="s">
        <v>78</v>
      </c>
      <c r="F1349" s="104" t="s">
        <v>79</v>
      </c>
      <c r="G1349" s="83" t="s">
        <v>694</v>
      </c>
      <c r="H1349" s="78" t="s">
        <v>7</v>
      </c>
      <c r="I1349" s="77" t="s">
        <v>81</v>
      </c>
      <c r="J1349" s="77" t="s">
        <v>58</v>
      </c>
      <c r="K1349" s="77" t="s">
        <v>58</v>
      </c>
      <c r="L1349" s="77" t="s">
        <v>82</v>
      </c>
      <c r="M1349" s="77">
        <v>2</v>
      </c>
      <c r="N1349" s="77">
        <v>4</v>
      </c>
      <c r="O1349" s="77">
        <f>M1349*N1349</f>
        <v>8</v>
      </c>
      <c r="P1349" s="82" t="str">
        <f>+IF(AND(O1349&gt;1,O1349&lt;=4),"BAJO",IF(AND(O1349&gt;=5,O1349&lt;=8),"MEDIO",IF(AND(O1349&gt;=9,O1349&lt;=20),"ALTO",IF(AND(O1349&gt;=21,O1349&lt;=24),"MUY ALTO"))))</f>
        <v>MEDIO</v>
      </c>
      <c r="Q1349" s="77">
        <v>25</v>
      </c>
      <c r="R1349" s="81">
        <f>O1349*Q1349</f>
        <v>200</v>
      </c>
      <c r="S1349" s="82" t="str">
        <f>+IF(AND(R1349&gt;=1,R1349&lt;=20),"IV",IF(AND(R1349&gt;=40,R1349&lt;=120),"III",IF(AND(R1349&gt;=150,R1349&lt;=500),"II",IF(AND(R1349&gt;=600,R1349&lt;=4000),"I",0))))</f>
        <v>II</v>
      </c>
      <c r="T1349" s="77" t="str">
        <f>+IF(AND(R1349&gt;=1,R1349&lt;=20),"Aceptable",IF(AND(R1349&gt;=40,R1349&lt;=120),"Mejorable",IF(AND(R1349&gt;=150,R1349&lt;=500),"Aceptable con control específico",IF(AND(R1349&gt;=600,R1349&lt;=4000),"No aceptable",0))))</f>
        <v>Aceptable con control específico</v>
      </c>
      <c r="U1349" s="77">
        <v>2</v>
      </c>
      <c r="V1349" s="77" t="s">
        <v>83</v>
      </c>
      <c r="W1349" s="77" t="s">
        <v>7</v>
      </c>
      <c r="X1349" s="77" t="s">
        <v>61</v>
      </c>
      <c r="Y1349" s="77" t="s">
        <v>61</v>
      </c>
      <c r="Z1349" s="77" t="s">
        <v>61</v>
      </c>
      <c r="AA1349" s="77" t="s">
        <v>662</v>
      </c>
      <c r="AB1349" s="83" t="s">
        <v>967</v>
      </c>
      <c r="AC1349" s="84" t="s">
        <v>87</v>
      </c>
    </row>
    <row r="1350" spans="1:29" ht="87.95" customHeight="1">
      <c r="A1350" s="132"/>
      <c r="B1350" s="123"/>
      <c r="C1350" s="123"/>
      <c r="D1350" s="122" t="s">
        <v>1004</v>
      </c>
      <c r="E1350" s="77" t="s">
        <v>78</v>
      </c>
      <c r="F1350" s="104" t="s">
        <v>659</v>
      </c>
      <c r="G1350" s="83" t="s">
        <v>724</v>
      </c>
      <c r="H1350" s="78" t="s">
        <v>7</v>
      </c>
      <c r="I1350" s="77" t="s">
        <v>181</v>
      </c>
      <c r="J1350" s="77" t="s">
        <v>58</v>
      </c>
      <c r="K1350" s="77" t="s">
        <v>58</v>
      </c>
      <c r="L1350" s="77" t="s">
        <v>229</v>
      </c>
      <c r="M1350" s="77">
        <v>2</v>
      </c>
      <c r="N1350" s="77">
        <v>4</v>
      </c>
      <c r="O1350" s="77">
        <f>M1350*N1350</f>
        <v>8</v>
      </c>
      <c r="P1350" s="82" t="str">
        <f>+IF(AND(O1350&gt;1,O1350&lt;=4),"BAJO",IF(AND(O1350&gt;=5,O1350&lt;=8),"MEDIO",IF(AND(O1350&gt;=9,O1350&lt;=20),"ALTO",IF(AND(O1350&gt;=21,O1350&lt;=24),"MUY ALTO"))))</f>
        <v>MEDIO</v>
      </c>
      <c r="Q1350" s="77">
        <v>25</v>
      </c>
      <c r="R1350" s="81">
        <f>O1350*Q1350</f>
        <v>200</v>
      </c>
      <c r="S1350" s="82" t="str">
        <f>+IF(AND(R1350&gt;=1,R1350&lt;=20),"IV",IF(AND(R1350&gt;=40,R1350&lt;=120),"III",IF(AND(R1350&gt;=150,R1350&lt;=500),"II",IF(AND(R1350&gt;=600,R1350&lt;=4000),"I",0))))</f>
        <v>II</v>
      </c>
      <c r="T1350" s="77" t="str">
        <f>+IF(AND(R1350&gt;=1,R1350&lt;=20),"Aceptable",IF(AND(R1350&gt;=40,R1350&lt;=120),"Mejorable",IF(AND(R1350&gt;=150,R1350&lt;=500),"Aceptable con control específico",IF(AND(R1350&gt;=600,R1350&lt;=4000),"No aceptable",0))))</f>
        <v>Aceptable con control específico</v>
      </c>
      <c r="U1350" s="77">
        <v>2</v>
      </c>
      <c r="V1350" s="77" t="s">
        <v>181</v>
      </c>
      <c r="W1350" s="77" t="s">
        <v>7</v>
      </c>
      <c r="X1350" s="77" t="s">
        <v>61</v>
      </c>
      <c r="Y1350" s="77" t="s">
        <v>61</v>
      </c>
      <c r="Z1350" s="77" t="s">
        <v>61</v>
      </c>
      <c r="AA1350" s="77" t="s">
        <v>182</v>
      </c>
      <c r="AB1350" s="83" t="s">
        <v>700</v>
      </c>
      <c r="AC1350" s="84" t="s">
        <v>183</v>
      </c>
    </row>
    <row r="1351" spans="1:29" ht="71.099999999999994" customHeight="1">
      <c r="A1351" s="132"/>
      <c r="B1351" s="123"/>
      <c r="C1351" s="123"/>
      <c r="D1351" s="122"/>
      <c r="E1351" s="77" t="s">
        <v>78</v>
      </c>
      <c r="F1351" s="104" t="s">
        <v>79</v>
      </c>
      <c r="G1351" s="83" t="s">
        <v>80</v>
      </c>
      <c r="H1351" s="78" t="s">
        <v>7</v>
      </c>
      <c r="I1351" s="77" t="s">
        <v>81</v>
      </c>
      <c r="J1351" s="77" t="s">
        <v>58</v>
      </c>
      <c r="K1351" s="77" t="s">
        <v>58</v>
      </c>
      <c r="L1351" s="77" t="s">
        <v>82</v>
      </c>
      <c r="M1351" s="77">
        <v>2</v>
      </c>
      <c r="N1351" s="77">
        <v>4</v>
      </c>
      <c r="O1351" s="77">
        <f>M1351*N1351</f>
        <v>8</v>
      </c>
      <c r="P1351" s="82" t="str">
        <f>+IF(AND(O1351&gt;1,O1351&lt;=4),"BAJO",IF(AND(O1351&gt;=5,O1351&lt;=8),"MEDIO",IF(AND(O1351&gt;=9,O1351&lt;=20),"ALTO",IF(AND(O1351&gt;=21,O1351&lt;=24),"MUY ALTO"))))</f>
        <v>MEDIO</v>
      </c>
      <c r="Q1351" s="77">
        <v>25</v>
      </c>
      <c r="R1351" s="81">
        <f>O1351*Q1351</f>
        <v>200</v>
      </c>
      <c r="S1351" s="82" t="str">
        <f>+IF(AND(R1351&gt;=1,R1351&lt;=20),"IV",IF(AND(R1351&gt;=40,R1351&lt;=120),"III",IF(AND(R1351&gt;=150,R1351&lt;=500),"II",IF(AND(R1351&gt;=600,R1351&lt;=4000),"I",0))))</f>
        <v>II</v>
      </c>
      <c r="T1351" s="77" t="str">
        <f>+IF(AND(R1351&gt;=1,R1351&lt;=20),"Aceptable",IF(AND(R1351&gt;=40,R1351&lt;=120),"Mejorable",IF(AND(R1351&gt;=150,R1351&lt;=500),"Aceptable con control específico",IF(AND(R1351&gt;=600,R1351&lt;=4000),"No aceptable",0))))</f>
        <v>Aceptable con control específico</v>
      </c>
      <c r="U1351" s="77">
        <v>2</v>
      </c>
      <c r="V1351" s="77" t="s">
        <v>83</v>
      </c>
      <c r="W1351" s="77" t="s">
        <v>7</v>
      </c>
      <c r="X1351" s="77" t="s">
        <v>61</v>
      </c>
      <c r="Y1351" s="77" t="s">
        <v>61</v>
      </c>
      <c r="Z1351" s="77" t="s">
        <v>61</v>
      </c>
      <c r="AA1351" s="77" t="s">
        <v>662</v>
      </c>
      <c r="AB1351" s="83" t="s">
        <v>945</v>
      </c>
      <c r="AC1351" s="84" t="s">
        <v>87</v>
      </c>
    </row>
    <row r="1352" spans="1:29" ht="87.95" customHeight="1">
      <c r="A1352" s="132"/>
      <c r="B1352" s="123"/>
      <c r="C1352" s="123"/>
      <c r="D1352" s="122" t="s">
        <v>1005</v>
      </c>
      <c r="E1352" s="77" t="s">
        <v>72</v>
      </c>
      <c r="F1352" s="104" t="s">
        <v>783</v>
      </c>
      <c r="G1352" s="77" t="s">
        <v>74</v>
      </c>
      <c r="H1352" s="78" t="s">
        <v>7</v>
      </c>
      <c r="I1352" s="77" t="s">
        <v>97</v>
      </c>
      <c r="J1352" s="86" t="s">
        <v>58</v>
      </c>
      <c r="K1352" s="86" t="s">
        <v>58</v>
      </c>
      <c r="L1352" s="77" t="s">
        <v>76</v>
      </c>
      <c r="M1352" s="77" t="s">
        <v>61</v>
      </c>
      <c r="N1352" s="77" t="s">
        <v>61</v>
      </c>
      <c r="O1352" s="77" t="s">
        <v>61</v>
      </c>
      <c r="P1352" s="77" t="s">
        <v>61</v>
      </c>
      <c r="Q1352" s="77" t="s">
        <v>61</v>
      </c>
      <c r="R1352" s="77" t="s">
        <v>61</v>
      </c>
      <c r="S1352" s="77" t="s">
        <v>61</v>
      </c>
      <c r="T1352" s="77" t="s">
        <v>61</v>
      </c>
      <c r="U1352" s="77">
        <v>2</v>
      </c>
      <c r="V1352" s="77" t="s">
        <v>61</v>
      </c>
      <c r="W1352" s="77" t="s">
        <v>7</v>
      </c>
      <c r="X1352" s="83" t="s">
        <v>61</v>
      </c>
      <c r="Y1352" s="83" t="s">
        <v>61</v>
      </c>
      <c r="Z1352" s="83" t="s">
        <v>61</v>
      </c>
      <c r="AA1352" s="83" t="s">
        <v>77</v>
      </c>
      <c r="AB1352" s="78" t="s">
        <v>61</v>
      </c>
      <c r="AC1352" s="84" t="s">
        <v>63</v>
      </c>
    </row>
    <row r="1353" spans="1:29" ht="87.95" customHeight="1">
      <c r="A1353" s="132"/>
      <c r="B1353" s="123"/>
      <c r="C1353" s="123"/>
      <c r="D1353" s="122"/>
      <c r="E1353" s="77" t="s">
        <v>78</v>
      </c>
      <c r="F1353" s="104" t="s">
        <v>659</v>
      </c>
      <c r="G1353" s="83" t="s">
        <v>724</v>
      </c>
      <c r="H1353" s="78" t="s">
        <v>7</v>
      </c>
      <c r="I1353" s="77" t="s">
        <v>181</v>
      </c>
      <c r="J1353" s="77" t="s">
        <v>58</v>
      </c>
      <c r="K1353" s="77" t="s">
        <v>58</v>
      </c>
      <c r="L1353" s="77" t="s">
        <v>229</v>
      </c>
      <c r="M1353" s="77">
        <v>2</v>
      </c>
      <c r="N1353" s="77">
        <v>4</v>
      </c>
      <c r="O1353" s="77">
        <f>M1353*N1353</f>
        <v>8</v>
      </c>
      <c r="P1353" s="82" t="str">
        <f>+IF(AND(O1353&gt;1,O1353&lt;=4),"BAJO",IF(AND(O1353&gt;=5,O1353&lt;=8),"MEDIO",IF(AND(O1353&gt;=9,O1353&lt;=20),"ALTO",IF(AND(O1353&gt;=21,O1353&lt;=24),"MUY ALTO"))))</f>
        <v>MEDIO</v>
      </c>
      <c r="Q1353" s="77">
        <v>25</v>
      </c>
      <c r="R1353" s="81">
        <f>O1353*Q1353</f>
        <v>200</v>
      </c>
      <c r="S1353" s="82" t="str">
        <f>+IF(AND(R1353&gt;=1,R1353&lt;=20),"IV",IF(AND(R1353&gt;=40,R1353&lt;=120),"III",IF(AND(R1353&gt;=150,R1353&lt;=500),"II",IF(AND(R1353&gt;=600,R1353&lt;=4000),"I",0))))</f>
        <v>II</v>
      </c>
      <c r="T1353" s="77" t="str">
        <f>+IF(AND(R1353&gt;=1,R1353&lt;=20),"Aceptable",IF(AND(R1353&gt;=40,R1353&lt;=120),"Mejorable",IF(AND(R1353&gt;=150,R1353&lt;=500),"Aceptable con control específico",IF(AND(R1353&gt;=600,R1353&lt;=4000),"No aceptable",0))))</f>
        <v>Aceptable con control específico</v>
      </c>
      <c r="U1353" s="77">
        <v>2</v>
      </c>
      <c r="V1353" s="77" t="s">
        <v>181</v>
      </c>
      <c r="W1353" s="77" t="s">
        <v>7</v>
      </c>
      <c r="X1353" s="77" t="s">
        <v>61</v>
      </c>
      <c r="Y1353" s="77" t="s">
        <v>61</v>
      </c>
      <c r="Z1353" s="77" t="s">
        <v>61</v>
      </c>
      <c r="AA1353" s="77" t="s">
        <v>182</v>
      </c>
      <c r="AB1353" s="83" t="s">
        <v>700</v>
      </c>
      <c r="AC1353" s="84" t="s">
        <v>183</v>
      </c>
    </row>
    <row r="1354" spans="1:29" ht="87.95" customHeight="1">
      <c r="A1354" s="132"/>
      <c r="B1354" s="123"/>
      <c r="C1354" s="123"/>
      <c r="D1354" s="122"/>
      <c r="E1354" s="77" t="s">
        <v>78</v>
      </c>
      <c r="F1354" s="104" t="s">
        <v>79</v>
      </c>
      <c r="G1354" s="83" t="s">
        <v>694</v>
      </c>
      <c r="H1354" s="78" t="s">
        <v>7</v>
      </c>
      <c r="I1354" s="77" t="s">
        <v>81</v>
      </c>
      <c r="J1354" s="77" t="s">
        <v>58</v>
      </c>
      <c r="K1354" s="77" t="s">
        <v>58</v>
      </c>
      <c r="L1354" s="77" t="s">
        <v>82</v>
      </c>
      <c r="M1354" s="77">
        <v>2</v>
      </c>
      <c r="N1354" s="77">
        <v>4</v>
      </c>
      <c r="O1354" s="77">
        <f>M1354*N1354</f>
        <v>8</v>
      </c>
      <c r="P1354" s="82" t="str">
        <f>+IF(AND(O1354&gt;1,O1354&lt;=4),"BAJO",IF(AND(O1354&gt;=5,O1354&lt;=8),"MEDIO",IF(AND(O1354&gt;=9,O1354&lt;=20),"ALTO",IF(AND(O1354&gt;=21,O1354&lt;=24),"MUY ALTO"))))</f>
        <v>MEDIO</v>
      </c>
      <c r="Q1354" s="77">
        <v>25</v>
      </c>
      <c r="R1354" s="81">
        <f>O1354*Q1354</f>
        <v>200</v>
      </c>
      <c r="S1354" s="82" t="str">
        <f>+IF(AND(R1354&gt;=1,R1354&lt;=20),"IV",IF(AND(R1354&gt;=40,R1354&lt;=120),"III",IF(AND(R1354&gt;=150,R1354&lt;=500),"II",IF(AND(R1354&gt;=600,R1354&lt;=4000),"I",0))))</f>
        <v>II</v>
      </c>
      <c r="T1354" s="77" t="str">
        <f>+IF(AND(R1354&gt;=1,R1354&lt;=20),"Aceptable",IF(AND(R1354&gt;=40,R1354&lt;=120),"Mejorable",IF(AND(R1354&gt;=150,R1354&lt;=500),"Aceptable con control específico",IF(AND(R1354&gt;=600,R1354&lt;=4000),"No aceptable",0))))</f>
        <v>Aceptable con control específico</v>
      </c>
      <c r="U1354" s="77">
        <v>2</v>
      </c>
      <c r="V1354" s="77" t="s">
        <v>83</v>
      </c>
      <c r="W1354" s="77" t="s">
        <v>7</v>
      </c>
      <c r="X1354" s="77" t="s">
        <v>61</v>
      </c>
      <c r="Y1354" s="77" t="s">
        <v>61</v>
      </c>
      <c r="Z1354" s="77" t="s">
        <v>61</v>
      </c>
      <c r="AA1354" s="77" t="s">
        <v>662</v>
      </c>
      <c r="AB1354" s="83" t="s">
        <v>967</v>
      </c>
      <c r="AC1354" s="84" t="s">
        <v>87</v>
      </c>
    </row>
    <row r="1355" spans="1:29" ht="66.95" customHeight="1">
      <c r="A1355" s="132"/>
      <c r="B1355" s="123"/>
      <c r="C1355" s="123" t="s">
        <v>1006</v>
      </c>
      <c r="D1355" s="122" t="s">
        <v>1007</v>
      </c>
      <c r="E1355" s="77" t="s">
        <v>54</v>
      </c>
      <c r="F1355" s="104" t="s">
        <v>763</v>
      </c>
      <c r="G1355" s="77" t="s">
        <v>1008</v>
      </c>
      <c r="H1355" s="78" t="s">
        <v>7</v>
      </c>
      <c r="I1355" s="79" t="s">
        <v>57</v>
      </c>
      <c r="J1355" s="86" t="s">
        <v>58</v>
      </c>
      <c r="K1355" s="86" t="s">
        <v>58</v>
      </c>
      <c r="L1355" s="77" t="s">
        <v>59</v>
      </c>
      <c r="M1355" s="77">
        <v>2</v>
      </c>
      <c r="N1355" s="77">
        <v>4</v>
      </c>
      <c r="O1355" s="77">
        <f>M1355*N1355</f>
        <v>8</v>
      </c>
      <c r="P1355" s="80" t="str">
        <f>+IF(AND(O1355&gt;1,O1355&lt;=4),"BAJO",IF(AND(O1355&gt;=5,O1355&lt;=8),"MEDIO",IF(AND(O1355&gt;=9,O1355&lt;=20),"ALTO",IF(AND(O1355&gt;=21,O1355&lt;=24),"MUY ALTO"))))</f>
        <v>MEDIO</v>
      </c>
      <c r="Q1355" s="77">
        <v>25</v>
      </c>
      <c r="R1355" s="81">
        <f>O1355*Q1355</f>
        <v>200</v>
      </c>
      <c r="S1355" s="82" t="str">
        <f>+IF(AND(R1355&gt;=1,R1355&lt;=20),"IV",IF(AND(R1355&gt;=40,R1355&lt;=120),"III",IF(AND(R1355&gt;=150,R1355&lt;=500),"II",IF(AND(R1355&gt;=600,R1355&lt;=4000),"I",0))))</f>
        <v>II</v>
      </c>
      <c r="T1355" s="77" t="str">
        <f>+IF(AND(R1355&gt;=1,R1355&lt;=20),"Aceptable",IF(AND(R1355&gt;=40,R1355&lt;=120),"Mejorable",IF(AND(R1355&gt;=150,R1355&lt;=500),"Aceptable con control específico",IF(AND(R1355&gt;=600,R1355&lt;=4000),"No aceptable",0))))</f>
        <v>Aceptable con control específico</v>
      </c>
      <c r="U1355" s="77">
        <v>100</v>
      </c>
      <c r="V1355" s="79" t="s">
        <v>60</v>
      </c>
      <c r="W1355" s="77" t="s">
        <v>7</v>
      </c>
      <c r="X1355" s="77" t="s">
        <v>61</v>
      </c>
      <c r="Y1355" s="77" t="s">
        <v>61</v>
      </c>
      <c r="Z1355" s="77" t="s">
        <v>61</v>
      </c>
      <c r="AA1355" s="83" t="s">
        <v>195</v>
      </c>
      <c r="AB1355" s="78" t="s">
        <v>61</v>
      </c>
      <c r="AC1355" s="84" t="s">
        <v>63</v>
      </c>
    </row>
    <row r="1356" spans="1:29" ht="72" customHeight="1">
      <c r="A1356" s="132"/>
      <c r="B1356" s="123"/>
      <c r="C1356" s="123"/>
      <c r="D1356" s="122"/>
      <c r="E1356" s="77" t="s">
        <v>72</v>
      </c>
      <c r="F1356" s="104" t="s">
        <v>977</v>
      </c>
      <c r="G1356" s="77" t="s">
        <v>74</v>
      </c>
      <c r="H1356" s="78" t="s">
        <v>7</v>
      </c>
      <c r="I1356" s="77" t="s">
        <v>97</v>
      </c>
      <c r="J1356" s="86" t="s">
        <v>58</v>
      </c>
      <c r="K1356" s="86" t="s">
        <v>58</v>
      </c>
      <c r="L1356" s="77" t="s">
        <v>76</v>
      </c>
      <c r="M1356" s="77" t="s">
        <v>61</v>
      </c>
      <c r="N1356" s="77" t="s">
        <v>61</v>
      </c>
      <c r="O1356" s="77" t="s">
        <v>61</v>
      </c>
      <c r="P1356" s="77" t="s">
        <v>61</v>
      </c>
      <c r="Q1356" s="77" t="s">
        <v>61</v>
      </c>
      <c r="R1356" s="77" t="s">
        <v>61</v>
      </c>
      <c r="S1356" s="77" t="s">
        <v>61</v>
      </c>
      <c r="T1356" s="77" t="s">
        <v>61</v>
      </c>
      <c r="U1356" s="77">
        <v>100</v>
      </c>
      <c r="V1356" s="77" t="s">
        <v>61</v>
      </c>
      <c r="W1356" s="77" t="s">
        <v>7</v>
      </c>
      <c r="X1356" s="83" t="s">
        <v>61</v>
      </c>
      <c r="Y1356" s="83" t="s">
        <v>61</v>
      </c>
      <c r="Z1356" s="83" t="s">
        <v>61</v>
      </c>
      <c r="AA1356" s="83" t="s">
        <v>77</v>
      </c>
      <c r="AB1356" s="78" t="s">
        <v>61</v>
      </c>
      <c r="AC1356" s="84" t="s">
        <v>63</v>
      </c>
    </row>
    <row r="1357" spans="1:29" ht="74.099999999999994" customHeight="1">
      <c r="A1357" s="132"/>
      <c r="B1357" s="123"/>
      <c r="C1357" s="123"/>
      <c r="D1357" s="122"/>
      <c r="E1357" s="77" t="s">
        <v>64</v>
      </c>
      <c r="F1357" s="104" t="s">
        <v>159</v>
      </c>
      <c r="G1357" s="77" t="s">
        <v>66</v>
      </c>
      <c r="H1357" s="78" t="s">
        <v>7</v>
      </c>
      <c r="I1357" s="77" t="s">
        <v>67</v>
      </c>
      <c r="J1357" s="83" t="s">
        <v>68</v>
      </c>
      <c r="K1357" s="78" t="s">
        <v>58</v>
      </c>
      <c r="L1357" s="77" t="s">
        <v>69</v>
      </c>
      <c r="M1357" s="77">
        <v>2</v>
      </c>
      <c r="N1357" s="77">
        <v>4</v>
      </c>
      <c r="O1357" s="77">
        <f t="shared" ref="O1357:O1362" si="240">M1357*N1357</f>
        <v>8</v>
      </c>
      <c r="P1357" s="80" t="str">
        <f t="shared" ref="P1357:P1362" si="241">+IF(AND(O1357&gt;1,O1357&lt;=4),"BAJO",IF(AND(O1357&gt;=5,O1357&lt;=8),"MEDIO",IF(AND(O1357&gt;=9,O1357&lt;=20),"ALTO",IF(AND(O1357&gt;=21,O1357&lt;=24),"MUY ALTO"))))</f>
        <v>MEDIO</v>
      </c>
      <c r="Q1357" s="77">
        <v>25</v>
      </c>
      <c r="R1357" s="81">
        <f t="shared" ref="R1357:R1362" si="242">O1357*Q1357</f>
        <v>200</v>
      </c>
      <c r="S1357" s="82" t="str">
        <f t="shared" ref="S1357:S1362" si="243">+IF(AND(R1357&gt;=1,R1357&lt;=20),"IV",IF(AND(R1357&gt;=40,R1357&lt;=120),"III",IF(AND(R1357&gt;=150,R1357&lt;=500),"II",IF(AND(R1357&gt;=600,R1357&lt;=4000),"I",0))))</f>
        <v>II</v>
      </c>
      <c r="T1357" s="77" t="str">
        <f t="shared" ref="T1357:T1362" si="244">+IF(AND(R1357&gt;=1,R1357&lt;=20),"Aceptable",IF(AND(R1357&gt;=40,R1357&lt;=120),"Mejorable",IF(AND(R1357&gt;=150,R1357&lt;=500),"Aceptable con control específico",IF(AND(R1357&gt;=600,R1357&lt;=4000),"No aceptable",0))))</f>
        <v>Aceptable con control específico</v>
      </c>
      <c r="U1357" s="77">
        <v>100</v>
      </c>
      <c r="V1357" s="77" t="s">
        <v>70</v>
      </c>
      <c r="W1357" s="77" t="s">
        <v>7</v>
      </c>
      <c r="X1357" s="83" t="s">
        <v>61</v>
      </c>
      <c r="Y1357" s="83" t="s">
        <v>61</v>
      </c>
      <c r="Z1357" s="83" t="s">
        <v>61</v>
      </c>
      <c r="AA1357" s="83" t="s">
        <v>161</v>
      </c>
      <c r="AB1357" s="78" t="s">
        <v>61</v>
      </c>
      <c r="AC1357" s="84" t="s">
        <v>162</v>
      </c>
    </row>
    <row r="1358" spans="1:29" ht="74.099999999999994" customHeight="1">
      <c r="A1358" s="132"/>
      <c r="B1358" s="123"/>
      <c r="C1358" s="123"/>
      <c r="D1358" s="122"/>
      <c r="E1358" s="77" t="s">
        <v>64</v>
      </c>
      <c r="F1358" s="77" t="s">
        <v>88</v>
      </c>
      <c r="G1358" s="83" t="s">
        <v>89</v>
      </c>
      <c r="H1358" s="78" t="s">
        <v>7</v>
      </c>
      <c r="I1358" s="77" t="s">
        <v>90</v>
      </c>
      <c r="J1358" s="77" t="s">
        <v>91</v>
      </c>
      <c r="K1358" s="77" t="s">
        <v>58</v>
      </c>
      <c r="L1358" s="77" t="s">
        <v>58</v>
      </c>
      <c r="M1358" s="77">
        <v>2</v>
      </c>
      <c r="N1358" s="77">
        <v>3</v>
      </c>
      <c r="O1358" s="77">
        <f t="shared" si="240"/>
        <v>6</v>
      </c>
      <c r="P1358" s="82" t="str">
        <f t="shared" si="241"/>
        <v>MEDIO</v>
      </c>
      <c r="Q1358" s="77">
        <v>10</v>
      </c>
      <c r="R1358" s="81">
        <f t="shared" si="242"/>
        <v>60</v>
      </c>
      <c r="S1358" s="82" t="str">
        <f t="shared" si="243"/>
        <v>III</v>
      </c>
      <c r="T1358" s="77" t="str">
        <f t="shared" si="244"/>
        <v>Mejorable</v>
      </c>
      <c r="U1358" s="77">
        <v>100</v>
      </c>
      <c r="V1358" s="77" t="s">
        <v>92</v>
      </c>
      <c r="W1358" s="77" t="s">
        <v>7</v>
      </c>
      <c r="X1358" s="77" t="s">
        <v>61</v>
      </c>
      <c r="Y1358" s="77" t="s">
        <v>61</v>
      </c>
      <c r="Z1358" s="77" t="s">
        <v>93</v>
      </c>
      <c r="AA1358" s="77" t="s">
        <v>94</v>
      </c>
      <c r="AB1358" s="83" t="s">
        <v>61</v>
      </c>
      <c r="AC1358" s="84" t="s">
        <v>95</v>
      </c>
    </row>
    <row r="1359" spans="1:29" ht="75" customHeight="1">
      <c r="A1359" s="132"/>
      <c r="B1359" s="123"/>
      <c r="C1359" s="123"/>
      <c r="D1359" s="122"/>
      <c r="E1359" s="77" t="s">
        <v>105</v>
      </c>
      <c r="F1359" s="104" t="s">
        <v>106</v>
      </c>
      <c r="G1359" s="77" t="s">
        <v>107</v>
      </c>
      <c r="H1359" s="86" t="s">
        <v>7</v>
      </c>
      <c r="I1359" s="77" t="s">
        <v>108</v>
      </c>
      <c r="J1359" s="77" t="s">
        <v>58</v>
      </c>
      <c r="K1359" s="77" t="s">
        <v>58</v>
      </c>
      <c r="L1359" s="77" t="s">
        <v>109</v>
      </c>
      <c r="M1359" s="77">
        <v>2</v>
      </c>
      <c r="N1359" s="77">
        <v>1</v>
      </c>
      <c r="O1359" s="77">
        <f t="shared" si="240"/>
        <v>2</v>
      </c>
      <c r="P1359" s="82" t="str">
        <f t="shared" si="241"/>
        <v>BAJO</v>
      </c>
      <c r="Q1359" s="77">
        <v>60</v>
      </c>
      <c r="R1359" s="81">
        <f t="shared" si="242"/>
        <v>120</v>
      </c>
      <c r="S1359" s="82" t="str">
        <f t="shared" si="243"/>
        <v>III</v>
      </c>
      <c r="T1359" s="77" t="str">
        <f t="shared" si="244"/>
        <v>Mejorable</v>
      </c>
      <c r="U1359" s="77">
        <v>100</v>
      </c>
      <c r="V1359" s="77" t="s">
        <v>110</v>
      </c>
      <c r="W1359" s="77" t="s">
        <v>7</v>
      </c>
      <c r="X1359" s="77" t="s">
        <v>61</v>
      </c>
      <c r="Y1359" s="77" t="s">
        <v>61</v>
      </c>
      <c r="Z1359" s="77" t="s">
        <v>61</v>
      </c>
      <c r="AA1359" s="77" t="s">
        <v>111</v>
      </c>
      <c r="AB1359" s="78" t="s">
        <v>61</v>
      </c>
      <c r="AC1359" s="84" t="s">
        <v>63</v>
      </c>
    </row>
    <row r="1360" spans="1:29" ht="75" customHeight="1">
      <c r="A1360" s="132"/>
      <c r="B1360" s="123"/>
      <c r="C1360" s="123"/>
      <c r="D1360" s="122"/>
      <c r="E1360" s="77" t="s">
        <v>78</v>
      </c>
      <c r="F1360" s="104" t="s">
        <v>659</v>
      </c>
      <c r="G1360" s="83" t="s">
        <v>724</v>
      </c>
      <c r="H1360" s="78" t="s">
        <v>7</v>
      </c>
      <c r="I1360" s="77" t="s">
        <v>181</v>
      </c>
      <c r="J1360" s="77" t="s">
        <v>58</v>
      </c>
      <c r="K1360" s="77" t="s">
        <v>58</v>
      </c>
      <c r="L1360" s="77" t="s">
        <v>229</v>
      </c>
      <c r="M1360" s="77">
        <v>2</v>
      </c>
      <c r="N1360" s="77">
        <v>4</v>
      </c>
      <c r="O1360" s="77">
        <f t="shared" si="240"/>
        <v>8</v>
      </c>
      <c r="P1360" s="82" t="str">
        <f t="shared" si="241"/>
        <v>MEDIO</v>
      </c>
      <c r="Q1360" s="77">
        <v>25</v>
      </c>
      <c r="R1360" s="81">
        <f t="shared" si="242"/>
        <v>200</v>
      </c>
      <c r="S1360" s="82" t="str">
        <f t="shared" si="243"/>
        <v>II</v>
      </c>
      <c r="T1360" s="77" t="str">
        <f t="shared" si="244"/>
        <v>Aceptable con control específico</v>
      </c>
      <c r="U1360" s="77">
        <v>100</v>
      </c>
      <c r="V1360" s="77" t="s">
        <v>181</v>
      </c>
      <c r="W1360" s="77" t="s">
        <v>7</v>
      </c>
      <c r="X1360" s="77" t="s">
        <v>61</v>
      </c>
      <c r="Y1360" s="77" t="s">
        <v>61</v>
      </c>
      <c r="Z1360" s="77" t="s">
        <v>61</v>
      </c>
      <c r="AA1360" s="77" t="s">
        <v>182</v>
      </c>
      <c r="AB1360" s="83" t="s">
        <v>700</v>
      </c>
      <c r="AC1360" s="84" t="s">
        <v>183</v>
      </c>
    </row>
    <row r="1361" spans="1:29" ht="75" customHeight="1">
      <c r="A1361" s="132"/>
      <c r="B1361" s="123"/>
      <c r="C1361" s="123"/>
      <c r="D1361" s="122"/>
      <c r="E1361" s="77" t="s">
        <v>78</v>
      </c>
      <c r="F1361" s="104" t="s">
        <v>79</v>
      </c>
      <c r="G1361" s="83" t="s">
        <v>80</v>
      </c>
      <c r="H1361" s="78" t="s">
        <v>7</v>
      </c>
      <c r="I1361" s="77" t="s">
        <v>81</v>
      </c>
      <c r="J1361" s="77" t="s">
        <v>58</v>
      </c>
      <c r="K1361" s="77" t="s">
        <v>58</v>
      </c>
      <c r="L1361" s="77" t="s">
        <v>82</v>
      </c>
      <c r="M1361" s="77">
        <v>6</v>
      </c>
      <c r="N1361" s="77">
        <v>3</v>
      </c>
      <c r="O1361" s="77">
        <f t="shared" si="240"/>
        <v>18</v>
      </c>
      <c r="P1361" s="82" t="str">
        <f t="shared" si="241"/>
        <v>ALTO</v>
      </c>
      <c r="Q1361" s="77">
        <v>25</v>
      </c>
      <c r="R1361" s="81">
        <f t="shared" si="242"/>
        <v>450</v>
      </c>
      <c r="S1361" s="82" t="str">
        <f t="shared" si="243"/>
        <v>II</v>
      </c>
      <c r="T1361" s="77" t="str">
        <f t="shared" si="244"/>
        <v>Aceptable con control específico</v>
      </c>
      <c r="U1361" s="77">
        <v>100</v>
      </c>
      <c r="V1361" s="77" t="s">
        <v>83</v>
      </c>
      <c r="W1361" s="77" t="s">
        <v>7</v>
      </c>
      <c r="X1361" s="77" t="s">
        <v>61</v>
      </c>
      <c r="Y1361" s="77" t="s">
        <v>61</v>
      </c>
      <c r="Z1361" s="77" t="s">
        <v>61</v>
      </c>
      <c r="AA1361" s="77" t="s">
        <v>662</v>
      </c>
      <c r="AB1361" s="83" t="s">
        <v>967</v>
      </c>
      <c r="AC1361" s="84" t="s">
        <v>87</v>
      </c>
    </row>
    <row r="1362" spans="1:29" ht="72.95" customHeight="1">
      <c r="A1362" s="132"/>
      <c r="B1362" s="123"/>
      <c r="C1362" s="123"/>
      <c r="D1362" s="122" t="s">
        <v>1009</v>
      </c>
      <c r="E1362" s="77" t="s">
        <v>54</v>
      </c>
      <c r="F1362" s="104" t="s">
        <v>1010</v>
      </c>
      <c r="G1362" s="77" t="s">
        <v>1008</v>
      </c>
      <c r="H1362" s="78" t="s">
        <v>7</v>
      </c>
      <c r="I1362" s="79" t="s">
        <v>57</v>
      </c>
      <c r="J1362" s="86" t="s">
        <v>58</v>
      </c>
      <c r="K1362" s="86" t="s">
        <v>58</v>
      </c>
      <c r="L1362" s="77" t="s">
        <v>59</v>
      </c>
      <c r="M1362" s="77">
        <v>2</v>
      </c>
      <c r="N1362" s="77">
        <v>4</v>
      </c>
      <c r="O1362" s="77">
        <f t="shared" si="240"/>
        <v>8</v>
      </c>
      <c r="P1362" s="80" t="str">
        <f t="shared" si="241"/>
        <v>MEDIO</v>
      </c>
      <c r="Q1362" s="77">
        <v>25</v>
      </c>
      <c r="R1362" s="81">
        <f t="shared" si="242"/>
        <v>200</v>
      </c>
      <c r="S1362" s="82" t="str">
        <f t="shared" si="243"/>
        <v>II</v>
      </c>
      <c r="T1362" s="77" t="str">
        <f t="shared" si="244"/>
        <v>Aceptable con control específico</v>
      </c>
      <c r="U1362" s="77">
        <v>100</v>
      </c>
      <c r="V1362" s="79" t="s">
        <v>60</v>
      </c>
      <c r="W1362" s="77" t="s">
        <v>7</v>
      </c>
      <c r="X1362" s="77" t="s">
        <v>61</v>
      </c>
      <c r="Y1362" s="77" t="s">
        <v>61</v>
      </c>
      <c r="Z1362" s="77" t="s">
        <v>61</v>
      </c>
      <c r="AA1362" s="83" t="s">
        <v>1011</v>
      </c>
      <c r="AB1362" s="78" t="s">
        <v>61</v>
      </c>
      <c r="AC1362" s="84" t="s">
        <v>63</v>
      </c>
    </row>
    <row r="1363" spans="1:29" ht="75.95" customHeight="1">
      <c r="A1363" s="132"/>
      <c r="B1363" s="123"/>
      <c r="C1363" s="123"/>
      <c r="D1363" s="122"/>
      <c r="E1363" s="77" t="s">
        <v>72</v>
      </c>
      <c r="F1363" s="104" t="s">
        <v>977</v>
      </c>
      <c r="G1363" s="77" t="s">
        <v>74</v>
      </c>
      <c r="H1363" s="78" t="s">
        <v>7</v>
      </c>
      <c r="I1363" s="77" t="s">
        <v>97</v>
      </c>
      <c r="J1363" s="86" t="s">
        <v>58</v>
      </c>
      <c r="K1363" s="86" t="s">
        <v>58</v>
      </c>
      <c r="L1363" s="77" t="s">
        <v>76</v>
      </c>
      <c r="M1363" s="77" t="s">
        <v>61</v>
      </c>
      <c r="N1363" s="77" t="s">
        <v>61</v>
      </c>
      <c r="O1363" s="77" t="s">
        <v>61</v>
      </c>
      <c r="P1363" s="77" t="s">
        <v>61</v>
      </c>
      <c r="Q1363" s="77" t="s">
        <v>61</v>
      </c>
      <c r="R1363" s="77" t="s">
        <v>61</v>
      </c>
      <c r="S1363" s="77" t="s">
        <v>61</v>
      </c>
      <c r="T1363" s="77" t="s">
        <v>61</v>
      </c>
      <c r="U1363" s="77">
        <v>100</v>
      </c>
      <c r="V1363" s="77" t="s">
        <v>61</v>
      </c>
      <c r="W1363" s="77" t="s">
        <v>7</v>
      </c>
      <c r="X1363" s="83" t="s">
        <v>61</v>
      </c>
      <c r="Y1363" s="83" t="s">
        <v>61</v>
      </c>
      <c r="Z1363" s="83" t="s">
        <v>61</v>
      </c>
      <c r="AA1363" s="83" t="s">
        <v>77</v>
      </c>
      <c r="AB1363" s="78" t="s">
        <v>61</v>
      </c>
      <c r="AC1363" s="84" t="s">
        <v>63</v>
      </c>
    </row>
    <row r="1364" spans="1:29" ht="72" customHeight="1">
      <c r="A1364" s="132"/>
      <c r="B1364" s="123"/>
      <c r="C1364" s="123"/>
      <c r="D1364" s="122"/>
      <c r="E1364" s="77" t="s">
        <v>64</v>
      </c>
      <c r="F1364" s="104" t="s">
        <v>159</v>
      </c>
      <c r="G1364" s="77" t="s">
        <v>66</v>
      </c>
      <c r="H1364" s="78" t="s">
        <v>7</v>
      </c>
      <c r="I1364" s="77" t="s">
        <v>67</v>
      </c>
      <c r="J1364" s="83" t="s">
        <v>68</v>
      </c>
      <c r="K1364" s="78" t="s">
        <v>58</v>
      </c>
      <c r="L1364" s="77" t="s">
        <v>69</v>
      </c>
      <c r="M1364" s="77">
        <v>2</v>
      </c>
      <c r="N1364" s="77">
        <v>4</v>
      </c>
      <c r="O1364" s="77">
        <f>M1364*N1364</f>
        <v>8</v>
      </c>
      <c r="P1364" s="80" t="str">
        <f>+IF(AND(O1364&gt;1,O1364&lt;=4),"BAJO",IF(AND(O1364&gt;=5,O1364&lt;=8),"MEDIO",IF(AND(O1364&gt;=9,O1364&lt;=20),"ALTO",IF(AND(O1364&gt;=21,O1364&lt;=24),"MUY ALTO"))))</f>
        <v>MEDIO</v>
      </c>
      <c r="Q1364" s="77">
        <v>25</v>
      </c>
      <c r="R1364" s="81">
        <f>O1364*Q1364</f>
        <v>200</v>
      </c>
      <c r="S1364" s="82" t="str">
        <f>+IF(AND(R1364&gt;=1,R1364&lt;=20),"IV",IF(AND(R1364&gt;=40,R1364&lt;=120),"III",IF(AND(R1364&gt;=150,R1364&lt;=500),"II",IF(AND(R1364&gt;=600,R1364&lt;=4000),"I",0))))</f>
        <v>II</v>
      </c>
      <c r="T1364" s="77" t="str">
        <f>+IF(AND(R1364&gt;=1,R1364&lt;=20),"Aceptable",IF(AND(R1364&gt;=40,R1364&lt;=120),"Mejorable",IF(AND(R1364&gt;=150,R1364&lt;=500),"Aceptable con control específico",IF(AND(R1364&gt;=600,R1364&lt;=4000),"No aceptable",0))))</f>
        <v>Aceptable con control específico</v>
      </c>
      <c r="U1364" s="77">
        <v>100</v>
      </c>
      <c r="V1364" s="77" t="s">
        <v>70</v>
      </c>
      <c r="W1364" s="77" t="s">
        <v>7</v>
      </c>
      <c r="X1364" s="83" t="s">
        <v>61</v>
      </c>
      <c r="Y1364" s="83" t="s">
        <v>61</v>
      </c>
      <c r="Z1364" s="83" t="s">
        <v>61</v>
      </c>
      <c r="AA1364" s="83" t="s">
        <v>161</v>
      </c>
      <c r="AB1364" s="78" t="s">
        <v>61</v>
      </c>
      <c r="AC1364" s="84" t="s">
        <v>162</v>
      </c>
    </row>
    <row r="1365" spans="1:29" ht="75.95" customHeight="1">
      <c r="A1365" s="132"/>
      <c r="B1365" s="123"/>
      <c r="C1365" s="123"/>
      <c r="D1365" s="122"/>
      <c r="E1365" s="77" t="s">
        <v>78</v>
      </c>
      <c r="F1365" s="104" t="s">
        <v>659</v>
      </c>
      <c r="G1365" s="83" t="s">
        <v>724</v>
      </c>
      <c r="H1365" s="78" t="s">
        <v>7</v>
      </c>
      <c r="I1365" s="77" t="s">
        <v>181</v>
      </c>
      <c r="J1365" s="77" t="s">
        <v>58</v>
      </c>
      <c r="K1365" s="77" t="s">
        <v>58</v>
      </c>
      <c r="L1365" s="77" t="s">
        <v>229</v>
      </c>
      <c r="M1365" s="77">
        <v>2</v>
      </c>
      <c r="N1365" s="77">
        <v>4</v>
      </c>
      <c r="O1365" s="77">
        <f>M1365*N1365</f>
        <v>8</v>
      </c>
      <c r="P1365" s="82" t="str">
        <f>+IF(AND(O1365&gt;1,O1365&lt;=4),"BAJO",IF(AND(O1365&gt;=5,O1365&lt;=8),"MEDIO",IF(AND(O1365&gt;=9,O1365&lt;=20),"ALTO",IF(AND(O1365&gt;=21,O1365&lt;=24),"MUY ALTO"))))</f>
        <v>MEDIO</v>
      </c>
      <c r="Q1365" s="77">
        <v>25</v>
      </c>
      <c r="R1365" s="81">
        <f>O1365*Q1365</f>
        <v>200</v>
      </c>
      <c r="S1365" s="82" t="str">
        <f>+IF(AND(R1365&gt;=1,R1365&lt;=20),"IV",IF(AND(R1365&gt;=40,R1365&lt;=120),"III",IF(AND(R1365&gt;=150,R1365&lt;=500),"II",IF(AND(R1365&gt;=600,R1365&lt;=4000),"I",0))))</f>
        <v>II</v>
      </c>
      <c r="T1365" s="77" t="str">
        <f>+IF(AND(R1365&gt;=1,R1365&lt;=20),"Aceptable",IF(AND(R1365&gt;=40,R1365&lt;=120),"Mejorable",IF(AND(R1365&gt;=150,R1365&lt;=500),"Aceptable con control específico",IF(AND(R1365&gt;=600,R1365&lt;=4000),"No aceptable",0))))</f>
        <v>Aceptable con control específico</v>
      </c>
      <c r="U1365" s="77">
        <v>100</v>
      </c>
      <c r="V1365" s="77" t="s">
        <v>181</v>
      </c>
      <c r="W1365" s="77" t="s">
        <v>7</v>
      </c>
      <c r="X1365" s="77" t="s">
        <v>61</v>
      </c>
      <c r="Y1365" s="77" t="s">
        <v>61</v>
      </c>
      <c r="Z1365" s="77" t="s">
        <v>61</v>
      </c>
      <c r="AA1365" s="77" t="s">
        <v>182</v>
      </c>
      <c r="AB1365" s="83" t="s">
        <v>700</v>
      </c>
      <c r="AC1365" s="84" t="s">
        <v>183</v>
      </c>
    </row>
    <row r="1366" spans="1:29" ht="75.95" customHeight="1">
      <c r="A1366" s="132"/>
      <c r="B1366" s="123"/>
      <c r="C1366" s="123"/>
      <c r="D1366" s="122"/>
      <c r="E1366" s="77" t="s">
        <v>78</v>
      </c>
      <c r="F1366" s="104" t="s">
        <v>79</v>
      </c>
      <c r="G1366" s="83" t="s">
        <v>840</v>
      </c>
      <c r="H1366" s="78" t="s">
        <v>7</v>
      </c>
      <c r="I1366" s="77" t="s">
        <v>81</v>
      </c>
      <c r="J1366" s="77" t="s">
        <v>58</v>
      </c>
      <c r="K1366" s="77" t="s">
        <v>58</v>
      </c>
      <c r="L1366" s="77" t="s">
        <v>82</v>
      </c>
      <c r="M1366" s="77">
        <v>2</v>
      </c>
      <c r="N1366" s="77">
        <v>4</v>
      </c>
      <c r="O1366" s="77">
        <f>M1366*N1366</f>
        <v>8</v>
      </c>
      <c r="P1366" s="82" t="str">
        <f>+IF(AND(O1366&gt;1,O1366&lt;=4),"BAJO",IF(AND(O1366&gt;=5,O1366&lt;=8),"MEDIO",IF(AND(O1366&gt;=9,O1366&lt;=20),"ALTO",IF(AND(O1366&gt;=21,O1366&lt;=24),"MUY ALTO"))))</f>
        <v>MEDIO</v>
      </c>
      <c r="Q1366" s="77">
        <v>25</v>
      </c>
      <c r="R1366" s="81">
        <f>O1366*Q1366</f>
        <v>200</v>
      </c>
      <c r="S1366" s="82" t="str">
        <f>+IF(AND(R1366&gt;=1,R1366&lt;=20),"IV",IF(AND(R1366&gt;=40,R1366&lt;=120),"III",IF(AND(R1366&gt;=150,R1366&lt;=500),"II",IF(AND(R1366&gt;=600,R1366&lt;=4000),"I",0))))</f>
        <v>II</v>
      </c>
      <c r="T1366" s="77" t="str">
        <f>+IF(AND(R1366&gt;=1,R1366&lt;=20),"Aceptable",IF(AND(R1366&gt;=40,R1366&lt;=120),"Mejorable",IF(AND(R1366&gt;=150,R1366&lt;=500),"Aceptable con control específico",IF(AND(R1366&gt;=600,R1366&lt;=4000),"No aceptable",0))))</f>
        <v>Aceptable con control específico</v>
      </c>
      <c r="U1366" s="77">
        <v>100</v>
      </c>
      <c r="V1366" s="77" t="s">
        <v>83</v>
      </c>
      <c r="W1366" s="77" t="s">
        <v>7</v>
      </c>
      <c r="X1366" s="77" t="s">
        <v>61</v>
      </c>
      <c r="Y1366" s="77" t="s">
        <v>61</v>
      </c>
      <c r="Z1366" s="77" t="s">
        <v>61</v>
      </c>
      <c r="AA1366" s="77" t="s">
        <v>662</v>
      </c>
      <c r="AB1366" s="83" t="s">
        <v>967</v>
      </c>
      <c r="AC1366" s="84" t="s">
        <v>87</v>
      </c>
    </row>
    <row r="1367" spans="1:29" ht="69" customHeight="1">
      <c r="A1367" s="132"/>
      <c r="B1367" s="123"/>
      <c r="C1367" s="123"/>
      <c r="D1367" s="122"/>
      <c r="E1367" s="77" t="s">
        <v>409</v>
      </c>
      <c r="F1367" s="104" t="s">
        <v>822</v>
      </c>
      <c r="G1367" s="77" t="s">
        <v>1012</v>
      </c>
      <c r="H1367" s="78" t="s">
        <v>7</v>
      </c>
      <c r="I1367" s="77" t="s">
        <v>1013</v>
      </c>
      <c r="J1367" s="77" t="s">
        <v>58</v>
      </c>
      <c r="K1367" s="77" t="s">
        <v>58</v>
      </c>
      <c r="L1367" s="77" t="s">
        <v>408</v>
      </c>
      <c r="M1367" s="77">
        <v>2</v>
      </c>
      <c r="N1367" s="77">
        <v>4</v>
      </c>
      <c r="O1367" s="77">
        <f>M1367*N1367</f>
        <v>8</v>
      </c>
      <c r="P1367" s="82" t="str">
        <f>+IF(AND(O1367&gt;1,O1367&lt;=4),"BAJO",IF(AND(O1367&gt;=5,O1367&lt;=8),"MEDIO",IF(AND(O1367&gt;=9,O1367&lt;=20),"ALTO",IF(AND(O1367&gt;=21,O1367&lt;=24),"MUY ALTO"))))</f>
        <v>MEDIO</v>
      </c>
      <c r="Q1367" s="77">
        <v>25</v>
      </c>
      <c r="R1367" s="81">
        <f>O1367*Q1367</f>
        <v>200</v>
      </c>
      <c r="S1367" s="82" t="str">
        <f>+IF(AND(R1367&gt;=1,R1367&lt;=20),"IV",IF(AND(R1367&gt;=40,R1367&lt;=120),"III",IF(AND(R1367&gt;=150,R1367&lt;=500),"II",IF(AND(R1367&gt;=600,R1367&lt;=4000),"I",0))))</f>
        <v>II</v>
      </c>
      <c r="T1367" s="77" t="str">
        <f>+IF(AND(R1367&gt;=1,R1367&lt;=20),"Aceptable",IF(AND(R1367&gt;=40,R1367&lt;=120),"Mejorable",IF(AND(R1367&gt;=150,R1367&lt;=500),"Aceptable con control específico",IF(AND(R1367&gt;=600,R1367&lt;=4000),"No aceptable",0))))</f>
        <v>Aceptable con control específico</v>
      </c>
      <c r="U1367" s="77">
        <v>100</v>
      </c>
      <c r="V1367" s="77" t="s">
        <v>167</v>
      </c>
      <c r="W1367" s="77" t="s">
        <v>7</v>
      </c>
      <c r="X1367" s="77" t="s">
        <v>61</v>
      </c>
      <c r="Y1367" s="77" t="s">
        <v>61</v>
      </c>
      <c r="Z1367" s="77" t="s">
        <v>61</v>
      </c>
      <c r="AA1367" s="77" t="s">
        <v>869</v>
      </c>
      <c r="AB1367" s="83" t="s">
        <v>230</v>
      </c>
      <c r="AC1367" s="84" t="s">
        <v>183</v>
      </c>
    </row>
    <row r="1368" spans="1:29" ht="78.95" customHeight="1">
      <c r="A1368" s="132"/>
      <c r="B1368" s="123"/>
      <c r="C1368" s="123"/>
      <c r="D1368" s="122" t="s">
        <v>1014</v>
      </c>
      <c r="E1368" s="77" t="s">
        <v>54</v>
      </c>
      <c r="F1368" s="104" t="s">
        <v>834</v>
      </c>
      <c r="G1368" s="77" t="s">
        <v>1015</v>
      </c>
      <c r="H1368" s="78" t="s">
        <v>7</v>
      </c>
      <c r="I1368" s="79" t="s">
        <v>57</v>
      </c>
      <c r="J1368" s="86" t="s">
        <v>58</v>
      </c>
      <c r="K1368" s="86" t="s">
        <v>58</v>
      </c>
      <c r="L1368" s="77" t="s">
        <v>59</v>
      </c>
      <c r="M1368" s="77">
        <v>2</v>
      </c>
      <c r="N1368" s="77">
        <v>4</v>
      </c>
      <c r="O1368" s="77">
        <f>M1368*N1368</f>
        <v>8</v>
      </c>
      <c r="P1368" s="80" t="str">
        <f>+IF(AND(O1368&gt;1,O1368&lt;=4),"BAJO",IF(AND(O1368&gt;=5,O1368&lt;=8),"MEDIO",IF(AND(O1368&gt;=9,O1368&lt;=20),"ALTO",IF(AND(O1368&gt;=21,O1368&lt;=24),"MUY ALTO"))))</f>
        <v>MEDIO</v>
      </c>
      <c r="Q1368" s="77">
        <v>25</v>
      </c>
      <c r="R1368" s="81">
        <f>O1368*Q1368</f>
        <v>200</v>
      </c>
      <c r="S1368" s="82" t="str">
        <f>+IF(AND(R1368&gt;=1,R1368&lt;=20),"IV",IF(AND(R1368&gt;=40,R1368&lt;=120),"III",IF(AND(R1368&gt;=150,R1368&lt;=500),"II",IF(AND(R1368&gt;=600,R1368&lt;=4000),"I",0))))</f>
        <v>II</v>
      </c>
      <c r="T1368" s="77" t="str">
        <f>+IF(AND(R1368&gt;=1,R1368&lt;=20),"Aceptable",IF(AND(R1368&gt;=40,R1368&lt;=120),"Mejorable",IF(AND(R1368&gt;=150,R1368&lt;=500),"Aceptable con control específico",IF(AND(R1368&gt;=600,R1368&lt;=4000),"No aceptable",0))))</f>
        <v>Aceptable con control específico</v>
      </c>
      <c r="U1368" s="77">
        <v>100</v>
      </c>
      <c r="V1368" s="79" t="s">
        <v>60</v>
      </c>
      <c r="W1368" s="77" t="s">
        <v>7</v>
      </c>
      <c r="X1368" s="77" t="s">
        <v>61</v>
      </c>
      <c r="Y1368" s="77" t="s">
        <v>61</v>
      </c>
      <c r="Z1368" s="77" t="s">
        <v>61</v>
      </c>
      <c r="AA1368" s="83" t="s">
        <v>1011</v>
      </c>
      <c r="AB1368" s="78" t="s">
        <v>61</v>
      </c>
      <c r="AC1368" s="84" t="s">
        <v>63</v>
      </c>
    </row>
    <row r="1369" spans="1:29" ht="78" customHeight="1">
      <c r="A1369" s="132"/>
      <c r="B1369" s="123"/>
      <c r="C1369" s="123"/>
      <c r="D1369" s="122"/>
      <c r="E1369" s="77" t="s">
        <v>72</v>
      </c>
      <c r="F1369" s="104" t="s">
        <v>977</v>
      </c>
      <c r="G1369" s="77" t="s">
        <v>74</v>
      </c>
      <c r="H1369" s="78" t="s">
        <v>7</v>
      </c>
      <c r="I1369" s="77" t="s">
        <v>97</v>
      </c>
      <c r="J1369" s="86" t="s">
        <v>58</v>
      </c>
      <c r="K1369" s="86" t="s">
        <v>58</v>
      </c>
      <c r="L1369" s="77" t="s">
        <v>76</v>
      </c>
      <c r="M1369" s="77" t="s">
        <v>61</v>
      </c>
      <c r="N1369" s="77" t="s">
        <v>61</v>
      </c>
      <c r="O1369" s="77" t="s">
        <v>61</v>
      </c>
      <c r="P1369" s="77" t="s">
        <v>61</v>
      </c>
      <c r="Q1369" s="77" t="s">
        <v>61</v>
      </c>
      <c r="R1369" s="77" t="s">
        <v>61</v>
      </c>
      <c r="S1369" s="77" t="s">
        <v>61</v>
      </c>
      <c r="T1369" s="77" t="s">
        <v>61</v>
      </c>
      <c r="U1369" s="77">
        <v>100</v>
      </c>
      <c r="V1369" s="77" t="s">
        <v>61</v>
      </c>
      <c r="W1369" s="77" t="s">
        <v>7</v>
      </c>
      <c r="X1369" s="83" t="s">
        <v>61</v>
      </c>
      <c r="Y1369" s="83" t="s">
        <v>61</v>
      </c>
      <c r="Z1369" s="83" t="s">
        <v>61</v>
      </c>
      <c r="AA1369" s="83" t="s">
        <v>77</v>
      </c>
      <c r="AB1369" s="78" t="s">
        <v>61</v>
      </c>
      <c r="AC1369" s="84" t="s">
        <v>63</v>
      </c>
    </row>
    <row r="1370" spans="1:29" ht="78" customHeight="1">
      <c r="A1370" s="132"/>
      <c r="B1370" s="123"/>
      <c r="C1370" s="123"/>
      <c r="D1370" s="122" t="s">
        <v>827</v>
      </c>
      <c r="E1370" s="77" t="s">
        <v>54</v>
      </c>
      <c r="F1370" s="104" t="s">
        <v>1010</v>
      </c>
      <c r="G1370" s="77" t="s">
        <v>1008</v>
      </c>
      <c r="H1370" s="78" t="s">
        <v>7</v>
      </c>
      <c r="I1370" s="79" t="s">
        <v>57</v>
      </c>
      <c r="J1370" s="86" t="s">
        <v>58</v>
      </c>
      <c r="K1370" s="86" t="s">
        <v>58</v>
      </c>
      <c r="L1370" s="77" t="s">
        <v>59</v>
      </c>
      <c r="M1370" s="77">
        <v>2</v>
      </c>
      <c r="N1370" s="77">
        <v>4</v>
      </c>
      <c r="O1370" s="77">
        <f>M1370*N1370</f>
        <v>8</v>
      </c>
      <c r="P1370" s="80" t="str">
        <f>+IF(AND(O1370&gt;1,O1370&lt;=4),"BAJO",IF(AND(O1370&gt;=5,O1370&lt;=8),"MEDIO",IF(AND(O1370&gt;=9,O1370&lt;=20),"ALTO",IF(AND(O1370&gt;=21,O1370&lt;=24),"MUY ALTO"))))</f>
        <v>MEDIO</v>
      </c>
      <c r="Q1370" s="77">
        <v>25</v>
      </c>
      <c r="R1370" s="81">
        <f>O1370*Q1370</f>
        <v>200</v>
      </c>
      <c r="S1370" s="82" t="str">
        <f>+IF(AND(R1370&gt;=1,R1370&lt;=20),"IV",IF(AND(R1370&gt;=40,R1370&lt;=120),"III",IF(AND(R1370&gt;=150,R1370&lt;=500),"II",IF(AND(R1370&gt;=600,R1370&lt;=4000),"I",0))))</f>
        <v>II</v>
      </c>
      <c r="T1370" s="77" t="str">
        <f>+IF(AND(R1370&gt;=1,R1370&lt;=20),"Aceptable",IF(AND(R1370&gt;=40,R1370&lt;=120),"Mejorable",IF(AND(R1370&gt;=150,R1370&lt;=500),"Aceptable con control específico",IF(AND(R1370&gt;=600,R1370&lt;=4000),"No aceptable",0))))</f>
        <v>Aceptable con control específico</v>
      </c>
      <c r="U1370" s="77">
        <v>100</v>
      </c>
      <c r="V1370" s="79" t="s">
        <v>60</v>
      </c>
      <c r="W1370" s="77" t="s">
        <v>7</v>
      </c>
      <c r="X1370" s="77" t="s">
        <v>61</v>
      </c>
      <c r="Y1370" s="77" t="s">
        <v>61</v>
      </c>
      <c r="Z1370" s="77" t="s">
        <v>61</v>
      </c>
      <c r="AA1370" s="83" t="s">
        <v>1011</v>
      </c>
      <c r="AB1370" s="78" t="s">
        <v>61</v>
      </c>
      <c r="AC1370" s="84" t="s">
        <v>63</v>
      </c>
    </row>
    <row r="1371" spans="1:29" ht="78.95" customHeight="1">
      <c r="A1371" s="132"/>
      <c r="B1371" s="123"/>
      <c r="C1371" s="123"/>
      <c r="D1371" s="122"/>
      <c r="E1371" s="77" t="s">
        <v>72</v>
      </c>
      <c r="F1371" s="104" t="s">
        <v>977</v>
      </c>
      <c r="G1371" s="77" t="s">
        <v>74</v>
      </c>
      <c r="H1371" s="78" t="s">
        <v>7</v>
      </c>
      <c r="I1371" s="77" t="s">
        <v>97</v>
      </c>
      <c r="J1371" s="86" t="s">
        <v>58</v>
      </c>
      <c r="K1371" s="86" t="s">
        <v>58</v>
      </c>
      <c r="L1371" s="77" t="s">
        <v>76</v>
      </c>
      <c r="M1371" s="77" t="s">
        <v>61</v>
      </c>
      <c r="N1371" s="77" t="s">
        <v>61</v>
      </c>
      <c r="O1371" s="77" t="s">
        <v>61</v>
      </c>
      <c r="P1371" s="77" t="s">
        <v>61</v>
      </c>
      <c r="Q1371" s="77" t="s">
        <v>61</v>
      </c>
      <c r="R1371" s="77" t="s">
        <v>61</v>
      </c>
      <c r="S1371" s="77" t="s">
        <v>61</v>
      </c>
      <c r="T1371" s="77" t="s">
        <v>61</v>
      </c>
      <c r="U1371" s="77">
        <v>100</v>
      </c>
      <c r="V1371" s="77" t="s">
        <v>61</v>
      </c>
      <c r="W1371" s="77" t="s">
        <v>7</v>
      </c>
      <c r="X1371" s="83" t="s">
        <v>61</v>
      </c>
      <c r="Y1371" s="83" t="s">
        <v>61</v>
      </c>
      <c r="Z1371" s="83" t="s">
        <v>61</v>
      </c>
      <c r="AA1371" s="83" t="s">
        <v>77</v>
      </c>
      <c r="AB1371" s="78" t="s">
        <v>61</v>
      </c>
      <c r="AC1371" s="84" t="s">
        <v>63</v>
      </c>
    </row>
    <row r="1372" spans="1:29" ht="74.099999999999994" customHeight="1">
      <c r="A1372" s="132"/>
      <c r="B1372" s="123"/>
      <c r="C1372" s="123"/>
      <c r="D1372" s="122"/>
      <c r="E1372" s="77" t="s">
        <v>78</v>
      </c>
      <c r="F1372" s="104" t="s">
        <v>659</v>
      </c>
      <c r="G1372" s="83" t="s">
        <v>724</v>
      </c>
      <c r="H1372" s="78" t="s">
        <v>7</v>
      </c>
      <c r="I1372" s="77" t="s">
        <v>181</v>
      </c>
      <c r="J1372" s="77" t="s">
        <v>58</v>
      </c>
      <c r="K1372" s="77" t="s">
        <v>58</v>
      </c>
      <c r="L1372" s="77" t="s">
        <v>229</v>
      </c>
      <c r="M1372" s="77">
        <v>2</v>
      </c>
      <c r="N1372" s="77">
        <v>4</v>
      </c>
      <c r="O1372" s="77">
        <f>M1372*N1372</f>
        <v>8</v>
      </c>
      <c r="P1372" s="82" t="str">
        <f>+IF(AND(O1372&gt;1,O1372&lt;=4),"BAJO",IF(AND(O1372&gt;=5,O1372&lt;=8),"MEDIO",IF(AND(O1372&gt;=9,O1372&lt;=20),"ALTO",IF(AND(O1372&gt;=21,O1372&lt;=24),"MUY ALTO"))))</f>
        <v>MEDIO</v>
      </c>
      <c r="Q1372" s="77">
        <v>25</v>
      </c>
      <c r="R1372" s="81">
        <f>O1372*Q1372</f>
        <v>200</v>
      </c>
      <c r="S1372" s="82" t="str">
        <f>+IF(AND(R1372&gt;=1,R1372&lt;=20),"IV",IF(AND(R1372&gt;=40,R1372&lt;=120),"III",IF(AND(R1372&gt;=150,R1372&lt;=500),"II",IF(AND(R1372&gt;=600,R1372&lt;=4000),"I",0))))</f>
        <v>II</v>
      </c>
      <c r="T1372" s="77" t="str">
        <f>+IF(AND(R1372&gt;=1,R1372&lt;=20),"Aceptable",IF(AND(R1372&gt;=40,R1372&lt;=120),"Mejorable",IF(AND(R1372&gt;=150,R1372&lt;=500),"Aceptable con control específico",IF(AND(R1372&gt;=600,R1372&lt;=4000),"No aceptable",0))))</f>
        <v>Aceptable con control específico</v>
      </c>
      <c r="U1372" s="77">
        <v>100</v>
      </c>
      <c r="V1372" s="77" t="s">
        <v>181</v>
      </c>
      <c r="W1372" s="77" t="s">
        <v>7</v>
      </c>
      <c r="X1372" s="77" t="s">
        <v>61</v>
      </c>
      <c r="Y1372" s="77" t="s">
        <v>61</v>
      </c>
      <c r="Z1372" s="77" t="s">
        <v>61</v>
      </c>
      <c r="AA1372" s="77" t="s">
        <v>182</v>
      </c>
      <c r="AB1372" s="83" t="s">
        <v>700</v>
      </c>
      <c r="AC1372" s="84" t="s">
        <v>183</v>
      </c>
    </row>
    <row r="1373" spans="1:29" ht="74.099999999999994" customHeight="1">
      <c r="A1373" s="132"/>
      <c r="B1373" s="123"/>
      <c r="C1373" s="123"/>
      <c r="D1373" s="122"/>
      <c r="E1373" s="77" t="s">
        <v>78</v>
      </c>
      <c r="F1373" s="104" t="s">
        <v>79</v>
      </c>
      <c r="G1373" s="83" t="s">
        <v>840</v>
      </c>
      <c r="H1373" s="78" t="s">
        <v>7</v>
      </c>
      <c r="I1373" s="77" t="s">
        <v>81</v>
      </c>
      <c r="J1373" s="77" t="s">
        <v>58</v>
      </c>
      <c r="K1373" s="77" t="s">
        <v>58</v>
      </c>
      <c r="L1373" s="77" t="s">
        <v>82</v>
      </c>
      <c r="M1373" s="77">
        <v>2</v>
      </c>
      <c r="N1373" s="77">
        <v>4</v>
      </c>
      <c r="O1373" s="77">
        <f>M1373*N1373</f>
        <v>8</v>
      </c>
      <c r="P1373" s="82" t="str">
        <f>+IF(AND(O1373&gt;1,O1373&lt;=4),"BAJO",IF(AND(O1373&gt;=5,O1373&lt;=8),"MEDIO",IF(AND(O1373&gt;=9,O1373&lt;=20),"ALTO",IF(AND(O1373&gt;=21,O1373&lt;=24),"MUY ALTO"))))</f>
        <v>MEDIO</v>
      </c>
      <c r="Q1373" s="77">
        <v>25</v>
      </c>
      <c r="R1373" s="81">
        <f>O1373*Q1373</f>
        <v>200</v>
      </c>
      <c r="S1373" s="82" t="str">
        <f>+IF(AND(R1373&gt;=1,R1373&lt;=20),"IV",IF(AND(R1373&gt;=40,R1373&lt;=120),"III",IF(AND(R1373&gt;=150,R1373&lt;=500),"II",IF(AND(R1373&gt;=600,R1373&lt;=4000),"I",0))))</f>
        <v>II</v>
      </c>
      <c r="T1373" s="77" t="str">
        <f>+IF(AND(R1373&gt;=1,R1373&lt;=20),"Aceptable",IF(AND(R1373&gt;=40,R1373&lt;=120),"Mejorable",IF(AND(R1373&gt;=150,R1373&lt;=500),"Aceptable con control específico",IF(AND(R1373&gt;=600,R1373&lt;=4000),"No aceptable",0))))</f>
        <v>Aceptable con control específico</v>
      </c>
      <c r="U1373" s="77">
        <v>100</v>
      </c>
      <c r="V1373" s="77" t="s">
        <v>83</v>
      </c>
      <c r="W1373" s="77" t="s">
        <v>7</v>
      </c>
      <c r="X1373" s="77" t="s">
        <v>61</v>
      </c>
      <c r="Y1373" s="77" t="s">
        <v>61</v>
      </c>
      <c r="Z1373" s="77" t="s">
        <v>61</v>
      </c>
      <c r="AA1373" s="77" t="s">
        <v>662</v>
      </c>
      <c r="AB1373" s="83" t="s">
        <v>967</v>
      </c>
      <c r="AC1373" s="84" t="s">
        <v>87</v>
      </c>
    </row>
    <row r="1374" spans="1:29" ht="77.099999999999994" customHeight="1">
      <c r="A1374" s="132"/>
      <c r="B1374" s="123"/>
      <c r="C1374" s="123"/>
      <c r="D1374" s="122"/>
      <c r="E1374" s="94" t="s">
        <v>169</v>
      </c>
      <c r="F1374" s="104" t="s">
        <v>677</v>
      </c>
      <c r="G1374" s="77" t="s">
        <v>631</v>
      </c>
      <c r="H1374" s="77" t="s">
        <v>7</v>
      </c>
      <c r="I1374" s="77" t="s">
        <v>206</v>
      </c>
      <c r="J1374" s="86" t="s">
        <v>58</v>
      </c>
      <c r="K1374" s="86" t="s">
        <v>58</v>
      </c>
      <c r="L1374" s="94" t="s">
        <v>58</v>
      </c>
      <c r="M1374" s="94">
        <v>2</v>
      </c>
      <c r="N1374" s="94">
        <v>4</v>
      </c>
      <c r="O1374" s="77">
        <f>M1374*N1374</f>
        <v>8</v>
      </c>
      <c r="P1374" s="80" t="str">
        <f>+IF(AND(O1374&gt;1,O1374&lt;=4),"BAJO",IF(AND(O1374&gt;=5,O1374&lt;=8),"MEDIO",IF(AND(O1374&gt;=9,O1374&lt;=20),"ALTO",IF(AND(O1374&gt;=21,O1374&lt;=24),"MUY ALTO"))))</f>
        <v>MEDIO</v>
      </c>
      <c r="Q1374" s="77">
        <v>10</v>
      </c>
      <c r="R1374" s="81">
        <f>O1374*Q1374</f>
        <v>80</v>
      </c>
      <c r="S1374" s="82" t="str">
        <f>+IF(AND(R1374&gt;=1,R1374&lt;=20),"IV",IF(AND(R1374&gt;=40,R1374&lt;=120),"III",IF(AND(R1374&gt;=150,R1374&lt;=500),"II",IF(AND(R1374&gt;=600,R1374&lt;=4000),"I",0))))</f>
        <v>III</v>
      </c>
      <c r="T1374" s="77" t="str">
        <f>+IF(AND(R1374&gt;=1,R1374&lt;=20),"Aceptable",IF(AND(R1374&gt;=40,R1374&lt;=120),"Mejorable",IF(AND(R1374&gt;=150,R1374&lt;=500),"Aceptable con control específico",IF(AND(R1374&gt;=600,R1374&lt;=4000),"No aceptable",0))))</f>
        <v>Mejorable</v>
      </c>
      <c r="U1374" s="77">
        <v>13</v>
      </c>
      <c r="V1374" s="77" t="s">
        <v>1016</v>
      </c>
      <c r="W1374" s="77" t="s">
        <v>7</v>
      </c>
      <c r="X1374" s="83" t="s">
        <v>61</v>
      </c>
      <c r="Y1374" s="83" t="s">
        <v>61</v>
      </c>
      <c r="Z1374" s="83" t="s">
        <v>61</v>
      </c>
      <c r="AA1374" s="95" t="s">
        <v>1017</v>
      </c>
      <c r="AB1374" s="78" t="s">
        <v>61</v>
      </c>
      <c r="AC1374" s="84" t="s">
        <v>63</v>
      </c>
    </row>
    <row r="1375" spans="1:29" ht="81.95" customHeight="1">
      <c r="A1375" s="132"/>
      <c r="B1375" s="123"/>
      <c r="C1375" s="123"/>
      <c r="D1375" s="122" t="s">
        <v>1018</v>
      </c>
      <c r="E1375" s="77" t="s">
        <v>54</v>
      </c>
      <c r="F1375" s="104" t="s">
        <v>1010</v>
      </c>
      <c r="G1375" s="77" t="s">
        <v>1008</v>
      </c>
      <c r="H1375" s="78" t="s">
        <v>7</v>
      </c>
      <c r="I1375" s="79" t="s">
        <v>57</v>
      </c>
      <c r="J1375" s="86" t="s">
        <v>58</v>
      </c>
      <c r="K1375" s="86" t="s">
        <v>58</v>
      </c>
      <c r="L1375" s="77" t="s">
        <v>59</v>
      </c>
      <c r="M1375" s="77">
        <v>2</v>
      </c>
      <c r="N1375" s="77">
        <v>4</v>
      </c>
      <c r="O1375" s="77">
        <f>M1375*N1375</f>
        <v>8</v>
      </c>
      <c r="P1375" s="80" t="str">
        <f>+IF(AND(O1375&gt;1,O1375&lt;=4),"BAJO",IF(AND(O1375&gt;=5,O1375&lt;=8),"MEDIO",IF(AND(O1375&gt;=9,O1375&lt;=20),"ALTO",IF(AND(O1375&gt;=21,O1375&lt;=24),"MUY ALTO"))))</f>
        <v>MEDIO</v>
      </c>
      <c r="Q1375" s="77">
        <v>25</v>
      </c>
      <c r="R1375" s="81">
        <f>O1375*Q1375</f>
        <v>200</v>
      </c>
      <c r="S1375" s="82" t="str">
        <f>+IF(AND(R1375&gt;=1,R1375&lt;=20),"IV",IF(AND(R1375&gt;=40,R1375&lt;=120),"III",IF(AND(R1375&gt;=150,R1375&lt;=500),"II",IF(AND(R1375&gt;=600,R1375&lt;=4000),"I",0))))</f>
        <v>II</v>
      </c>
      <c r="T1375" s="77" t="str">
        <f>+IF(AND(R1375&gt;=1,R1375&lt;=20),"Aceptable",IF(AND(R1375&gt;=40,R1375&lt;=120),"Mejorable",IF(AND(R1375&gt;=150,R1375&lt;=500),"Aceptable con control específico",IF(AND(R1375&gt;=600,R1375&lt;=4000),"No aceptable",0))))</f>
        <v>Aceptable con control específico</v>
      </c>
      <c r="U1375" s="77">
        <v>100</v>
      </c>
      <c r="V1375" s="79" t="s">
        <v>60</v>
      </c>
      <c r="W1375" s="77" t="s">
        <v>7</v>
      </c>
      <c r="X1375" s="77" t="s">
        <v>61</v>
      </c>
      <c r="Y1375" s="77" t="s">
        <v>61</v>
      </c>
      <c r="Z1375" s="77" t="s">
        <v>61</v>
      </c>
      <c r="AA1375" s="83" t="s">
        <v>1011</v>
      </c>
      <c r="AB1375" s="78" t="s">
        <v>61</v>
      </c>
      <c r="AC1375" s="84" t="s">
        <v>63</v>
      </c>
    </row>
    <row r="1376" spans="1:29" ht="80.099999999999994" customHeight="1">
      <c r="A1376" s="132"/>
      <c r="B1376" s="123"/>
      <c r="C1376" s="123"/>
      <c r="D1376" s="122"/>
      <c r="E1376" s="77" t="s">
        <v>72</v>
      </c>
      <c r="F1376" s="104" t="s">
        <v>977</v>
      </c>
      <c r="G1376" s="77" t="s">
        <v>74</v>
      </c>
      <c r="H1376" s="78" t="s">
        <v>7</v>
      </c>
      <c r="I1376" s="77" t="s">
        <v>97</v>
      </c>
      <c r="J1376" s="86" t="s">
        <v>58</v>
      </c>
      <c r="K1376" s="86" t="s">
        <v>58</v>
      </c>
      <c r="L1376" s="77" t="s">
        <v>76</v>
      </c>
      <c r="M1376" s="77" t="s">
        <v>61</v>
      </c>
      <c r="N1376" s="77" t="s">
        <v>61</v>
      </c>
      <c r="O1376" s="77" t="s">
        <v>61</v>
      </c>
      <c r="P1376" s="77" t="s">
        <v>61</v>
      </c>
      <c r="Q1376" s="77" t="s">
        <v>61</v>
      </c>
      <c r="R1376" s="77" t="s">
        <v>61</v>
      </c>
      <c r="S1376" s="77" t="s">
        <v>61</v>
      </c>
      <c r="T1376" s="77" t="s">
        <v>61</v>
      </c>
      <c r="U1376" s="77">
        <v>100</v>
      </c>
      <c r="V1376" s="77" t="s">
        <v>61</v>
      </c>
      <c r="W1376" s="77" t="s">
        <v>7</v>
      </c>
      <c r="X1376" s="83" t="s">
        <v>61</v>
      </c>
      <c r="Y1376" s="83" t="s">
        <v>61</v>
      </c>
      <c r="Z1376" s="83" t="s">
        <v>61</v>
      </c>
      <c r="AA1376" s="83" t="s">
        <v>77</v>
      </c>
      <c r="AB1376" s="78" t="s">
        <v>61</v>
      </c>
      <c r="AC1376" s="84" t="s">
        <v>63</v>
      </c>
    </row>
    <row r="1377" spans="1:29" ht="75.95" customHeight="1">
      <c r="A1377" s="132"/>
      <c r="B1377" s="123"/>
      <c r="C1377" s="123"/>
      <c r="D1377" s="122"/>
      <c r="E1377" s="77" t="s">
        <v>78</v>
      </c>
      <c r="F1377" s="104" t="s">
        <v>659</v>
      </c>
      <c r="G1377" s="83" t="s">
        <v>724</v>
      </c>
      <c r="H1377" s="78" t="s">
        <v>7</v>
      </c>
      <c r="I1377" s="77" t="s">
        <v>181</v>
      </c>
      <c r="J1377" s="77" t="s">
        <v>58</v>
      </c>
      <c r="K1377" s="77" t="s">
        <v>58</v>
      </c>
      <c r="L1377" s="77" t="s">
        <v>229</v>
      </c>
      <c r="M1377" s="77">
        <v>2</v>
      </c>
      <c r="N1377" s="77">
        <v>4</v>
      </c>
      <c r="O1377" s="77">
        <f>M1377*N1377</f>
        <v>8</v>
      </c>
      <c r="P1377" s="82" t="str">
        <f>+IF(AND(O1377&gt;1,O1377&lt;=4),"BAJO",IF(AND(O1377&gt;=5,O1377&lt;=8),"MEDIO",IF(AND(O1377&gt;=9,O1377&lt;=20),"ALTO",IF(AND(O1377&gt;=21,O1377&lt;=24),"MUY ALTO"))))</f>
        <v>MEDIO</v>
      </c>
      <c r="Q1377" s="77">
        <v>25</v>
      </c>
      <c r="R1377" s="81">
        <f>O1377*Q1377</f>
        <v>200</v>
      </c>
      <c r="S1377" s="82" t="str">
        <f>+IF(AND(R1377&gt;=1,R1377&lt;=20),"IV",IF(AND(R1377&gt;=40,R1377&lt;=120),"III",IF(AND(R1377&gt;=150,R1377&lt;=500),"II",IF(AND(R1377&gt;=600,R1377&lt;=4000),"I",0))))</f>
        <v>II</v>
      </c>
      <c r="T1377" s="77" t="str">
        <f>+IF(AND(R1377&gt;=1,R1377&lt;=20),"Aceptable",IF(AND(R1377&gt;=40,R1377&lt;=120),"Mejorable",IF(AND(R1377&gt;=150,R1377&lt;=500),"Aceptable con control específico",IF(AND(R1377&gt;=600,R1377&lt;=4000),"No aceptable",0))))</f>
        <v>Aceptable con control específico</v>
      </c>
      <c r="U1377" s="77">
        <v>100</v>
      </c>
      <c r="V1377" s="77" t="s">
        <v>181</v>
      </c>
      <c r="W1377" s="77" t="s">
        <v>7</v>
      </c>
      <c r="X1377" s="77" t="s">
        <v>61</v>
      </c>
      <c r="Y1377" s="77" t="s">
        <v>61</v>
      </c>
      <c r="Z1377" s="77" t="s">
        <v>61</v>
      </c>
      <c r="AA1377" s="77" t="s">
        <v>182</v>
      </c>
      <c r="AB1377" s="83" t="s">
        <v>700</v>
      </c>
      <c r="AC1377" s="84" t="s">
        <v>183</v>
      </c>
    </row>
    <row r="1378" spans="1:29" ht="75.95" customHeight="1">
      <c r="A1378" s="132"/>
      <c r="B1378" s="123"/>
      <c r="C1378" s="123"/>
      <c r="D1378" s="122"/>
      <c r="E1378" s="77" t="s">
        <v>78</v>
      </c>
      <c r="F1378" s="104" t="s">
        <v>79</v>
      </c>
      <c r="G1378" s="83" t="s">
        <v>694</v>
      </c>
      <c r="H1378" s="78" t="s">
        <v>7</v>
      </c>
      <c r="I1378" s="77" t="s">
        <v>81</v>
      </c>
      <c r="J1378" s="77" t="s">
        <v>58</v>
      </c>
      <c r="K1378" s="77" t="s">
        <v>58</v>
      </c>
      <c r="L1378" s="77" t="s">
        <v>82</v>
      </c>
      <c r="M1378" s="77">
        <v>2</v>
      </c>
      <c r="N1378" s="77">
        <v>4</v>
      </c>
      <c r="O1378" s="77">
        <f>M1378*N1378</f>
        <v>8</v>
      </c>
      <c r="P1378" s="82" t="str">
        <f>+IF(AND(O1378&gt;1,O1378&lt;=4),"BAJO",IF(AND(O1378&gt;=5,O1378&lt;=8),"MEDIO",IF(AND(O1378&gt;=9,O1378&lt;=20),"ALTO",IF(AND(O1378&gt;=21,O1378&lt;=24),"MUY ALTO"))))</f>
        <v>MEDIO</v>
      </c>
      <c r="Q1378" s="77">
        <v>25</v>
      </c>
      <c r="R1378" s="81">
        <f>O1378*Q1378</f>
        <v>200</v>
      </c>
      <c r="S1378" s="82" t="str">
        <f>+IF(AND(R1378&gt;=1,R1378&lt;=20),"IV",IF(AND(R1378&gt;=40,R1378&lt;=120),"III",IF(AND(R1378&gt;=150,R1378&lt;=500),"II",IF(AND(R1378&gt;=600,R1378&lt;=4000),"I",0))))</f>
        <v>II</v>
      </c>
      <c r="T1378" s="77" t="str">
        <f>+IF(AND(R1378&gt;=1,R1378&lt;=20),"Aceptable",IF(AND(R1378&gt;=40,R1378&lt;=120),"Mejorable",IF(AND(R1378&gt;=150,R1378&lt;=500),"Aceptable con control específico",IF(AND(R1378&gt;=600,R1378&lt;=4000),"No aceptable",0))))</f>
        <v>Aceptable con control específico</v>
      </c>
      <c r="U1378" s="77">
        <v>100</v>
      </c>
      <c r="V1378" s="77" t="s">
        <v>83</v>
      </c>
      <c r="W1378" s="77" t="s">
        <v>7</v>
      </c>
      <c r="X1378" s="77" t="s">
        <v>61</v>
      </c>
      <c r="Y1378" s="77" t="s">
        <v>61</v>
      </c>
      <c r="Z1378" s="77" t="s">
        <v>61</v>
      </c>
      <c r="AA1378" s="77" t="s">
        <v>662</v>
      </c>
      <c r="AB1378" s="83" t="s">
        <v>967</v>
      </c>
      <c r="AC1378" s="84" t="s">
        <v>87</v>
      </c>
    </row>
    <row r="1379" spans="1:29" ht="78.95" customHeight="1">
      <c r="A1379" s="132"/>
      <c r="B1379" s="123"/>
      <c r="C1379" s="123"/>
      <c r="D1379" s="122" t="s">
        <v>1019</v>
      </c>
      <c r="E1379" s="77" t="s">
        <v>54</v>
      </c>
      <c r="F1379" s="104" t="s">
        <v>1010</v>
      </c>
      <c r="G1379" s="77" t="s">
        <v>1008</v>
      </c>
      <c r="H1379" s="78" t="s">
        <v>7</v>
      </c>
      <c r="I1379" s="79" t="s">
        <v>57</v>
      </c>
      <c r="J1379" s="86" t="s">
        <v>58</v>
      </c>
      <c r="K1379" s="86" t="s">
        <v>58</v>
      </c>
      <c r="L1379" s="77" t="s">
        <v>59</v>
      </c>
      <c r="M1379" s="77">
        <v>2</v>
      </c>
      <c r="N1379" s="77">
        <v>4</v>
      </c>
      <c r="O1379" s="77">
        <f>M1379*N1379</f>
        <v>8</v>
      </c>
      <c r="P1379" s="80" t="str">
        <f>+IF(AND(O1379&gt;1,O1379&lt;=4),"BAJO",IF(AND(O1379&gt;=5,O1379&lt;=8),"MEDIO",IF(AND(O1379&gt;=9,O1379&lt;=20),"ALTO",IF(AND(O1379&gt;=21,O1379&lt;=24),"MUY ALTO"))))</f>
        <v>MEDIO</v>
      </c>
      <c r="Q1379" s="77">
        <v>25</v>
      </c>
      <c r="R1379" s="81">
        <f>O1379*Q1379</f>
        <v>200</v>
      </c>
      <c r="S1379" s="82" t="str">
        <f>+IF(AND(R1379&gt;=1,R1379&lt;=20),"IV",IF(AND(R1379&gt;=40,R1379&lt;=120),"III",IF(AND(R1379&gt;=150,R1379&lt;=500),"II",IF(AND(R1379&gt;=600,R1379&lt;=4000),"I",0))))</f>
        <v>II</v>
      </c>
      <c r="T1379" s="77" t="str">
        <f>+IF(AND(R1379&gt;=1,R1379&lt;=20),"Aceptable",IF(AND(R1379&gt;=40,R1379&lt;=120),"Mejorable",IF(AND(R1379&gt;=150,R1379&lt;=500),"Aceptable con control específico",IF(AND(R1379&gt;=600,R1379&lt;=4000),"No aceptable",0))))</f>
        <v>Aceptable con control específico</v>
      </c>
      <c r="U1379" s="77">
        <v>100</v>
      </c>
      <c r="V1379" s="79" t="s">
        <v>60</v>
      </c>
      <c r="W1379" s="77" t="s">
        <v>7</v>
      </c>
      <c r="X1379" s="77" t="s">
        <v>61</v>
      </c>
      <c r="Y1379" s="77" t="s">
        <v>61</v>
      </c>
      <c r="Z1379" s="77" t="s">
        <v>61</v>
      </c>
      <c r="AA1379" s="83" t="s">
        <v>1011</v>
      </c>
      <c r="AB1379" s="78" t="s">
        <v>61</v>
      </c>
      <c r="AC1379" s="84" t="s">
        <v>63</v>
      </c>
    </row>
    <row r="1380" spans="1:29" ht="81" customHeight="1">
      <c r="A1380" s="132"/>
      <c r="B1380" s="123"/>
      <c r="C1380" s="123"/>
      <c r="D1380" s="122"/>
      <c r="E1380" s="77" t="s">
        <v>72</v>
      </c>
      <c r="F1380" s="104" t="s">
        <v>977</v>
      </c>
      <c r="G1380" s="77" t="s">
        <v>74</v>
      </c>
      <c r="H1380" s="78" t="s">
        <v>7</v>
      </c>
      <c r="I1380" s="77" t="s">
        <v>97</v>
      </c>
      <c r="J1380" s="86" t="s">
        <v>58</v>
      </c>
      <c r="K1380" s="86" t="s">
        <v>58</v>
      </c>
      <c r="L1380" s="77" t="s">
        <v>76</v>
      </c>
      <c r="M1380" s="77" t="s">
        <v>61</v>
      </c>
      <c r="N1380" s="77" t="s">
        <v>61</v>
      </c>
      <c r="O1380" s="77" t="s">
        <v>61</v>
      </c>
      <c r="P1380" s="77" t="s">
        <v>61</v>
      </c>
      <c r="Q1380" s="77" t="s">
        <v>61</v>
      </c>
      <c r="R1380" s="77" t="s">
        <v>61</v>
      </c>
      <c r="S1380" s="77" t="s">
        <v>61</v>
      </c>
      <c r="T1380" s="77" t="s">
        <v>61</v>
      </c>
      <c r="U1380" s="77">
        <v>100</v>
      </c>
      <c r="V1380" s="77" t="s">
        <v>61</v>
      </c>
      <c r="W1380" s="77" t="s">
        <v>7</v>
      </c>
      <c r="X1380" s="83" t="s">
        <v>61</v>
      </c>
      <c r="Y1380" s="83" t="s">
        <v>61</v>
      </c>
      <c r="Z1380" s="83" t="s">
        <v>61</v>
      </c>
      <c r="AA1380" s="83" t="s">
        <v>77</v>
      </c>
      <c r="AB1380" s="78" t="s">
        <v>61</v>
      </c>
      <c r="AC1380" s="84" t="s">
        <v>63</v>
      </c>
    </row>
    <row r="1381" spans="1:29" ht="75" customHeight="1">
      <c r="A1381" s="132"/>
      <c r="B1381" s="123"/>
      <c r="C1381" s="123"/>
      <c r="D1381" s="122"/>
      <c r="E1381" s="77" t="s">
        <v>78</v>
      </c>
      <c r="F1381" s="104" t="s">
        <v>659</v>
      </c>
      <c r="G1381" s="83" t="s">
        <v>724</v>
      </c>
      <c r="H1381" s="78" t="s">
        <v>7</v>
      </c>
      <c r="I1381" s="77" t="s">
        <v>181</v>
      </c>
      <c r="J1381" s="77" t="s">
        <v>58</v>
      </c>
      <c r="K1381" s="77" t="s">
        <v>58</v>
      </c>
      <c r="L1381" s="77" t="s">
        <v>229</v>
      </c>
      <c r="M1381" s="77">
        <v>2</v>
      </c>
      <c r="N1381" s="77">
        <v>4</v>
      </c>
      <c r="O1381" s="77">
        <f>M1381*N1381</f>
        <v>8</v>
      </c>
      <c r="P1381" s="82" t="str">
        <f>+IF(AND(O1381&gt;1,O1381&lt;=4),"BAJO",IF(AND(O1381&gt;=5,O1381&lt;=8),"MEDIO",IF(AND(O1381&gt;=9,O1381&lt;=20),"ALTO",IF(AND(O1381&gt;=21,O1381&lt;=24),"MUY ALTO"))))</f>
        <v>MEDIO</v>
      </c>
      <c r="Q1381" s="77">
        <v>25</v>
      </c>
      <c r="R1381" s="81">
        <f>O1381*Q1381</f>
        <v>200</v>
      </c>
      <c r="S1381" s="82" t="str">
        <f>+IF(AND(R1381&gt;=1,R1381&lt;=20),"IV",IF(AND(R1381&gt;=40,R1381&lt;=120),"III",IF(AND(R1381&gt;=150,R1381&lt;=500),"II",IF(AND(R1381&gt;=600,R1381&lt;=4000),"I",0))))</f>
        <v>II</v>
      </c>
      <c r="T1381" s="77" t="str">
        <f>+IF(AND(R1381&gt;=1,R1381&lt;=20),"Aceptable",IF(AND(R1381&gt;=40,R1381&lt;=120),"Mejorable",IF(AND(R1381&gt;=150,R1381&lt;=500),"Aceptable con control específico",IF(AND(R1381&gt;=600,R1381&lt;=4000),"No aceptable",0))))</f>
        <v>Aceptable con control específico</v>
      </c>
      <c r="U1381" s="77">
        <v>100</v>
      </c>
      <c r="V1381" s="77" t="s">
        <v>181</v>
      </c>
      <c r="W1381" s="77" t="s">
        <v>7</v>
      </c>
      <c r="X1381" s="77" t="s">
        <v>61</v>
      </c>
      <c r="Y1381" s="77" t="s">
        <v>61</v>
      </c>
      <c r="Z1381" s="77" t="s">
        <v>61</v>
      </c>
      <c r="AA1381" s="77" t="s">
        <v>182</v>
      </c>
      <c r="AB1381" s="83" t="s">
        <v>700</v>
      </c>
      <c r="AC1381" s="84" t="s">
        <v>183</v>
      </c>
    </row>
    <row r="1382" spans="1:29" ht="75" customHeight="1">
      <c r="A1382" s="132"/>
      <c r="B1382" s="123"/>
      <c r="C1382" s="123"/>
      <c r="D1382" s="122"/>
      <c r="E1382" s="77" t="s">
        <v>78</v>
      </c>
      <c r="F1382" s="104" t="s">
        <v>79</v>
      </c>
      <c r="G1382" s="83" t="s">
        <v>80</v>
      </c>
      <c r="H1382" s="78" t="s">
        <v>7</v>
      </c>
      <c r="I1382" s="77" t="s">
        <v>81</v>
      </c>
      <c r="J1382" s="77" t="s">
        <v>58</v>
      </c>
      <c r="K1382" s="77" t="s">
        <v>58</v>
      </c>
      <c r="L1382" s="77" t="s">
        <v>82</v>
      </c>
      <c r="M1382" s="77">
        <v>2</v>
      </c>
      <c r="N1382" s="77">
        <v>3</v>
      </c>
      <c r="O1382" s="77">
        <f>M1382*N1382</f>
        <v>6</v>
      </c>
      <c r="P1382" s="82" t="str">
        <f>+IF(AND(O1382&gt;1,O1382&lt;=4),"BAJO",IF(AND(O1382&gt;=5,O1382&lt;=8),"MEDIO",IF(AND(O1382&gt;=9,O1382&lt;=20),"ALTO",IF(AND(O1382&gt;=21,O1382&lt;=24),"MUY ALTO"))))</f>
        <v>MEDIO</v>
      </c>
      <c r="Q1382" s="77">
        <v>25</v>
      </c>
      <c r="R1382" s="81">
        <f>O1382*Q1382</f>
        <v>150</v>
      </c>
      <c r="S1382" s="82" t="str">
        <f>+IF(AND(R1382&gt;=1,R1382&lt;=20),"IV",IF(AND(R1382&gt;=40,R1382&lt;=120),"III",IF(AND(R1382&gt;=150,R1382&lt;=500),"II",IF(AND(R1382&gt;=600,R1382&lt;=4000),"I",0))))</f>
        <v>II</v>
      </c>
      <c r="T1382" s="77" t="str">
        <f>+IF(AND(R1382&gt;=1,R1382&lt;=20),"Aceptable",IF(AND(R1382&gt;=40,R1382&lt;=120),"Mejorable",IF(AND(R1382&gt;=150,R1382&lt;=500),"Aceptable con control específico",IF(AND(R1382&gt;=600,R1382&lt;=4000),"No aceptable",0))))</f>
        <v>Aceptable con control específico</v>
      </c>
      <c r="U1382" s="77">
        <v>100</v>
      </c>
      <c r="V1382" s="77" t="s">
        <v>83</v>
      </c>
      <c r="W1382" s="77" t="s">
        <v>7</v>
      </c>
      <c r="X1382" s="77" t="s">
        <v>61</v>
      </c>
      <c r="Y1382" s="77" t="s">
        <v>61</v>
      </c>
      <c r="Z1382" s="77" t="s">
        <v>61</v>
      </c>
      <c r="AA1382" s="77" t="s">
        <v>662</v>
      </c>
      <c r="AB1382" s="83" t="s">
        <v>967</v>
      </c>
      <c r="AC1382" s="84" t="s">
        <v>87</v>
      </c>
    </row>
    <row r="1383" spans="1:29" ht="75" customHeight="1">
      <c r="A1383" s="132"/>
      <c r="B1383" s="123"/>
      <c r="C1383" s="123"/>
      <c r="D1383" s="122"/>
      <c r="E1383" s="77" t="s">
        <v>409</v>
      </c>
      <c r="F1383" s="104" t="s">
        <v>822</v>
      </c>
      <c r="G1383" s="77" t="s">
        <v>1012</v>
      </c>
      <c r="H1383" s="78" t="s">
        <v>7</v>
      </c>
      <c r="I1383" s="77" t="s">
        <v>1013</v>
      </c>
      <c r="J1383" s="77" t="s">
        <v>58</v>
      </c>
      <c r="K1383" s="77" t="s">
        <v>58</v>
      </c>
      <c r="L1383" s="77" t="s">
        <v>408</v>
      </c>
      <c r="M1383" s="77">
        <v>2</v>
      </c>
      <c r="N1383" s="77">
        <v>4</v>
      </c>
      <c r="O1383" s="77">
        <f>M1383*N1383</f>
        <v>8</v>
      </c>
      <c r="P1383" s="82" t="str">
        <f>+IF(AND(O1383&gt;1,O1383&lt;=4),"BAJO",IF(AND(O1383&gt;=5,O1383&lt;=8),"MEDIO",IF(AND(O1383&gt;=9,O1383&lt;=20),"ALTO",IF(AND(O1383&gt;=21,O1383&lt;=24),"MUY ALTO"))))</f>
        <v>MEDIO</v>
      </c>
      <c r="Q1383" s="77">
        <v>25</v>
      </c>
      <c r="R1383" s="81">
        <f>O1383*Q1383</f>
        <v>200</v>
      </c>
      <c r="S1383" s="82" t="str">
        <f>+IF(AND(R1383&gt;=1,R1383&lt;=20),"IV",IF(AND(R1383&gt;=40,R1383&lt;=120),"III",IF(AND(R1383&gt;=150,R1383&lt;=500),"II",IF(AND(R1383&gt;=600,R1383&lt;=4000),"I",0))))</f>
        <v>II</v>
      </c>
      <c r="T1383" s="77" t="str">
        <f>+IF(AND(R1383&gt;=1,R1383&lt;=20),"Aceptable",IF(AND(R1383&gt;=40,R1383&lt;=120),"Mejorable",IF(AND(R1383&gt;=150,R1383&lt;=500),"Aceptable con control específico",IF(AND(R1383&gt;=600,R1383&lt;=4000),"No aceptable",0))))</f>
        <v>Aceptable con control específico</v>
      </c>
      <c r="U1383" s="77">
        <v>100</v>
      </c>
      <c r="V1383" s="77" t="s">
        <v>167</v>
      </c>
      <c r="W1383" s="77" t="s">
        <v>7</v>
      </c>
      <c r="X1383" s="77" t="s">
        <v>61</v>
      </c>
      <c r="Y1383" s="77" t="s">
        <v>61</v>
      </c>
      <c r="Z1383" s="77" t="s">
        <v>61</v>
      </c>
      <c r="AA1383" s="77" t="s">
        <v>869</v>
      </c>
      <c r="AB1383" s="83" t="s">
        <v>230</v>
      </c>
      <c r="AC1383" s="84" t="s">
        <v>183</v>
      </c>
    </row>
    <row r="1384" spans="1:29" ht="87.95" customHeight="1">
      <c r="A1384" s="132"/>
      <c r="B1384" s="123"/>
      <c r="C1384" s="123" t="s">
        <v>1020</v>
      </c>
      <c r="D1384" s="122" t="s">
        <v>966</v>
      </c>
      <c r="E1384" s="77" t="s">
        <v>54</v>
      </c>
      <c r="F1384" s="104" t="s">
        <v>235</v>
      </c>
      <c r="G1384" s="77" t="s">
        <v>56</v>
      </c>
      <c r="H1384" s="78" t="s">
        <v>7</v>
      </c>
      <c r="I1384" s="79" t="s">
        <v>57</v>
      </c>
      <c r="J1384" s="86" t="s">
        <v>58</v>
      </c>
      <c r="K1384" s="86" t="s">
        <v>58</v>
      </c>
      <c r="L1384" s="77" t="s">
        <v>59</v>
      </c>
      <c r="M1384" s="77">
        <v>2</v>
      </c>
      <c r="N1384" s="77">
        <v>4</v>
      </c>
      <c r="O1384" s="77">
        <f>M1384*N1384</f>
        <v>8</v>
      </c>
      <c r="P1384" s="80" t="str">
        <f>+IF(AND(O1384&gt;1,O1384&lt;=4),"BAJO",IF(AND(O1384&gt;=5,O1384&lt;=8),"MEDIO",IF(AND(O1384&gt;=9,O1384&lt;=20),"ALTO",IF(AND(O1384&gt;=21,O1384&lt;=24),"MUY ALTO"))))</f>
        <v>MEDIO</v>
      </c>
      <c r="Q1384" s="77">
        <v>25</v>
      </c>
      <c r="R1384" s="81">
        <f>O1384*Q1384</f>
        <v>200</v>
      </c>
      <c r="S1384" s="82" t="str">
        <f>+IF(AND(R1384&gt;=1,R1384&lt;=20),"IV",IF(AND(R1384&gt;=40,R1384&lt;=120),"III",IF(AND(R1384&gt;=150,R1384&lt;=500),"II",IF(AND(R1384&gt;=600,R1384&lt;=4000),"I",0))))</f>
        <v>II</v>
      </c>
      <c r="T1384" s="77" t="str">
        <f>+IF(AND(R1384&gt;=1,R1384&lt;=20),"Aceptable",IF(AND(R1384&gt;=40,R1384&lt;=120),"Mejorable",IF(AND(R1384&gt;=150,R1384&lt;=500),"Aceptable con control específico",IF(AND(R1384&gt;=600,R1384&lt;=4000),"No aceptable",0))))</f>
        <v>Aceptable con control específico</v>
      </c>
      <c r="U1384" s="77">
        <v>20</v>
      </c>
      <c r="V1384" s="79" t="s">
        <v>60</v>
      </c>
      <c r="W1384" s="77" t="s">
        <v>7</v>
      </c>
      <c r="X1384" s="77" t="s">
        <v>61</v>
      </c>
      <c r="Y1384" s="77" t="s">
        <v>61</v>
      </c>
      <c r="Z1384" s="77" t="s">
        <v>61</v>
      </c>
      <c r="AA1384" s="83" t="s">
        <v>195</v>
      </c>
      <c r="AB1384" s="78" t="s">
        <v>61</v>
      </c>
      <c r="AC1384" s="84" t="s">
        <v>63</v>
      </c>
    </row>
    <row r="1385" spans="1:29" ht="77.099999999999994" customHeight="1">
      <c r="A1385" s="132"/>
      <c r="B1385" s="123"/>
      <c r="C1385" s="123"/>
      <c r="D1385" s="122"/>
      <c r="E1385" s="77" t="s">
        <v>72</v>
      </c>
      <c r="F1385" s="104" t="s">
        <v>839</v>
      </c>
      <c r="G1385" s="77" t="s">
        <v>74</v>
      </c>
      <c r="H1385" s="78" t="s">
        <v>7</v>
      </c>
      <c r="I1385" s="77" t="s">
        <v>97</v>
      </c>
      <c r="J1385" s="86" t="s">
        <v>58</v>
      </c>
      <c r="K1385" s="86" t="s">
        <v>58</v>
      </c>
      <c r="L1385" s="77" t="s">
        <v>76</v>
      </c>
      <c r="M1385" s="77" t="s">
        <v>61</v>
      </c>
      <c r="N1385" s="77" t="s">
        <v>61</v>
      </c>
      <c r="O1385" s="77" t="s">
        <v>61</v>
      </c>
      <c r="P1385" s="77" t="s">
        <v>61</v>
      </c>
      <c r="Q1385" s="77" t="s">
        <v>61</v>
      </c>
      <c r="R1385" s="77" t="s">
        <v>61</v>
      </c>
      <c r="S1385" s="77" t="s">
        <v>61</v>
      </c>
      <c r="T1385" s="77" t="s">
        <v>61</v>
      </c>
      <c r="U1385" s="77">
        <v>20</v>
      </c>
      <c r="V1385" s="77" t="s">
        <v>61</v>
      </c>
      <c r="W1385" s="77" t="s">
        <v>7</v>
      </c>
      <c r="X1385" s="83" t="s">
        <v>61</v>
      </c>
      <c r="Y1385" s="83" t="s">
        <v>61</v>
      </c>
      <c r="Z1385" s="83" t="s">
        <v>61</v>
      </c>
      <c r="AA1385" s="83" t="s">
        <v>77</v>
      </c>
      <c r="AB1385" s="78" t="s">
        <v>61</v>
      </c>
      <c r="AC1385" s="84" t="s">
        <v>63</v>
      </c>
    </row>
    <row r="1386" spans="1:29" ht="72.95" customHeight="1">
      <c r="A1386" s="132"/>
      <c r="B1386" s="123"/>
      <c r="C1386" s="123"/>
      <c r="D1386" s="122"/>
      <c r="E1386" s="77" t="s">
        <v>64</v>
      </c>
      <c r="F1386" s="104" t="s">
        <v>159</v>
      </c>
      <c r="G1386" s="77" t="s">
        <v>66</v>
      </c>
      <c r="H1386" s="78" t="s">
        <v>7</v>
      </c>
      <c r="I1386" s="77" t="s">
        <v>67</v>
      </c>
      <c r="J1386" s="83" t="s">
        <v>68</v>
      </c>
      <c r="K1386" s="78" t="s">
        <v>58</v>
      </c>
      <c r="L1386" s="77" t="s">
        <v>69</v>
      </c>
      <c r="M1386" s="77">
        <v>2</v>
      </c>
      <c r="N1386" s="77">
        <v>4</v>
      </c>
      <c r="O1386" s="77">
        <f t="shared" ref="O1386:O1392" si="245">M1386*N1386</f>
        <v>8</v>
      </c>
      <c r="P1386" s="80" t="str">
        <f t="shared" ref="P1386:P1392" si="246">+IF(AND(O1386&gt;1,O1386&lt;=4),"BAJO",IF(AND(O1386&gt;=5,O1386&lt;=8),"MEDIO",IF(AND(O1386&gt;=9,O1386&lt;=20),"ALTO",IF(AND(O1386&gt;=21,O1386&lt;=24),"MUY ALTO"))))</f>
        <v>MEDIO</v>
      </c>
      <c r="Q1386" s="77">
        <v>25</v>
      </c>
      <c r="R1386" s="81">
        <f t="shared" ref="R1386:R1392" si="247">O1386*Q1386</f>
        <v>200</v>
      </c>
      <c r="S1386" s="82" t="str">
        <f t="shared" ref="S1386:S1392" si="248">+IF(AND(R1386&gt;=1,R1386&lt;=20),"IV",IF(AND(R1386&gt;=40,R1386&lt;=120),"III",IF(AND(R1386&gt;=150,R1386&lt;=500),"II",IF(AND(R1386&gt;=600,R1386&lt;=4000),"I",0))))</f>
        <v>II</v>
      </c>
      <c r="T1386" s="77" t="str">
        <f t="shared" ref="T1386:T1392" si="249">+IF(AND(R1386&gt;=1,R1386&lt;=20),"Aceptable",IF(AND(R1386&gt;=40,R1386&lt;=120),"Mejorable",IF(AND(R1386&gt;=150,R1386&lt;=500),"Aceptable con control específico",IF(AND(R1386&gt;=600,R1386&lt;=4000),"No aceptable",0))))</f>
        <v>Aceptable con control específico</v>
      </c>
      <c r="U1386" s="77">
        <v>20</v>
      </c>
      <c r="V1386" s="77" t="s">
        <v>70</v>
      </c>
      <c r="W1386" s="77" t="s">
        <v>7</v>
      </c>
      <c r="X1386" s="83" t="s">
        <v>61</v>
      </c>
      <c r="Y1386" s="83" t="s">
        <v>61</v>
      </c>
      <c r="Z1386" s="83" t="s">
        <v>61</v>
      </c>
      <c r="AA1386" s="83" t="s">
        <v>161</v>
      </c>
      <c r="AB1386" s="78" t="s">
        <v>61</v>
      </c>
      <c r="AC1386" s="84" t="s">
        <v>162</v>
      </c>
    </row>
    <row r="1387" spans="1:29" ht="72.95" customHeight="1">
      <c r="A1387" s="132"/>
      <c r="B1387" s="123"/>
      <c r="C1387" s="123"/>
      <c r="D1387" s="122"/>
      <c r="E1387" s="77" t="s">
        <v>64</v>
      </c>
      <c r="F1387" s="77" t="s">
        <v>88</v>
      </c>
      <c r="G1387" s="83" t="s">
        <v>89</v>
      </c>
      <c r="H1387" s="78" t="s">
        <v>7</v>
      </c>
      <c r="I1387" s="77" t="s">
        <v>90</v>
      </c>
      <c r="J1387" s="77" t="s">
        <v>91</v>
      </c>
      <c r="K1387" s="77" t="s">
        <v>58</v>
      </c>
      <c r="L1387" s="77" t="s">
        <v>58</v>
      </c>
      <c r="M1387" s="77">
        <v>2</v>
      </c>
      <c r="N1387" s="77">
        <v>3</v>
      </c>
      <c r="O1387" s="77">
        <f t="shared" si="245"/>
        <v>6</v>
      </c>
      <c r="P1387" s="82" t="str">
        <f t="shared" si="246"/>
        <v>MEDIO</v>
      </c>
      <c r="Q1387" s="77">
        <v>10</v>
      </c>
      <c r="R1387" s="81">
        <f t="shared" si="247"/>
        <v>60</v>
      </c>
      <c r="S1387" s="82" t="str">
        <f t="shared" si="248"/>
        <v>III</v>
      </c>
      <c r="T1387" s="77" t="str">
        <f t="shared" si="249"/>
        <v>Mejorable</v>
      </c>
      <c r="U1387" s="77">
        <v>20</v>
      </c>
      <c r="V1387" s="77" t="s">
        <v>92</v>
      </c>
      <c r="W1387" s="77" t="s">
        <v>7</v>
      </c>
      <c r="X1387" s="77" t="s">
        <v>61</v>
      </c>
      <c r="Y1387" s="77" t="s">
        <v>61</v>
      </c>
      <c r="Z1387" s="77" t="s">
        <v>93</v>
      </c>
      <c r="AA1387" s="77" t="s">
        <v>94</v>
      </c>
      <c r="AB1387" s="83" t="s">
        <v>61</v>
      </c>
      <c r="AC1387" s="84" t="s">
        <v>95</v>
      </c>
    </row>
    <row r="1388" spans="1:29" ht="74.099999999999994" customHeight="1">
      <c r="A1388" s="132"/>
      <c r="B1388" s="123"/>
      <c r="C1388" s="123"/>
      <c r="D1388" s="122"/>
      <c r="E1388" s="77" t="s">
        <v>105</v>
      </c>
      <c r="F1388" s="104" t="s">
        <v>106</v>
      </c>
      <c r="G1388" s="77" t="s">
        <v>107</v>
      </c>
      <c r="H1388" s="86" t="s">
        <v>7</v>
      </c>
      <c r="I1388" s="77" t="s">
        <v>108</v>
      </c>
      <c r="J1388" s="77" t="s">
        <v>58</v>
      </c>
      <c r="K1388" s="77" t="s">
        <v>58</v>
      </c>
      <c r="L1388" s="77" t="s">
        <v>109</v>
      </c>
      <c r="M1388" s="77">
        <v>2</v>
      </c>
      <c r="N1388" s="77">
        <v>1</v>
      </c>
      <c r="O1388" s="77">
        <f t="shared" si="245"/>
        <v>2</v>
      </c>
      <c r="P1388" s="82" t="str">
        <f t="shared" si="246"/>
        <v>BAJO</v>
      </c>
      <c r="Q1388" s="77">
        <v>60</v>
      </c>
      <c r="R1388" s="81">
        <f t="shared" si="247"/>
        <v>120</v>
      </c>
      <c r="S1388" s="82" t="str">
        <f t="shared" si="248"/>
        <v>III</v>
      </c>
      <c r="T1388" s="77" t="str">
        <f t="shared" si="249"/>
        <v>Mejorable</v>
      </c>
      <c r="U1388" s="77">
        <v>20</v>
      </c>
      <c r="V1388" s="77" t="s">
        <v>110</v>
      </c>
      <c r="W1388" s="77" t="s">
        <v>7</v>
      </c>
      <c r="X1388" s="77" t="s">
        <v>61</v>
      </c>
      <c r="Y1388" s="77" t="s">
        <v>61</v>
      </c>
      <c r="Z1388" s="77" t="s">
        <v>61</v>
      </c>
      <c r="AA1388" s="77" t="s">
        <v>111</v>
      </c>
      <c r="AB1388" s="78" t="s">
        <v>61</v>
      </c>
      <c r="AC1388" s="84" t="s">
        <v>63</v>
      </c>
    </row>
    <row r="1389" spans="1:29" ht="75" customHeight="1">
      <c r="A1389" s="132"/>
      <c r="B1389" s="123"/>
      <c r="C1389" s="123"/>
      <c r="D1389" s="122"/>
      <c r="E1389" s="77" t="s">
        <v>78</v>
      </c>
      <c r="F1389" s="104" t="s">
        <v>853</v>
      </c>
      <c r="G1389" s="83" t="s">
        <v>724</v>
      </c>
      <c r="H1389" s="78" t="s">
        <v>7</v>
      </c>
      <c r="I1389" s="77" t="s">
        <v>181</v>
      </c>
      <c r="J1389" s="77" t="s">
        <v>58</v>
      </c>
      <c r="K1389" s="77" t="s">
        <v>58</v>
      </c>
      <c r="L1389" s="77" t="s">
        <v>229</v>
      </c>
      <c r="M1389" s="77">
        <v>2</v>
      </c>
      <c r="N1389" s="77">
        <v>3</v>
      </c>
      <c r="O1389" s="77">
        <f t="shared" si="245"/>
        <v>6</v>
      </c>
      <c r="P1389" s="82" t="str">
        <f t="shared" si="246"/>
        <v>MEDIO</v>
      </c>
      <c r="Q1389" s="77">
        <v>25</v>
      </c>
      <c r="R1389" s="81">
        <f t="shared" si="247"/>
        <v>150</v>
      </c>
      <c r="S1389" s="82" t="str">
        <f t="shared" si="248"/>
        <v>II</v>
      </c>
      <c r="T1389" s="77" t="str">
        <f t="shared" si="249"/>
        <v>Aceptable con control específico</v>
      </c>
      <c r="U1389" s="77">
        <v>20</v>
      </c>
      <c r="V1389" s="77" t="s">
        <v>181</v>
      </c>
      <c r="W1389" s="77" t="s">
        <v>7</v>
      </c>
      <c r="X1389" s="77" t="s">
        <v>61</v>
      </c>
      <c r="Y1389" s="77" t="s">
        <v>61</v>
      </c>
      <c r="Z1389" s="77" t="s">
        <v>61</v>
      </c>
      <c r="AA1389" s="77" t="s">
        <v>182</v>
      </c>
      <c r="AB1389" s="83" t="s">
        <v>700</v>
      </c>
      <c r="AC1389" s="84" t="s">
        <v>183</v>
      </c>
    </row>
    <row r="1390" spans="1:29" ht="75" customHeight="1">
      <c r="A1390" s="132"/>
      <c r="B1390" s="123"/>
      <c r="C1390" s="123"/>
      <c r="D1390" s="122"/>
      <c r="E1390" s="77" t="s">
        <v>78</v>
      </c>
      <c r="F1390" s="104" t="s">
        <v>79</v>
      </c>
      <c r="G1390" s="83" t="s">
        <v>80</v>
      </c>
      <c r="H1390" s="78" t="s">
        <v>7</v>
      </c>
      <c r="I1390" s="77" t="s">
        <v>81</v>
      </c>
      <c r="J1390" s="77" t="s">
        <v>58</v>
      </c>
      <c r="K1390" s="77" t="s">
        <v>58</v>
      </c>
      <c r="L1390" s="77" t="s">
        <v>82</v>
      </c>
      <c r="M1390" s="77">
        <v>2</v>
      </c>
      <c r="N1390" s="77">
        <v>3</v>
      </c>
      <c r="O1390" s="77">
        <f t="shared" si="245"/>
        <v>6</v>
      </c>
      <c r="P1390" s="82" t="str">
        <f t="shared" si="246"/>
        <v>MEDIO</v>
      </c>
      <c r="Q1390" s="77">
        <v>25</v>
      </c>
      <c r="R1390" s="81">
        <f t="shared" si="247"/>
        <v>150</v>
      </c>
      <c r="S1390" s="82" t="str">
        <f t="shared" si="248"/>
        <v>II</v>
      </c>
      <c r="T1390" s="77" t="str">
        <f t="shared" si="249"/>
        <v>Aceptable con control específico</v>
      </c>
      <c r="U1390" s="77">
        <v>20</v>
      </c>
      <c r="V1390" s="77" t="s">
        <v>83</v>
      </c>
      <c r="W1390" s="77" t="s">
        <v>7</v>
      </c>
      <c r="X1390" s="77" t="s">
        <v>61</v>
      </c>
      <c r="Y1390" s="77" t="s">
        <v>61</v>
      </c>
      <c r="Z1390" s="77" t="s">
        <v>61</v>
      </c>
      <c r="AA1390" s="77" t="s">
        <v>662</v>
      </c>
      <c r="AB1390" s="83" t="s">
        <v>967</v>
      </c>
      <c r="AC1390" s="84" t="s">
        <v>87</v>
      </c>
    </row>
    <row r="1391" spans="1:29" ht="75" customHeight="1">
      <c r="A1391" s="132"/>
      <c r="B1391" s="123"/>
      <c r="C1391" s="123"/>
      <c r="D1391" s="122"/>
      <c r="E1391" s="77" t="s">
        <v>113</v>
      </c>
      <c r="F1391" s="104" t="s">
        <v>114</v>
      </c>
      <c r="G1391" s="77" t="s">
        <v>948</v>
      </c>
      <c r="H1391" s="78" t="s">
        <v>7</v>
      </c>
      <c r="I1391" s="77" t="s">
        <v>116</v>
      </c>
      <c r="J1391" s="77" t="s">
        <v>58</v>
      </c>
      <c r="K1391" s="77" t="s">
        <v>58</v>
      </c>
      <c r="L1391" s="77" t="s">
        <v>58</v>
      </c>
      <c r="M1391" s="77">
        <v>2</v>
      </c>
      <c r="N1391" s="77">
        <v>3</v>
      </c>
      <c r="O1391" s="77">
        <f t="shared" si="245"/>
        <v>6</v>
      </c>
      <c r="P1391" s="82" t="str">
        <f t="shared" si="246"/>
        <v>MEDIO</v>
      </c>
      <c r="Q1391" s="77">
        <v>60</v>
      </c>
      <c r="R1391" s="81">
        <f t="shared" si="247"/>
        <v>360</v>
      </c>
      <c r="S1391" s="82" t="str">
        <f t="shared" si="248"/>
        <v>II</v>
      </c>
      <c r="T1391" s="77" t="str">
        <f t="shared" si="249"/>
        <v>Aceptable con control específico</v>
      </c>
      <c r="U1391" s="77">
        <v>20</v>
      </c>
      <c r="V1391" s="77" t="s">
        <v>83</v>
      </c>
      <c r="W1391" s="77" t="s">
        <v>7</v>
      </c>
      <c r="X1391" s="77" t="s">
        <v>61</v>
      </c>
      <c r="Y1391" s="77" t="s">
        <v>61</v>
      </c>
      <c r="Z1391" s="77" t="s">
        <v>61</v>
      </c>
      <c r="AA1391" s="77" t="s">
        <v>117</v>
      </c>
      <c r="AB1391" s="78" t="s">
        <v>61</v>
      </c>
      <c r="AC1391" s="84" t="s">
        <v>63</v>
      </c>
    </row>
    <row r="1392" spans="1:29" ht="87.95" customHeight="1">
      <c r="A1392" s="132"/>
      <c r="B1392" s="123"/>
      <c r="C1392" s="123"/>
      <c r="D1392" s="122" t="s">
        <v>968</v>
      </c>
      <c r="E1392" s="77" t="s">
        <v>54</v>
      </c>
      <c r="F1392" s="104" t="s">
        <v>235</v>
      </c>
      <c r="G1392" s="77" t="s">
        <v>56</v>
      </c>
      <c r="H1392" s="78" t="s">
        <v>7</v>
      </c>
      <c r="I1392" s="79" t="s">
        <v>57</v>
      </c>
      <c r="J1392" s="86" t="s">
        <v>58</v>
      </c>
      <c r="K1392" s="86" t="s">
        <v>58</v>
      </c>
      <c r="L1392" s="77" t="s">
        <v>59</v>
      </c>
      <c r="M1392" s="77">
        <v>2</v>
      </c>
      <c r="N1392" s="77">
        <v>4</v>
      </c>
      <c r="O1392" s="77">
        <f t="shared" si="245"/>
        <v>8</v>
      </c>
      <c r="P1392" s="80" t="str">
        <f t="shared" si="246"/>
        <v>MEDIO</v>
      </c>
      <c r="Q1392" s="77">
        <v>25</v>
      </c>
      <c r="R1392" s="81">
        <f t="shared" si="247"/>
        <v>200</v>
      </c>
      <c r="S1392" s="82" t="str">
        <f t="shared" si="248"/>
        <v>II</v>
      </c>
      <c r="T1392" s="77" t="str">
        <f t="shared" si="249"/>
        <v>Aceptable con control específico</v>
      </c>
      <c r="U1392" s="77">
        <v>20</v>
      </c>
      <c r="V1392" s="79" t="s">
        <v>60</v>
      </c>
      <c r="W1392" s="77" t="s">
        <v>7</v>
      </c>
      <c r="X1392" s="77" t="s">
        <v>61</v>
      </c>
      <c r="Y1392" s="77" t="s">
        <v>61</v>
      </c>
      <c r="Z1392" s="77" t="s">
        <v>61</v>
      </c>
      <c r="AA1392" s="83" t="s">
        <v>195</v>
      </c>
      <c r="AB1392" s="78" t="s">
        <v>61</v>
      </c>
      <c r="AC1392" s="84" t="s">
        <v>63</v>
      </c>
    </row>
    <row r="1393" spans="1:29" ht="71.099999999999994" customHeight="1">
      <c r="A1393" s="132"/>
      <c r="B1393" s="123"/>
      <c r="C1393" s="123"/>
      <c r="D1393" s="122"/>
      <c r="E1393" s="77" t="s">
        <v>72</v>
      </c>
      <c r="F1393" s="104" t="s">
        <v>839</v>
      </c>
      <c r="G1393" s="77" t="s">
        <v>74</v>
      </c>
      <c r="H1393" s="78" t="s">
        <v>7</v>
      </c>
      <c r="I1393" s="77" t="s">
        <v>97</v>
      </c>
      <c r="J1393" s="86" t="s">
        <v>58</v>
      </c>
      <c r="K1393" s="86" t="s">
        <v>58</v>
      </c>
      <c r="L1393" s="77" t="s">
        <v>76</v>
      </c>
      <c r="M1393" s="77" t="s">
        <v>61</v>
      </c>
      <c r="N1393" s="77" t="s">
        <v>61</v>
      </c>
      <c r="O1393" s="77" t="s">
        <v>61</v>
      </c>
      <c r="P1393" s="77" t="s">
        <v>61</v>
      </c>
      <c r="Q1393" s="77" t="s">
        <v>61</v>
      </c>
      <c r="R1393" s="77" t="s">
        <v>61</v>
      </c>
      <c r="S1393" s="77" t="s">
        <v>61</v>
      </c>
      <c r="T1393" s="77" t="s">
        <v>61</v>
      </c>
      <c r="U1393" s="77">
        <v>20</v>
      </c>
      <c r="V1393" s="77" t="s">
        <v>61</v>
      </c>
      <c r="W1393" s="77" t="s">
        <v>7</v>
      </c>
      <c r="X1393" s="83" t="s">
        <v>61</v>
      </c>
      <c r="Y1393" s="83" t="s">
        <v>61</v>
      </c>
      <c r="Z1393" s="83" t="s">
        <v>61</v>
      </c>
      <c r="AA1393" s="83" t="s">
        <v>77</v>
      </c>
      <c r="AB1393" s="78" t="s">
        <v>61</v>
      </c>
      <c r="AC1393" s="84" t="s">
        <v>63</v>
      </c>
    </row>
    <row r="1394" spans="1:29" ht="72.95" customHeight="1">
      <c r="A1394" s="132"/>
      <c r="B1394" s="123"/>
      <c r="C1394" s="123"/>
      <c r="D1394" s="122"/>
      <c r="E1394" s="77" t="s">
        <v>78</v>
      </c>
      <c r="F1394" s="104" t="s">
        <v>853</v>
      </c>
      <c r="G1394" s="83" t="s">
        <v>724</v>
      </c>
      <c r="H1394" s="78" t="s">
        <v>7</v>
      </c>
      <c r="I1394" s="77" t="s">
        <v>181</v>
      </c>
      <c r="J1394" s="77" t="s">
        <v>58</v>
      </c>
      <c r="K1394" s="77" t="s">
        <v>58</v>
      </c>
      <c r="L1394" s="77" t="s">
        <v>229</v>
      </c>
      <c r="M1394" s="77">
        <v>2</v>
      </c>
      <c r="N1394" s="77">
        <v>3</v>
      </c>
      <c r="O1394" s="77">
        <f>M1394*N1394</f>
        <v>6</v>
      </c>
      <c r="P1394" s="82" t="str">
        <f>+IF(AND(O1394&gt;1,O1394&lt;=4),"BAJO",IF(AND(O1394&gt;=5,O1394&lt;=8),"MEDIO",IF(AND(O1394&gt;=9,O1394&lt;=20),"ALTO",IF(AND(O1394&gt;=21,O1394&lt;=24),"MUY ALTO"))))</f>
        <v>MEDIO</v>
      </c>
      <c r="Q1394" s="77">
        <v>25</v>
      </c>
      <c r="R1394" s="81">
        <f>O1394*Q1394</f>
        <v>150</v>
      </c>
      <c r="S1394" s="82" t="str">
        <f>+IF(AND(R1394&gt;=1,R1394&lt;=20),"IV",IF(AND(R1394&gt;=40,R1394&lt;=120),"III",IF(AND(R1394&gt;=150,R1394&lt;=500),"II",IF(AND(R1394&gt;=600,R1394&lt;=4000),"I",0))))</f>
        <v>II</v>
      </c>
      <c r="T1394" s="77" t="str">
        <f>+IF(AND(R1394&gt;=1,R1394&lt;=20),"Aceptable",IF(AND(R1394&gt;=40,R1394&lt;=120),"Mejorable",IF(AND(R1394&gt;=150,R1394&lt;=500),"Aceptable con control específico",IF(AND(R1394&gt;=600,R1394&lt;=4000),"No aceptable",0))))</f>
        <v>Aceptable con control específico</v>
      </c>
      <c r="U1394" s="77">
        <v>20</v>
      </c>
      <c r="V1394" s="77" t="s">
        <v>181</v>
      </c>
      <c r="W1394" s="77" t="s">
        <v>7</v>
      </c>
      <c r="X1394" s="77" t="s">
        <v>61</v>
      </c>
      <c r="Y1394" s="77" t="s">
        <v>61</v>
      </c>
      <c r="Z1394" s="77" t="s">
        <v>61</v>
      </c>
      <c r="AA1394" s="77" t="s">
        <v>182</v>
      </c>
      <c r="AB1394" s="83" t="s">
        <v>700</v>
      </c>
      <c r="AC1394" s="84" t="s">
        <v>183</v>
      </c>
    </row>
    <row r="1395" spans="1:29" ht="72.95" customHeight="1">
      <c r="A1395" s="132"/>
      <c r="B1395" s="123"/>
      <c r="C1395" s="123"/>
      <c r="D1395" s="122"/>
      <c r="E1395" s="77" t="s">
        <v>78</v>
      </c>
      <c r="F1395" s="104" t="s">
        <v>79</v>
      </c>
      <c r="G1395" s="83" t="s">
        <v>80</v>
      </c>
      <c r="H1395" s="78" t="s">
        <v>7</v>
      </c>
      <c r="I1395" s="77" t="s">
        <v>81</v>
      </c>
      <c r="J1395" s="77" t="s">
        <v>58</v>
      </c>
      <c r="K1395" s="77" t="s">
        <v>58</v>
      </c>
      <c r="L1395" s="77" t="s">
        <v>82</v>
      </c>
      <c r="M1395" s="77">
        <v>2</v>
      </c>
      <c r="N1395" s="77">
        <v>3</v>
      </c>
      <c r="O1395" s="77">
        <f>M1395*N1395</f>
        <v>6</v>
      </c>
      <c r="P1395" s="82" t="str">
        <f>+IF(AND(O1395&gt;1,O1395&lt;=4),"BAJO",IF(AND(O1395&gt;=5,O1395&lt;=8),"MEDIO",IF(AND(O1395&gt;=9,O1395&lt;=20),"ALTO",IF(AND(O1395&gt;=21,O1395&lt;=24),"MUY ALTO"))))</f>
        <v>MEDIO</v>
      </c>
      <c r="Q1395" s="77">
        <v>25</v>
      </c>
      <c r="R1395" s="81">
        <f>O1395*Q1395</f>
        <v>150</v>
      </c>
      <c r="S1395" s="82" t="str">
        <f>+IF(AND(R1395&gt;=1,R1395&lt;=20),"IV",IF(AND(R1395&gt;=40,R1395&lt;=120),"III",IF(AND(R1395&gt;=150,R1395&lt;=500),"II",IF(AND(R1395&gt;=600,R1395&lt;=4000),"I",0))))</f>
        <v>II</v>
      </c>
      <c r="T1395" s="77" t="str">
        <f>+IF(AND(R1395&gt;=1,R1395&lt;=20),"Aceptable",IF(AND(R1395&gt;=40,R1395&lt;=120),"Mejorable",IF(AND(R1395&gt;=150,R1395&lt;=500),"Aceptable con control específico",IF(AND(R1395&gt;=600,R1395&lt;=4000),"No aceptable",0))))</f>
        <v>Aceptable con control específico</v>
      </c>
      <c r="U1395" s="77">
        <v>20</v>
      </c>
      <c r="V1395" s="77" t="s">
        <v>83</v>
      </c>
      <c r="W1395" s="77" t="s">
        <v>7</v>
      </c>
      <c r="X1395" s="77" t="s">
        <v>61</v>
      </c>
      <c r="Y1395" s="77" t="s">
        <v>61</v>
      </c>
      <c r="Z1395" s="77" t="s">
        <v>61</v>
      </c>
      <c r="AA1395" s="77" t="s">
        <v>662</v>
      </c>
      <c r="AB1395" s="83" t="s">
        <v>967</v>
      </c>
      <c r="AC1395" s="84" t="s">
        <v>87</v>
      </c>
    </row>
    <row r="1396" spans="1:29" ht="87.95" customHeight="1">
      <c r="A1396" s="132"/>
      <c r="B1396" s="123"/>
      <c r="C1396" s="123"/>
      <c r="D1396" s="122" t="s">
        <v>970</v>
      </c>
      <c r="E1396" s="77" t="s">
        <v>54</v>
      </c>
      <c r="F1396" s="104" t="s">
        <v>235</v>
      </c>
      <c r="G1396" s="77" t="s">
        <v>56</v>
      </c>
      <c r="H1396" s="78" t="s">
        <v>7</v>
      </c>
      <c r="I1396" s="79" t="s">
        <v>57</v>
      </c>
      <c r="J1396" s="86" t="s">
        <v>58</v>
      </c>
      <c r="K1396" s="86" t="s">
        <v>58</v>
      </c>
      <c r="L1396" s="77" t="s">
        <v>59</v>
      </c>
      <c r="M1396" s="77">
        <v>2</v>
      </c>
      <c r="N1396" s="77">
        <v>4</v>
      </c>
      <c r="O1396" s="77">
        <f>M1396*N1396</f>
        <v>8</v>
      </c>
      <c r="P1396" s="80" t="str">
        <f>+IF(AND(O1396&gt;1,O1396&lt;=4),"BAJO",IF(AND(O1396&gt;=5,O1396&lt;=8),"MEDIO",IF(AND(O1396&gt;=9,O1396&lt;=20),"ALTO",IF(AND(O1396&gt;=21,O1396&lt;=24),"MUY ALTO"))))</f>
        <v>MEDIO</v>
      </c>
      <c r="Q1396" s="77">
        <v>25</v>
      </c>
      <c r="R1396" s="81">
        <f>O1396*Q1396</f>
        <v>200</v>
      </c>
      <c r="S1396" s="82" t="str">
        <f>+IF(AND(R1396&gt;=1,R1396&lt;=20),"IV",IF(AND(R1396&gt;=40,R1396&lt;=120),"III",IF(AND(R1396&gt;=150,R1396&lt;=500),"II",IF(AND(R1396&gt;=600,R1396&lt;=4000),"I",0))))</f>
        <v>II</v>
      </c>
      <c r="T1396" s="77" t="str">
        <f>+IF(AND(R1396&gt;=1,R1396&lt;=20),"Aceptable",IF(AND(R1396&gt;=40,R1396&lt;=120),"Mejorable",IF(AND(R1396&gt;=150,R1396&lt;=500),"Aceptable con control específico",IF(AND(R1396&gt;=600,R1396&lt;=4000),"No aceptable",0))))</f>
        <v>Aceptable con control específico</v>
      </c>
      <c r="U1396" s="77">
        <v>20</v>
      </c>
      <c r="V1396" s="79" t="s">
        <v>60</v>
      </c>
      <c r="W1396" s="77" t="s">
        <v>7</v>
      </c>
      <c r="X1396" s="77" t="s">
        <v>61</v>
      </c>
      <c r="Y1396" s="77" t="s">
        <v>61</v>
      </c>
      <c r="Z1396" s="77" t="s">
        <v>61</v>
      </c>
      <c r="AA1396" s="83" t="s">
        <v>195</v>
      </c>
      <c r="AB1396" s="78" t="s">
        <v>61</v>
      </c>
      <c r="AC1396" s="84" t="s">
        <v>63</v>
      </c>
    </row>
    <row r="1397" spans="1:29" ht="78.95" customHeight="1">
      <c r="A1397" s="132"/>
      <c r="B1397" s="123"/>
      <c r="C1397" s="123"/>
      <c r="D1397" s="122"/>
      <c r="E1397" s="77" t="s">
        <v>72</v>
      </c>
      <c r="F1397" s="104" t="s">
        <v>839</v>
      </c>
      <c r="G1397" s="77" t="s">
        <v>74</v>
      </c>
      <c r="H1397" s="78" t="s">
        <v>7</v>
      </c>
      <c r="I1397" s="77" t="s">
        <v>97</v>
      </c>
      <c r="J1397" s="86" t="s">
        <v>58</v>
      </c>
      <c r="K1397" s="86" t="s">
        <v>58</v>
      </c>
      <c r="L1397" s="77" t="s">
        <v>76</v>
      </c>
      <c r="M1397" s="77" t="s">
        <v>61</v>
      </c>
      <c r="N1397" s="77" t="s">
        <v>61</v>
      </c>
      <c r="O1397" s="77" t="s">
        <v>61</v>
      </c>
      <c r="P1397" s="77" t="s">
        <v>61</v>
      </c>
      <c r="Q1397" s="77" t="s">
        <v>61</v>
      </c>
      <c r="R1397" s="77" t="s">
        <v>61</v>
      </c>
      <c r="S1397" s="77" t="s">
        <v>61</v>
      </c>
      <c r="T1397" s="77" t="s">
        <v>61</v>
      </c>
      <c r="U1397" s="77">
        <v>20</v>
      </c>
      <c r="V1397" s="77" t="s">
        <v>61</v>
      </c>
      <c r="W1397" s="77" t="s">
        <v>7</v>
      </c>
      <c r="X1397" s="83" t="s">
        <v>61</v>
      </c>
      <c r="Y1397" s="83" t="s">
        <v>61</v>
      </c>
      <c r="Z1397" s="83" t="s">
        <v>61</v>
      </c>
      <c r="AA1397" s="83" t="s">
        <v>77</v>
      </c>
      <c r="AB1397" s="78" t="s">
        <v>61</v>
      </c>
      <c r="AC1397" s="84" t="s">
        <v>63</v>
      </c>
    </row>
    <row r="1398" spans="1:29" ht="75" customHeight="1">
      <c r="A1398" s="132"/>
      <c r="B1398" s="123"/>
      <c r="C1398" s="123"/>
      <c r="D1398" s="122"/>
      <c r="E1398" s="77" t="s">
        <v>125</v>
      </c>
      <c r="F1398" s="104" t="s">
        <v>99</v>
      </c>
      <c r="G1398" s="77" t="s">
        <v>100</v>
      </c>
      <c r="H1398" s="78" t="s">
        <v>7</v>
      </c>
      <c r="I1398" s="77" t="s">
        <v>101</v>
      </c>
      <c r="J1398" s="86" t="s">
        <v>58</v>
      </c>
      <c r="K1398" s="86" t="s">
        <v>58</v>
      </c>
      <c r="L1398" s="77" t="s">
        <v>102</v>
      </c>
      <c r="M1398" s="77">
        <v>2</v>
      </c>
      <c r="N1398" s="77">
        <v>4</v>
      </c>
      <c r="O1398" s="77">
        <f>M1398*N1398</f>
        <v>8</v>
      </c>
      <c r="P1398" s="82" t="str">
        <f>+IF(AND(O1398&gt;1,O1398&lt;=4),"BAJO",IF(AND(O1398&gt;=5,O1398&lt;=8),"MEDIO",IF(AND(O1398&gt;=9,O1398&lt;=20),"ALTO",IF(AND(O1398&gt;=21,O1398&lt;=24),"MUY ALTO"))))</f>
        <v>MEDIO</v>
      </c>
      <c r="Q1398" s="77">
        <v>10</v>
      </c>
      <c r="R1398" s="81">
        <f>O1398*Q1398</f>
        <v>80</v>
      </c>
      <c r="S1398" s="82" t="str">
        <f>+IF(AND(R1398&gt;=1,R1398&lt;=20),"IV",IF(AND(R1398&gt;=40,R1398&lt;=120),"III",IF(AND(R1398&gt;=150,R1398&lt;=500),"II",IF(AND(R1398&gt;=600,R1398&lt;=4000),"I",0))))</f>
        <v>III</v>
      </c>
      <c r="T1398" s="77" t="str">
        <f>+IF(AND(R1398&gt;=1,R1398&lt;=20),"Aceptable",IF(AND(R1398&gt;=40,R1398&lt;=120),"Mejorable",IF(AND(R1398&gt;=150,R1398&lt;=500),"Aceptable con control específico",IF(AND(R1398&gt;=600,R1398&lt;=4000),"No aceptable",0))))</f>
        <v>Mejorable</v>
      </c>
      <c r="U1398" s="77">
        <v>20</v>
      </c>
      <c r="V1398" s="77" t="s">
        <v>103</v>
      </c>
      <c r="W1398" s="77" t="s">
        <v>7</v>
      </c>
      <c r="X1398" s="77" t="s">
        <v>61</v>
      </c>
      <c r="Y1398" s="77" t="s">
        <v>61</v>
      </c>
      <c r="Z1398" s="77" t="s">
        <v>61</v>
      </c>
      <c r="AA1398" s="77" t="s">
        <v>104</v>
      </c>
      <c r="AB1398" s="78" t="s">
        <v>61</v>
      </c>
      <c r="AC1398" s="84" t="s">
        <v>63</v>
      </c>
    </row>
    <row r="1399" spans="1:29" ht="87.95" customHeight="1">
      <c r="A1399" s="132"/>
      <c r="B1399" s="123"/>
      <c r="C1399" s="123"/>
      <c r="D1399" s="122" t="s">
        <v>1021</v>
      </c>
      <c r="E1399" s="77" t="s">
        <v>54</v>
      </c>
      <c r="F1399" s="104" t="s">
        <v>235</v>
      </c>
      <c r="G1399" s="77" t="s">
        <v>56</v>
      </c>
      <c r="H1399" s="78" t="s">
        <v>7</v>
      </c>
      <c r="I1399" s="79" t="s">
        <v>57</v>
      </c>
      <c r="J1399" s="86" t="s">
        <v>58</v>
      </c>
      <c r="K1399" s="86" t="s">
        <v>58</v>
      </c>
      <c r="L1399" s="77" t="s">
        <v>59</v>
      </c>
      <c r="M1399" s="77">
        <v>2</v>
      </c>
      <c r="N1399" s="77">
        <v>4</v>
      </c>
      <c r="O1399" s="77">
        <f>M1399*N1399</f>
        <v>8</v>
      </c>
      <c r="P1399" s="80" t="str">
        <f>+IF(AND(O1399&gt;1,O1399&lt;=4),"BAJO",IF(AND(O1399&gt;=5,O1399&lt;=8),"MEDIO",IF(AND(O1399&gt;=9,O1399&lt;=20),"ALTO",IF(AND(O1399&gt;=21,O1399&lt;=24),"MUY ALTO"))))</f>
        <v>MEDIO</v>
      </c>
      <c r="Q1399" s="77">
        <v>25</v>
      </c>
      <c r="R1399" s="81">
        <f>O1399*Q1399</f>
        <v>200</v>
      </c>
      <c r="S1399" s="82" t="str">
        <f>+IF(AND(R1399&gt;=1,R1399&lt;=20),"IV",IF(AND(R1399&gt;=40,R1399&lt;=120),"III",IF(AND(R1399&gt;=150,R1399&lt;=500),"II",IF(AND(R1399&gt;=600,R1399&lt;=4000),"I",0))))</f>
        <v>II</v>
      </c>
      <c r="T1399" s="77" t="str">
        <f>+IF(AND(R1399&gt;=1,R1399&lt;=20),"Aceptable",IF(AND(R1399&gt;=40,R1399&lt;=120),"Mejorable",IF(AND(R1399&gt;=150,R1399&lt;=500),"Aceptable con control específico",IF(AND(R1399&gt;=600,R1399&lt;=4000),"No aceptable",0))))</f>
        <v>Aceptable con control específico</v>
      </c>
      <c r="U1399" s="77">
        <v>20</v>
      </c>
      <c r="V1399" s="79" t="s">
        <v>60</v>
      </c>
      <c r="W1399" s="77" t="s">
        <v>7</v>
      </c>
      <c r="X1399" s="77" t="s">
        <v>61</v>
      </c>
      <c r="Y1399" s="77" t="s">
        <v>61</v>
      </c>
      <c r="Z1399" s="77" t="s">
        <v>61</v>
      </c>
      <c r="AA1399" s="83" t="s">
        <v>195</v>
      </c>
      <c r="AB1399" s="78" t="s">
        <v>61</v>
      </c>
      <c r="AC1399" s="84" t="s">
        <v>63</v>
      </c>
    </row>
    <row r="1400" spans="1:29" ht="77.099999999999994" customHeight="1">
      <c r="A1400" s="132"/>
      <c r="B1400" s="123"/>
      <c r="C1400" s="123"/>
      <c r="D1400" s="122"/>
      <c r="E1400" s="77" t="s">
        <v>72</v>
      </c>
      <c r="F1400" s="104" t="s">
        <v>839</v>
      </c>
      <c r="G1400" s="77" t="s">
        <v>74</v>
      </c>
      <c r="H1400" s="78" t="s">
        <v>7</v>
      </c>
      <c r="I1400" s="77" t="s">
        <v>97</v>
      </c>
      <c r="J1400" s="86" t="s">
        <v>58</v>
      </c>
      <c r="K1400" s="86" t="s">
        <v>58</v>
      </c>
      <c r="L1400" s="77" t="s">
        <v>76</v>
      </c>
      <c r="M1400" s="77" t="s">
        <v>61</v>
      </c>
      <c r="N1400" s="77" t="s">
        <v>61</v>
      </c>
      <c r="O1400" s="77" t="s">
        <v>61</v>
      </c>
      <c r="P1400" s="77" t="s">
        <v>61</v>
      </c>
      <c r="Q1400" s="77" t="s">
        <v>61</v>
      </c>
      <c r="R1400" s="77" t="s">
        <v>61</v>
      </c>
      <c r="S1400" s="77" t="s">
        <v>61</v>
      </c>
      <c r="T1400" s="77" t="s">
        <v>61</v>
      </c>
      <c r="U1400" s="77">
        <v>20</v>
      </c>
      <c r="V1400" s="77" t="s">
        <v>61</v>
      </c>
      <c r="W1400" s="77" t="s">
        <v>7</v>
      </c>
      <c r="X1400" s="83" t="s">
        <v>61</v>
      </c>
      <c r="Y1400" s="83" t="s">
        <v>61</v>
      </c>
      <c r="Z1400" s="83" t="s">
        <v>61</v>
      </c>
      <c r="AA1400" s="83" t="s">
        <v>77</v>
      </c>
      <c r="AB1400" s="78" t="s">
        <v>61</v>
      </c>
      <c r="AC1400" s="84" t="s">
        <v>63</v>
      </c>
    </row>
    <row r="1401" spans="1:29" ht="75.95" customHeight="1">
      <c r="A1401" s="132"/>
      <c r="B1401" s="123"/>
      <c r="C1401" s="123"/>
      <c r="D1401" s="122"/>
      <c r="E1401" s="77" t="s">
        <v>78</v>
      </c>
      <c r="F1401" s="104" t="s">
        <v>853</v>
      </c>
      <c r="G1401" s="83" t="s">
        <v>724</v>
      </c>
      <c r="H1401" s="78" t="s">
        <v>7</v>
      </c>
      <c r="I1401" s="77" t="s">
        <v>181</v>
      </c>
      <c r="J1401" s="77" t="s">
        <v>58</v>
      </c>
      <c r="K1401" s="77" t="s">
        <v>58</v>
      </c>
      <c r="L1401" s="77" t="s">
        <v>229</v>
      </c>
      <c r="M1401" s="77">
        <v>2</v>
      </c>
      <c r="N1401" s="77">
        <v>3</v>
      </c>
      <c r="O1401" s="77">
        <f>M1401*N1401</f>
        <v>6</v>
      </c>
      <c r="P1401" s="82" t="str">
        <f>+IF(AND(O1401&gt;1,O1401&lt;=4),"BAJO",IF(AND(O1401&gt;=5,O1401&lt;=8),"MEDIO",IF(AND(O1401&gt;=9,O1401&lt;=20),"ALTO",IF(AND(O1401&gt;=21,O1401&lt;=24),"MUY ALTO"))))</f>
        <v>MEDIO</v>
      </c>
      <c r="Q1401" s="77">
        <v>25</v>
      </c>
      <c r="R1401" s="81">
        <f>O1401*Q1401</f>
        <v>150</v>
      </c>
      <c r="S1401" s="82" t="str">
        <f>+IF(AND(R1401&gt;=1,R1401&lt;=20),"IV",IF(AND(R1401&gt;=40,R1401&lt;=120),"III",IF(AND(R1401&gt;=150,R1401&lt;=500),"II",IF(AND(R1401&gt;=600,R1401&lt;=4000),"I",0))))</f>
        <v>II</v>
      </c>
      <c r="T1401" s="77" t="str">
        <f>+IF(AND(R1401&gt;=1,R1401&lt;=20),"Aceptable",IF(AND(R1401&gt;=40,R1401&lt;=120),"Mejorable",IF(AND(R1401&gt;=150,R1401&lt;=500),"Aceptable con control específico",IF(AND(R1401&gt;=600,R1401&lt;=4000),"No aceptable",0))))</f>
        <v>Aceptable con control específico</v>
      </c>
      <c r="U1401" s="77">
        <v>20</v>
      </c>
      <c r="V1401" s="77" t="s">
        <v>181</v>
      </c>
      <c r="W1401" s="77" t="s">
        <v>7</v>
      </c>
      <c r="X1401" s="77" t="s">
        <v>61</v>
      </c>
      <c r="Y1401" s="77" t="s">
        <v>61</v>
      </c>
      <c r="Z1401" s="77" t="s">
        <v>61</v>
      </c>
      <c r="AA1401" s="77" t="s">
        <v>182</v>
      </c>
      <c r="AB1401" s="83" t="s">
        <v>700</v>
      </c>
      <c r="AC1401" s="84" t="s">
        <v>183</v>
      </c>
    </row>
    <row r="1402" spans="1:29" ht="75.95" customHeight="1">
      <c r="A1402" s="132"/>
      <c r="B1402" s="123"/>
      <c r="C1402" s="123"/>
      <c r="D1402" s="122"/>
      <c r="E1402" s="77" t="s">
        <v>78</v>
      </c>
      <c r="F1402" s="104" t="s">
        <v>79</v>
      </c>
      <c r="G1402" s="83" t="s">
        <v>80</v>
      </c>
      <c r="H1402" s="78" t="s">
        <v>7</v>
      </c>
      <c r="I1402" s="77" t="s">
        <v>81</v>
      </c>
      <c r="J1402" s="77" t="s">
        <v>58</v>
      </c>
      <c r="K1402" s="77" t="s">
        <v>58</v>
      </c>
      <c r="L1402" s="77" t="s">
        <v>82</v>
      </c>
      <c r="M1402" s="77">
        <v>2</v>
      </c>
      <c r="N1402" s="77">
        <v>3</v>
      </c>
      <c r="O1402" s="77">
        <f>M1402*N1402</f>
        <v>6</v>
      </c>
      <c r="P1402" s="82" t="str">
        <f>+IF(AND(O1402&gt;1,O1402&lt;=4),"BAJO",IF(AND(O1402&gt;=5,O1402&lt;=8),"MEDIO",IF(AND(O1402&gt;=9,O1402&lt;=20),"ALTO",IF(AND(O1402&gt;=21,O1402&lt;=24),"MUY ALTO"))))</f>
        <v>MEDIO</v>
      </c>
      <c r="Q1402" s="77">
        <v>25</v>
      </c>
      <c r="R1402" s="81">
        <f>O1402*Q1402</f>
        <v>150</v>
      </c>
      <c r="S1402" s="82" t="str">
        <f>+IF(AND(R1402&gt;=1,R1402&lt;=20),"IV",IF(AND(R1402&gt;=40,R1402&lt;=120),"III",IF(AND(R1402&gt;=150,R1402&lt;=500),"II",IF(AND(R1402&gt;=600,R1402&lt;=4000),"I",0))))</f>
        <v>II</v>
      </c>
      <c r="T1402" s="77" t="str">
        <f>+IF(AND(R1402&gt;=1,R1402&lt;=20),"Aceptable",IF(AND(R1402&gt;=40,R1402&lt;=120),"Mejorable",IF(AND(R1402&gt;=150,R1402&lt;=500),"Aceptable con control específico",IF(AND(R1402&gt;=600,R1402&lt;=4000),"No aceptable",0))))</f>
        <v>Aceptable con control específico</v>
      </c>
      <c r="U1402" s="77">
        <v>20</v>
      </c>
      <c r="V1402" s="77" t="s">
        <v>83</v>
      </c>
      <c r="W1402" s="77" t="s">
        <v>7</v>
      </c>
      <c r="X1402" s="77" t="s">
        <v>61</v>
      </c>
      <c r="Y1402" s="77" t="s">
        <v>61</v>
      </c>
      <c r="Z1402" s="77" t="s">
        <v>61</v>
      </c>
      <c r="AA1402" s="77" t="s">
        <v>662</v>
      </c>
      <c r="AB1402" s="83" t="s">
        <v>967</v>
      </c>
      <c r="AC1402" s="84" t="s">
        <v>87</v>
      </c>
    </row>
    <row r="1403" spans="1:29" ht="78" customHeight="1">
      <c r="A1403" s="132"/>
      <c r="B1403" s="123"/>
      <c r="C1403" s="123"/>
      <c r="D1403" s="93" t="s">
        <v>1022</v>
      </c>
      <c r="E1403" s="77" t="s">
        <v>72</v>
      </c>
      <c r="F1403" s="104" t="s">
        <v>839</v>
      </c>
      <c r="G1403" s="77" t="s">
        <v>74</v>
      </c>
      <c r="H1403" s="78" t="s">
        <v>7</v>
      </c>
      <c r="I1403" s="77" t="s">
        <v>97</v>
      </c>
      <c r="J1403" s="86" t="s">
        <v>58</v>
      </c>
      <c r="K1403" s="86" t="s">
        <v>58</v>
      </c>
      <c r="L1403" s="77" t="s">
        <v>76</v>
      </c>
      <c r="M1403" s="77" t="s">
        <v>61</v>
      </c>
      <c r="N1403" s="77" t="s">
        <v>61</v>
      </c>
      <c r="O1403" s="77" t="s">
        <v>61</v>
      </c>
      <c r="P1403" s="77" t="s">
        <v>61</v>
      </c>
      <c r="Q1403" s="77" t="s">
        <v>61</v>
      </c>
      <c r="R1403" s="77" t="s">
        <v>61</v>
      </c>
      <c r="S1403" s="77" t="s">
        <v>61</v>
      </c>
      <c r="T1403" s="77" t="s">
        <v>61</v>
      </c>
      <c r="U1403" s="77">
        <v>20</v>
      </c>
      <c r="V1403" s="77" t="s">
        <v>61</v>
      </c>
      <c r="W1403" s="77" t="s">
        <v>7</v>
      </c>
      <c r="X1403" s="83" t="s">
        <v>61</v>
      </c>
      <c r="Y1403" s="83" t="s">
        <v>61</v>
      </c>
      <c r="Z1403" s="83" t="s">
        <v>61</v>
      </c>
      <c r="AA1403" s="83" t="s">
        <v>77</v>
      </c>
      <c r="AB1403" s="78" t="s">
        <v>61</v>
      </c>
      <c r="AC1403" s="84" t="s">
        <v>63</v>
      </c>
    </row>
    <row r="1404" spans="1:29" ht="78" customHeight="1">
      <c r="A1404" s="132"/>
      <c r="B1404" s="123"/>
      <c r="C1404" s="123" t="s">
        <v>1023</v>
      </c>
      <c r="D1404" s="122" t="s">
        <v>1024</v>
      </c>
      <c r="E1404" s="77" t="s">
        <v>54</v>
      </c>
      <c r="F1404" s="104" t="s">
        <v>235</v>
      </c>
      <c r="G1404" s="77" t="s">
        <v>56</v>
      </c>
      <c r="H1404" s="78" t="s">
        <v>7</v>
      </c>
      <c r="I1404" s="79" t="s">
        <v>57</v>
      </c>
      <c r="J1404" s="86" t="s">
        <v>58</v>
      </c>
      <c r="K1404" s="86" t="s">
        <v>58</v>
      </c>
      <c r="L1404" s="77" t="s">
        <v>59</v>
      </c>
      <c r="M1404" s="77">
        <v>2</v>
      </c>
      <c r="N1404" s="77">
        <v>4</v>
      </c>
      <c r="O1404" s="77">
        <f>M1404*N1404</f>
        <v>8</v>
      </c>
      <c r="P1404" s="80" t="str">
        <f>+IF(AND(O1404&gt;1,O1404&lt;=4),"BAJO",IF(AND(O1404&gt;=5,O1404&lt;=8),"MEDIO",IF(AND(O1404&gt;=9,O1404&lt;=20),"ALTO",IF(AND(O1404&gt;=21,O1404&lt;=24),"MUY ALTO"))))</f>
        <v>MEDIO</v>
      </c>
      <c r="Q1404" s="77">
        <v>25</v>
      </c>
      <c r="R1404" s="81">
        <f>O1404*Q1404</f>
        <v>200</v>
      </c>
      <c r="S1404" s="82" t="str">
        <f>+IF(AND(R1404&gt;=1,R1404&lt;=20),"IV",IF(AND(R1404&gt;=40,R1404&lt;=120),"III",IF(AND(R1404&gt;=150,R1404&lt;=500),"II",IF(AND(R1404&gt;=600,R1404&lt;=4000),"I",0))))</f>
        <v>II</v>
      </c>
      <c r="T1404" s="77" t="str">
        <f>+IF(AND(R1404&gt;=1,R1404&lt;=20),"Aceptable",IF(AND(R1404&gt;=40,R1404&lt;=120),"Mejorable",IF(AND(R1404&gt;=150,R1404&lt;=500),"Aceptable con control específico",IF(AND(R1404&gt;=600,R1404&lt;=4000),"No aceptable",0))))</f>
        <v>Aceptable con control específico</v>
      </c>
      <c r="U1404" s="77">
        <v>2</v>
      </c>
      <c r="V1404" s="79" t="s">
        <v>60</v>
      </c>
      <c r="W1404" s="77" t="s">
        <v>7</v>
      </c>
      <c r="X1404" s="77" t="s">
        <v>61</v>
      </c>
      <c r="Y1404" s="77" t="s">
        <v>61</v>
      </c>
      <c r="Z1404" s="77" t="s">
        <v>61</v>
      </c>
      <c r="AA1404" s="83" t="s">
        <v>195</v>
      </c>
      <c r="AB1404" s="78" t="s">
        <v>61</v>
      </c>
      <c r="AC1404" s="84" t="s">
        <v>63</v>
      </c>
    </row>
    <row r="1405" spans="1:29" ht="78" customHeight="1">
      <c r="A1405" s="132"/>
      <c r="B1405" s="123"/>
      <c r="C1405" s="123"/>
      <c r="D1405" s="122"/>
      <c r="E1405" s="77" t="s">
        <v>72</v>
      </c>
      <c r="F1405" s="104" t="s">
        <v>256</v>
      </c>
      <c r="G1405" s="77" t="s">
        <v>74</v>
      </c>
      <c r="H1405" s="78" t="s">
        <v>7</v>
      </c>
      <c r="I1405" s="77" t="s">
        <v>97</v>
      </c>
      <c r="J1405" s="86" t="s">
        <v>58</v>
      </c>
      <c r="K1405" s="86" t="s">
        <v>58</v>
      </c>
      <c r="L1405" s="77" t="s">
        <v>76</v>
      </c>
      <c r="M1405" s="77" t="s">
        <v>61</v>
      </c>
      <c r="N1405" s="77" t="s">
        <v>61</v>
      </c>
      <c r="O1405" s="77" t="s">
        <v>61</v>
      </c>
      <c r="P1405" s="77" t="s">
        <v>61</v>
      </c>
      <c r="Q1405" s="77" t="s">
        <v>61</v>
      </c>
      <c r="R1405" s="77" t="s">
        <v>61</v>
      </c>
      <c r="S1405" s="77" t="s">
        <v>61</v>
      </c>
      <c r="T1405" s="77" t="s">
        <v>61</v>
      </c>
      <c r="U1405" s="77">
        <v>2</v>
      </c>
      <c r="V1405" s="77" t="s">
        <v>61</v>
      </c>
      <c r="W1405" s="77" t="s">
        <v>7</v>
      </c>
      <c r="X1405" s="83" t="s">
        <v>61</v>
      </c>
      <c r="Y1405" s="83" t="s">
        <v>61</v>
      </c>
      <c r="Z1405" s="83" t="s">
        <v>61</v>
      </c>
      <c r="AA1405" s="83" t="s">
        <v>77</v>
      </c>
      <c r="AB1405" s="78" t="s">
        <v>61</v>
      </c>
      <c r="AC1405" s="84" t="s">
        <v>63</v>
      </c>
    </row>
    <row r="1406" spans="1:29" ht="75.95" customHeight="1">
      <c r="A1406" s="132"/>
      <c r="B1406" s="123"/>
      <c r="C1406" s="123"/>
      <c r="D1406" s="122"/>
      <c r="E1406" s="77" t="s">
        <v>78</v>
      </c>
      <c r="F1406" s="104" t="s">
        <v>79</v>
      </c>
      <c r="G1406" s="83" t="s">
        <v>80</v>
      </c>
      <c r="H1406" s="78" t="s">
        <v>7</v>
      </c>
      <c r="I1406" s="77" t="s">
        <v>81</v>
      </c>
      <c r="J1406" s="77" t="s">
        <v>58</v>
      </c>
      <c r="K1406" s="77" t="s">
        <v>58</v>
      </c>
      <c r="L1406" s="77" t="s">
        <v>82</v>
      </c>
      <c r="M1406" s="77">
        <v>2</v>
      </c>
      <c r="N1406" s="77">
        <v>3</v>
      </c>
      <c r="O1406" s="77">
        <f t="shared" ref="O1406:O1411" si="250">M1406*N1406</f>
        <v>6</v>
      </c>
      <c r="P1406" s="82" t="str">
        <f t="shared" ref="P1406:P1411" si="251">+IF(AND(O1406&gt;1,O1406&lt;=4),"BAJO",IF(AND(O1406&gt;=5,O1406&lt;=8),"MEDIO",IF(AND(O1406&gt;=9,O1406&lt;=20),"ALTO",IF(AND(O1406&gt;=21,O1406&lt;=24),"MUY ALTO"))))</f>
        <v>MEDIO</v>
      </c>
      <c r="Q1406" s="77">
        <v>25</v>
      </c>
      <c r="R1406" s="81">
        <f t="shared" ref="R1406:R1411" si="252">O1406*Q1406</f>
        <v>150</v>
      </c>
      <c r="S1406" s="82" t="str">
        <f t="shared" ref="S1406:S1411" si="253">+IF(AND(R1406&gt;=1,R1406&lt;=20),"IV",IF(AND(R1406&gt;=40,R1406&lt;=120),"III",IF(AND(R1406&gt;=150,R1406&lt;=500),"II",IF(AND(R1406&gt;=600,R1406&lt;=4000),"I",0))))</f>
        <v>II</v>
      </c>
      <c r="T1406" s="77" t="str">
        <f t="shared" ref="T1406:T1411" si="254">+IF(AND(R1406&gt;=1,R1406&lt;=20),"Aceptable",IF(AND(R1406&gt;=40,R1406&lt;=120),"Mejorable",IF(AND(R1406&gt;=150,R1406&lt;=500),"Aceptable con control específico",IF(AND(R1406&gt;=600,R1406&lt;=4000),"No aceptable",0))))</f>
        <v>Aceptable con control específico</v>
      </c>
      <c r="U1406" s="77">
        <v>2</v>
      </c>
      <c r="V1406" s="77" t="s">
        <v>83</v>
      </c>
      <c r="W1406" s="77" t="s">
        <v>7</v>
      </c>
      <c r="X1406" s="77" t="s">
        <v>61</v>
      </c>
      <c r="Y1406" s="77" t="s">
        <v>61</v>
      </c>
      <c r="Z1406" s="77" t="s">
        <v>61</v>
      </c>
      <c r="AA1406" s="77" t="s">
        <v>662</v>
      </c>
      <c r="AB1406" s="83" t="s">
        <v>967</v>
      </c>
      <c r="AC1406" s="84" t="s">
        <v>87</v>
      </c>
    </row>
    <row r="1407" spans="1:29" ht="74.099999999999994" customHeight="1">
      <c r="A1407" s="132"/>
      <c r="B1407" s="123"/>
      <c r="C1407" s="123"/>
      <c r="D1407" s="122"/>
      <c r="E1407" s="77" t="s">
        <v>64</v>
      </c>
      <c r="F1407" s="104" t="s">
        <v>159</v>
      </c>
      <c r="G1407" s="77" t="s">
        <v>66</v>
      </c>
      <c r="H1407" s="78" t="s">
        <v>7</v>
      </c>
      <c r="I1407" s="77" t="s">
        <v>67</v>
      </c>
      <c r="J1407" s="83" t="s">
        <v>68</v>
      </c>
      <c r="K1407" s="78" t="s">
        <v>58</v>
      </c>
      <c r="L1407" s="77" t="s">
        <v>69</v>
      </c>
      <c r="M1407" s="77">
        <v>2</v>
      </c>
      <c r="N1407" s="77">
        <v>4</v>
      </c>
      <c r="O1407" s="77">
        <f t="shared" si="250"/>
        <v>8</v>
      </c>
      <c r="P1407" s="80" t="str">
        <f t="shared" si="251"/>
        <v>MEDIO</v>
      </c>
      <c r="Q1407" s="77">
        <v>25</v>
      </c>
      <c r="R1407" s="81">
        <f t="shared" si="252"/>
        <v>200</v>
      </c>
      <c r="S1407" s="82" t="str">
        <f t="shared" si="253"/>
        <v>II</v>
      </c>
      <c r="T1407" s="77" t="str">
        <f t="shared" si="254"/>
        <v>Aceptable con control específico</v>
      </c>
      <c r="U1407" s="77">
        <v>2</v>
      </c>
      <c r="V1407" s="77" t="s">
        <v>70</v>
      </c>
      <c r="W1407" s="77" t="s">
        <v>7</v>
      </c>
      <c r="X1407" s="83" t="s">
        <v>61</v>
      </c>
      <c r="Y1407" s="83" t="s">
        <v>61</v>
      </c>
      <c r="Z1407" s="83" t="s">
        <v>61</v>
      </c>
      <c r="AA1407" s="83" t="s">
        <v>161</v>
      </c>
      <c r="AB1407" s="78" t="s">
        <v>61</v>
      </c>
      <c r="AC1407" s="84" t="s">
        <v>162</v>
      </c>
    </row>
    <row r="1408" spans="1:29" ht="74.099999999999994" customHeight="1">
      <c r="A1408" s="132"/>
      <c r="B1408" s="123"/>
      <c r="C1408" s="123"/>
      <c r="D1408" s="122"/>
      <c r="E1408" s="77" t="s">
        <v>64</v>
      </c>
      <c r="F1408" s="77" t="s">
        <v>88</v>
      </c>
      <c r="G1408" s="83" t="s">
        <v>89</v>
      </c>
      <c r="H1408" s="78" t="s">
        <v>7</v>
      </c>
      <c r="I1408" s="77" t="s">
        <v>90</v>
      </c>
      <c r="J1408" s="77" t="s">
        <v>91</v>
      </c>
      <c r="K1408" s="77" t="s">
        <v>58</v>
      </c>
      <c r="L1408" s="77" t="s">
        <v>58</v>
      </c>
      <c r="M1408" s="77">
        <v>2</v>
      </c>
      <c r="N1408" s="77">
        <v>3</v>
      </c>
      <c r="O1408" s="77">
        <f t="shared" si="250"/>
        <v>6</v>
      </c>
      <c r="P1408" s="82" t="str">
        <f t="shared" si="251"/>
        <v>MEDIO</v>
      </c>
      <c r="Q1408" s="77">
        <v>10</v>
      </c>
      <c r="R1408" s="81">
        <f t="shared" si="252"/>
        <v>60</v>
      </c>
      <c r="S1408" s="82" t="str">
        <f t="shared" si="253"/>
        <v>III</v>
      </c>
      <c r="T1408" s="77" t="str">
        <f t="shared" si="254"/>
        <v>Mejorable</v>
      </c>
      <c r="U1408" s="77">
        <v>2</v>
      </c>
      <c r="V1408" s="77" t="s">
        <v>92</v>
      </c>
      <c r="W1408" s="77" t="s">
        <v>7</v>
      </c>
      <c r="X1408" s="77" t="s">
        <v>61</v>
      </c>
      <c r="Y1408" s="77" t="s">
        <v>61</v>
      </c>
      <c r="Z1408" s="77" t="s">
        <v>93</v>
      </c>
      <c r="AA1408" s="77" t="s">
        <v>94</v>
      </c>
      <c r="AB1408" s="83" t="s">
        <v>61</v>
      </c>
      <c r="AC1408" s="84" t="s">
        <v>95</v>
      </c>
    </row>
    <row r="1409" spans="1:29" ht="74.099999999999994" customHeight="1">
      <c r="A1409" s="132"/>
      <c r="B1409" s="123"/>
      <c r="C1409" s="123"/>
      <c r="D1409" s="122"/>
      <c r="E1409" s="77" t="s">
        <v>125</v>
      </c>
      <c r="F1409" s="104" t="s">
        <v>99</v>
      </c>
      <c r="G1409" s="77" t="s">
        <v>100</v>
      </c>
      <c r="H1409" s="78" t="s">
        <v>7</v>
      </c>
      <c r="I1409" s="77" t="s">
        <v>101</v>
      </c>
      <c r="J1409" s="86" t="s">
        <v>58</v>
      </c>
      <c r="K1409" s="86" t="s">
        <v>58</v>
      </c>
      <c r="L1409" s="77" t="s">
        <v>102</v>
      </c>
      <c r="M1409" s="77">
        <v>2</v>
      </c>
      <c r="N1409" s="77">
        <v>4</v>
      </c>
      <c r="O1409" s="77">
        <f t="shared" si="250"/>
        <v>8</v>
      </c>
      <c r="P1409" s="82" t="str">
        <f t="shared" si="251"/>
        <v>MEDIO</v>
      </c>
      <c r="Q1409" s="77">
        <v>10</v>
      </c>
      <c r="R1409" s="81">
        <f t="shared" si="252"/>
        <v>80</v>
      </c>
      <c r="S1409" s="82" t="str">
        <f t="shared" si="253"/>
        <v>III</v>
      </c>
      <c r="T1409" s="77" t="str">
        <f t="shared" si="254"/>
        <v>Mejorable</v>
      </c>
      <c r="U1409" s="77">
        <v>2</v>
      </c>
      <c r="V1409" s="77" t="s">
        <v>103</v>
      </c>
      <c r="W1409" s="77" t="s">
        <v>7</v>
      </c>
      <c r="X1409" s="77" t="s">
        <v>61</v>
      </c>
      <c r="Y1409" s="77" t="s">
        <v>61</v>
      </c>
      <c r="Z1409" s="77" t="s">
        <v>61</v>
      </c>
      <c r="AA1409" s="77" t="s">
        <v>104</v>
      </c>
      <c r="AB1409" s="78" t="s">
        <v>61</v>
      </c>
      <c r="AC1409" s="84" t="s">
        <v>63</v>
      </c>
    </row>
    <row r="1410" spans="1:29" ht="78" customHeight="1">
      <c r="A1410" s="132"/>
      <c r="B1410" s="123"/>
      <c r="C1410" s="123"/>
      <c r="D1410" s="122"/>
      <c r="E1410" s="77" t="s">
        <v>105</v>
      </c>
      <c r="F1410" s="104" t="s">
        <v>106</v>
      </c>
      <c r="G1410" s="77" t="s">
        <v>107</v>
      </c>
      <c r="H1410" s="86" t="s">
        <v>7</v>
      </c>
      <c r="I1410" s="77" t="s">
        <v>108</v>
      </c>
      <c r="J1410" s="77" t="s">
        <v>58</v>
      </c>
      <c r="K1410" s="77" t="s">
        <v>58</v>
      </c>
      <c r="L1410" s="77" t="s">
        <v>109</v>
      </c>
      <c r="M1410" s="77">
        <v>2</v>
      </c>
      <c r="N1410" s="77">
        <v>1</v>
      </c>
      <c r="O1410" s="77">
        <f t="shared" si="250"/>
        <v>2</v>
      </c>
      <c r="P1410" s="82" t="str">
        <f t="shared" si="251"/>
        <v>BAJO</v>
      </c>
      <c r="Q1410" s="77">
        <v>60</v>
      </c>
      <c r="R1410" s="81">
        <f t="shared" si="252"/>
        <v>120</v>
      </c>
      <c r="S1410" s="82" t="str">
        <f t="shared" si="253"/>
        <v>III</v>
      </c>
      <c r="T1410" s="77" t="str">
        <f t="shared" si="254"/>
        <v>Mejorable</v>
      </c>
      <c r="U1410" s="77">
        <v>2</v>
      </c>
      <c r="V1410" s="77" t="s">
        <v>110</v>
      </c>
      <c r="W1410" s="77" t="s">
        <v>7</v>
      </c>
      <c r="X1410" s="77" t="s">
        <v>61</v>
      </c>
      <c r="Y1410" s="77" t="s">
        <v>61</v>
      </c>
      <c r="Z1410" s="77" t="s">
        <v>61</v>
      </c>
      <c r="AA1410" s="77" t="s">
        <v>111</v>
      </c>
      <c r="AB1410" s="78" t="s">
        <v>61</v>
      </c>
      <c r="AC1410" s="84" t="s">
        <v>63</v>
      </c>
    </row>
    <row r="1411" spans="1:29" ht="78" customHeight="1">
      <c r="A1411" s="132"/>
      <c r="B1411" s="123"/>
      <c r="C1411" s="123"/>
      <c r="D1411" s="122" t="s">
        <v>1025</v>
      </c>
      <c r="E1411" s="77" t="s">
        <v>54</v>
      </c>
      <c r="F1411" s="104" t="s">
        <v>235</v>
      </c>
      <c r="G1411" s="77" t="s">
        <v>56</v>
      </c>
      <c r="H1411" s="78" t="s">
        <v>7</v>
      </c>
      <c r="I1411" s="79" t="s">
        <v>57</v>
      </c>
      <c r="J1411" s="86" t="s">
        <v>58</v>
      </c>
      <c r="K1411" s="86" t="s">
        <v>58</v>
      </c>
      <c r="L1411" s="77" t="s">
        <v>59</v>
      </c>
      <c r="M1411" s="77">
        <v>2</v>
      </c>
      <c r="N1411" s="77">
        <v>4</v>
      </c>
      <c r="O1411" s="77">
        <f t="shared" si="250"/>
        <v>8</v>
      </c>
      <c r="P1411" s="80" t="str">
        <f t="shared" si="251"/>
        <v>MEDIO</v>
      </c>
      <c r="Q1411" s="77">
        <v>25</v>
      </c>
      <c r="R1411" s="81">
        <f t="shared" si="252"/>
        <v>200</v>
      </c>
      <c r="S1411" s="82" t="str">
        <f t="shared" si="253"/>
        <v>II</v>
      </c>
      <c r="T1411" s="77" t="str">
        <f t="shared" si="254"/>
        <v>Aceptable con control específico</v>
      </c>
      <c r="U1411" s="77">
        <v>2</v>
      </c>
      <c r="V1411" s="79" t="s">
        <v>60</v>
      </c>
      <c r="W1411" s="77" t="s">
        <v>7</v>
      </c>
      <c r="X1411" s="77" t="s">
        <v>61</v>
      </c>
      <c r="Y1411" s="77" t="s">
        <v>61</v>
      </c>
      <c r="Z1411" s="77" t="s">
        <v>61</v>
      </c>
      <c r="AA1411" s="83" t="s">
        <v>195</v>
      </c>
      <c r="AB1411" s="78" t="s">
        <v>61</v>
      </c>
      <c r="AC1411" s="84" t="s">
        <v>63</v>
      </c>
    </row>
    <row r="1412" spans="1:29" ht="78" customHeight="1">
      <c r="A1412" s="132"/>
      <c r="B1412" s="123"/>
      <c r="C1412" s="123"/>
      <c r="D1412" s="122"/>
      <c r="E1412" s="77" t="s">
        <v>72</v>
      </c>
      <c r="F1412" s="104" t="s">
        <v>256</v>
      </c>
      <c r="G1412" s="77" t="s">
        <v>74</v>
      </c>
      <c r="H1412" s="78" t="s">
        <v>7</v>
      </c>
      <c r="I1412" s="77" t="s">
        <v>97</v>
      </c>
      <c r="J1412" s="86" t="s">
        <v>58</v>
      </c>
      <c r="K1412" s="86" t="s">
        <v>58</v>
      </c>
      <c r="L1412" s="77" t="s">
        <v>76</v>
      </c>
      <c r="M1412" s="77" t="s">
        <v>61</v>
      </c>
      <c r="N1412" s="77" t="s">
        <v>61</v>
      </c>
      <c r="O1412" s="77" t="s">
        <v>61</v>
      </c>
      <c r="P1412" s="77" t="s">
        <v>61</v>
      </c>
      <c r="Q1412" s="77" t="s">
        <v>61</v>
      </c>
      <c r="R1412" s="77" t="s">
        <v>61</v>
      </c>
      <c r="S1412" s="77" t="s">
        <v>61</v>
      </c>
      <c r="T1412" s="77" t="s">
        <v>61</v>
      </c>
      <c r="U1412" s="77">
        <v>2</v>
      </c>
      <c r="V1412" s="77" t="s">
        <v>61</v>
      </c>
      <c r="W1412" s="77" t="s">
        <v>7</v>
      </c>
      <c r="X1412" s="83" t="s">
        <v>61</v>
      </c>
      <c r="Y1412" s="83" t="s">
        <v>61</v>
      </c>
      <c r="Z1412" s="83" t="s">
        <v>61</v>
      </c>
      <c r="AA1412" s="83" t="s">
        <v>77</v>
      </c>
      <c r="AB1412" s="78" t="s">
        <v>61</v>
      </c>
      <c r="AC1412" s="84" t="s">
        <v>63</v>
      </c>
    </row>
    <row r="1413" spans="1:29" ht="75.95" customHeight="1">
      <c r="A1413" s="132"/>
      <c r="B1413" s="123"/>
      <c r="C1413" s="123"/>
      <c r="D1413" s="122"/>
      <c r="E1413" s="77" t="s">
        <v>78</v>
      </c>
      <c r="F1413" s="104" t="s">
        <v>79</v>
      </c>
      <c r="G1413" s="83" t="s">
        <v>80</v>
      </c>
      <c r="H1413" s="78" t="s">
        <v>7</v>
      </c>
      <c r="I1413" s="77" t="s">
        <v>81</v>
      </c>
      <c r="J1413" s="77" t="s">
        <v>58</v>
      </c>
      <c r="K1413" s="77" t="s">
        <v>58</v>
      </c>
      <c r="L1413" s="77" t="s">
        <v>82</v>
      </c>
      <c r="M1413" s="77">
        <v>2</v>
      </c>
      <c r="N1413" s="77">
        <v>3</v>
      </c>
      <c r="O1413" s="77">
        <f>M1413*N1413</f>
        <v>6</v>
      </c>
      <c r="P1413" s="82" t="str">
        <f>+IF(AND(O1413&gt;1,O1413&lt;=4),"BAJO",IF(AND(O1413&gt;=5,O1413&lt;=8),"MEDIO",IF(AND(O1413&gt;=9,O1413&lt;=20),"ALTO",IF(AND(O1413&gt;=21,O1413&lt;=24),"MUY ALTO"))))</f>
        <v>MEDIO</v>
      </c>
      <c r="Q1413" s="77">
        <v>25</v>
      </c>
      <c r="R1413" s="81">
        <f>O1413*Q1413</f>
        <v>150</v>
      </c>
      <c r="S1413" s="82" t="str">
        <f>+IF(AND(R1413&gt;=1,R1413&lt;=20),"IV",IF(AND(R1413&gt;=40,R1413&lt;=120),"III",IF(AND(R1413&gt;=150,R1413&lt;=500),"II",IF(AND(R1413&gt;=600,R1413&lt;=4000),"I",0))))</f>
        <v>II</v>
      </c>
      <c r="T1413" s="77" t="str">
        <f>+IF(AND(R1413&gt;=1,R1413&lt;=20),"Aceptable",IF(AND(R1413&gt;=40,R1413&lt;=120),"Mejorable",IF(AND(R1413&gt;=150,R1413&lt;=500),"Aceptable con control específico",IF(AND(R1413&gt;=600,R1413&lt;=4000),"No aceptable",0))))</f>
        <v>Aceptable con control específico</v>
      </c>
      <c r="U1413" s="77">
        <v>2</v>
      </c>
      <c r="V1413" s="77" t="s">
        <v>83</v>
      </c>
      <c r="W1413" s="77" t="s">
        <v>7</v>
      </c>
      <c r="X1413" s="77" t="s">
        <v>61</v>
      </c>
      <c r="Y1413" s="77" t="s">
        <v>61</v>
      </c>
      <c r="Z1413" s="77" t="s">
        <v>61</v>
      </c>
      <c r="AA1413" s="77" t="s">
        <v>662</v>
      </c>
      <c r="AB1413" s="83" t="s">
        <v>967</v>
      </c>
      <c r="AC1413" s="84" t="s">
        <v>87</v>
      </c>
    </row>
    <row r="1414" spans="1:29" ht="87.95" customHeight="1">
      <c r="A1414" s="132"/>
      <c r="B1414" s="123"/>
      <c r="C1414" s="123"/>
      <c r="D1414" s="122"/>
      <c r="E1414" s="77" t="s">
        <v>64</v>
      </c>
      <c r="F1414" s="104" t="s">
        <v>159</v>
      </c>
      <c r="G1414" s="77" t="s">
        <v>66</v>
      </c>
      <c r="H1414" s="78" t="s">
        <v>7</v>
      </c>
      <c r="I1414" s="77" t="s">
        <v>67</v>
      </c>
      <c r="J1414" s="83" t="s">
        <v>68</v>
      </c>
      <c r="K1414" s="78" t="s">
        <v>58</v>
      </c>
      <c r="L1414" s="77" t="s">
        <v>69</v>
      </c>
      <c r="M1414" s="77">
        <v>2</v>
      </c>
      <c r="N1414" s="77">
        <v>4</v>
      </c>
      <c r="O1414" s="77">
        <f>M1414*N1414</f>
        <v>8</v>
      </c>
      <c r="P1414" s="80" t="str">
        <f>+IF(AND(O1414&gt;1,O1414&lt;=4),"BAJO",IF(AND(O1414&gt;=5,O1414&lt;=8),"MEDIO",IF(AND(O1414&gt;=9,O1414&lt;=20),"ALTO",IF(AND(O1414&gt;=21,O1414&lt;=24),"MUY ALTO"))))</f>
        <v>MEDIO</v>
      </c>
      <c r="Q1414" s="77">
        <v>25</v>
      </c>
      <c r="R1414" s="81">
        <f>O1414*Q1414</f>
        <v>200</v>
      </c>
      <c r="S1414" s="82" t="str">
        <f>+IF(AND(R1414&gt;=1,R1414&lt;=20),"IV",IF(AND(R1414&gt;=40,R1414&lt;=120),"III",IF(AND(R1414&gt;=150,R1414&lt;=500),"II",IF(AND(R1414&gt;=600,R1414&lt;=4000),"I",0))))</f>
        <v>II</v>
      </c>
      <c r="T1414" s="77" t="str">
        <f>+IF(AND(R1414&gt;=1,R1414&lt;=20),"Aceptable",IF(AND(R1414&gt;=40,R1414&lt;=120),"Mejorable",IF(AND(R1414&gt;=150,R1414&lt;=500),"Aceptable con control específico",IF(AND(R1414&gt;=600,R1414&lt;=4000),"No aceptable",0))))</f>
        <v>Aceptable con control específico</v>
      </c>
      <c r="U1414" s="77">
        <v>2</v>
      </c>
      <c r="V1414" s="77" t="s">
        <v>70</v>
      </c>
      <c r="W1414" s="77" t="s">
        <v>7</v>
      </c>
      <c r="X1414" s="83" t="s">
        <v>61</v>
      </c>
      <c r="Y1414" s="83" t="s">
        <v>61</v>
      </c>
      <c r="Z1414" s="83" t="s">
        <v>61</v>
      </c>
      <c r="AA1414" s="83" t="s">
        <v>161</v>
      </c>
      <c r="AB1414" s="78" t="s">
        <v>61</v>
      </c>
      <c r="AC1414" s="84" t="s">
        <v>162</v>
      </c>
    </row>
    <row r="1415" spans="1:29" ht="87.95" customHeight="1">
      <c r="A1415" s="132"/>
      <c r="B1415" s="123"/>
      <c r="C1415" s="123"/>
      <c r="D1415" s="122" t="s">
        <v>1026</v>
      </c>
      <c r="E1415" s="77" t="s">
        <v>54</v>
      </c>
      <c r="F1415" s="104" t="s">
        <v>235</v>
      </c>
      <c r="G1415" s="77" t="s">
        <v>56</v>
      </c>
      <c r="H1415" s="78" t="s">
        <v>7</v>
      </c>
      <c r="I1415" s="79" t="s">
        <v>57</v>
      </c>
      <c r="J1415" s="86" t="s">
        <v>58</v>
      </c>
      <c r="K1415" s="86" t="s">
        <v>58</v>
      </c>
      <c r="L1415" s="77" t="s">
        <v>59</v>
      </c>
      <c r="M1415" s="77">
        <v>2</v>
      </c>
      <c r="N1415" s="77">
        <v>4</v>
      </c>
      <c r="O1415" s="77">
        <f>M1415*N1415</f>
        <v>8</v>
      </c>
      <c r="P1415" s="80" t="str">
        <f>+IF(AND(O1415&gt;1,O1415&lt;=4),"BAJO",IF(AND(O1415&gt;=5,O1415&lt;=8),"MEDIO",IF(AND(O1415&gt;=9,O1415&lt;=20),"ALTO",IF(AND(O1415&gt;=21,O1415&lt;=24),"MUY ALTO"))))</f>
        <v>MEDIO</v>
      </c>
      <c r="Q1415" s="77">
        <v>25</v>
      </c>
      <c r="R1415" s="81">
        <f>O1415*Q1415</f>
        <v>200</v>
      </c>
      <c r="S1415" s="82" t="str">
        <f>+IF(AND(R1415&gt;=1,R1415&lt;=20),"IV",IF(AND(R1415&gt;=40,R1415&lt;=120),"III",IF(AND(R1415&gt;=150,R1415&lt;=500),"II",IF(AND(R1415&gt;=600,R1415&lt;=4000),"I",0))))</f>
        <v>II</v>
      </c>
      <c r="T1415" s="77" t="str">
        <f>+IF(AND(R1415&gt;=1,R1415&lt;=20),"Aceptable",IF(AND(R1415&gt;=40,R1415&lt;=120),"Mejorable",IF(AND(R1415&gt;=150,R1415&lt;=500),"Aceptable con control específico",IF(AND(R1415&gt;=600,R1415&lt;=4000),"No aceptable",0))))</f>
        <v>Aceptable con control específico</v>
      </c>
      <c r="U1415" s="77">
        <v>2</v>
      </c>
      <c r="V1415" s="79" t="s">
        <v>60</v>
      </c>
      <c r="W1415" s="77" t="s">
        <v>7</v>
      </c>
      <c r="X1415" s="77" t="s">
        <v>61</v>
      </c>
      <c r="Y1415" s="77" t="s">
        <v>61</v>
      </c>
      <c r="Z1415" s="77" t="s">
        <v>61</v>
      </c>
      <c r="AA1415" s="83" t="s">
        <v>195</v>
      </c>
      <c r="AB1415" s="78" t="s">
        <v>61</v>
      </c>
      <c r="AC1415" s="84" t="s">
        <v>63</v>
      </c>
    </row>
    <row r="1416" spans="1:29" ht="78.95" customHeight="1">
      <c r="A1416" s="132"/>
      <c r="B1416" s="123"/>
      <c r="C1416" s="123"/>
      <c r="D1416" s="122"/>
      <c r="E1416" s="77" t="s">
        <v>72</v>
      </c>
      <c r="F1416" s="104" t="s">
        <v>256</v>
      </c>
      <c r="G1416" s="77" t="s">
        <v>74</v>
      </c>
      <c r="H1416" s="78" t="s">
        <v>7</v>
      </c>
      <c r="I1416" s="77" t="s">
        <v>97</v>
      </c>
      <c r="J1416" s="86" t="s">
        <v>58</v>
      </c>
      <c r="K1416" s="86" t="s">
        <v>58</v>
      </c>
      <c r="L1416" s="77" t="s">
        <v>76</v>
      </c>
      <c r="M1416" s="77" t="s">
        <v>61</v>
      </c>
      <c r="N1416" s="77" t="s">
        <v>61</v>
      </c>
      <c r="O1416" s="77" t="s">
        <v>61</v>
      </c>
      <c r="P1416" s="77" t="s">
        <v>61</v>
      </c>
      <c r="Q1416" s="77" t="s">
        <v>61</v>
      </c>
      <c r="R1416" s="77" t="s">
        <v>61</v>
      </c>
      <c r="S1416" s="77" t="s">
        <v>61</v>
      </c>
      <c r="T1416" s="77" t="s">
        <v>61</v>
      </c>
      <c r="U1416" s="77">
        <v>2</v>
      </c>
      <c r="V1416" s="77" t="s">
        <v>61</v>
      </c>
      <c r="W1416" s="77" t="s">
        <v>7</v>
      </c>
      <c r="X1416" s="83" t="s">
        <v>61</v>
      </c>
      <c r="Y1416" s="83" t="s">
        <v>61</v>
      </c>
      <c r="Z1416" s="83" t="s">
        <v>61</v>
      </c>
      <c r="AA1416" s="83" t="s">
        <v>77</v>
      </c>
      <c r="AB1416" s="78" t="s">
        <v>61</v>
      </c>
      <c r="AC1416" s="84" t="s">
        <v>63</v>
      </c>
    </row>
    <row r="1417" spans="1:29" ht="75.95" customHeight="1">
      <c r="A1417" s="132"/>
      <c r="B1417" s="123"/>
      <c r="C1417" s="123"/>
      <c r="D1417" s="122"/>
      <c r="E1417" s="94" t="s">
        <v>169</v>
      </c>
      <c r="F1417" s="104" t="s">
        <v>335</v>
      </c>
      <c r="G1417" s="77" t="s">
        <v>631</v>
      </c>
      <c r="H1417" s="77" t="s">
        <v>7</v>
      </c>
      <c r="I1417" s="77" t="s">
        <v>337</v>
      </c>
      <c r="J1417" s="86" t="s">
        <v>58</v>
      </c>
      <c r="K1417" s="86" t="s">
        <v>58</v>
      </c>
      <c r="L1417" s="94" t="s">
        <v>58</v>
      </c>
      <c r="M1417" s="94">
        <v>2</v>
      </c>
      <c r="N1417" s="94">
        <v>4</v>
      </c>
      <c r="O1417" s="77">
        <f>M1417*N1417</f>
        <v>8</v>
      </c>
      <c r="P1417" s="80" t="str">
        <f>+IF(AND(O1417&gt;1,O1417&lt;=4),"BAJO",IF(AND(O1417&gt;=5,O1417&lt;=8),"MEDIO",IF(AND(O1417&gt;=9,O1417&lt;=20),"ALTO",IF(AND(O1417&gt;=21,O1417&lt;=24),"MUY ALTO"))))</f>
        <v>MEDIO</v>
      </c>
      <c r="Q1417" s="77">
        <v>10</v>
      </c>
      <c r="R1417" s="81">
        <f>O1417*Q1417</f>
        <v>80</v>
      </c>
      <c r="S1417" s="82" t="str">
        <f>+IF(AND(R1417&gt;=1,R1417&lt;=20),"IV",IF(AND(R1417&gt;=40,R1417&lt;=120),"III",IF(AND(R1417&gt;=150,R1417&lt;=500),"II",IF(AND(R1417&gt;=600,R1417&lt;=4000),"I",0))))</f>
        <v>III</v>
      </c>
      <c r="T1417" s="77" t="str">
        <f>+IF(AND(R1417&gt;=1,R1417&lt;=20),"Aceptable",IF(AND(R1417&gt;=40,R1417&lt;=120),"Mejorable",IF(AND(R1417&gt;=150,R1417&lt;=500),"Aceptable con control específico",IF(AND(R1417&gt;=600,R1417&lt;=4000),"No aceptable",0))))</f>
        <v>Mejorable</v>
      </c>
      <c r="U1417" s="77">
        <v>2</v>
      </c>
      <c r="V1417" s="77" t="s">
        <v>1027</v>
      </c>
      <c r="W1417" s="77" t="s">
        <v>7</v>
      </c>
      <c r="X1417" s="83" t="s">
        <v>61</v>
      </c>
      <c r="Y1417" s="83" t="s">
        <v>61</v>
      </c>
      <c r="Z1417" s="83" t="s">
        <v>61</v>
      </c>
      <c r="AA1417" s="95" t="s">
        <v>648</v>
      </c>
      <c r="AB1417" s="78" t="s">
        <v>61</v>
      </c>
      <c r="AC1417" s="84" t="s">
        <v>63</v>
      </c>
    </row>
    <row r="1418" spans="1:29" ht="87.95" customHeight="1">
      <c r="A1418" s="132"/>
      <c r="B1418" s="123"/>
      <c r="C1418" s="123"/>
      <c r="D1418" s="93" t="s">
        <v>1028</v>
      </c>
      <c r="E1418" s="77" t="s">
        <v>113</v>
      </c>
      <c r="F1418" s="104" t="s">
        <v>114</v>
      </c>
      <c r="G1418" s="77" t="s">
        <v>948</v>
      </c>
      <c r="H1418" s="78" t="s">
        <v>7</v>
      </c>
      <c r="I1418" s="77" t="s">
        <v>116</v>
      </c>
      <c r="J1418" s="77" t="s">
        <v>58</v>
      </c>
      <c r="K1418" s="77" t="s">
        <v>58</v>
      </c>
      <c r="L1418" s="77" t="s">
        <v>58</v>
      </c>
      <c r="M1418" s="77">
        <v>6</v>
      </c>
      <c r="N1418" s="77">
        <v>1</v>
      </c>
      <c r="O1418" s="77">
        <f>M1418*N1418</f>
        <v>6</v>
      </c>
      <c r="P1418" s="82" t="str">
        <f>+IF(AND(O1418&gt;1,O1418&lt;=4),"BAJO",IF(AND(O1418&gt;=5,O1418&lt;=8),"MEDIO",IF(AND(O1418&gt;=9,O1418&lt;=20),"ALTO",IF(AND(O1418&gt;=21,O1418&lt;=24),"MUY ALTO"))))</f>
        <v>MEDIO</v>
      </c>
      <c r="Q1418" s="77">
        <v>60</v>
      </c>
      <c r="R1418" s="81">
        <f>O1418*Q1418</f>
        <v>360</v>
      </c>
      <c r="S1418" s="82" t="str">
        <f>+IF(AND(R1418&gt;=1,R1418&lt;=20),"IV",IF(AND(R1418&gt;=40,R1418&lt;=120),"III",IF(AND(R1418&gt;=150,R1418&lt;=500),"II",IF(AND(R1418&gt;=600,R1418&lt;=4000),"I",0))))</f>
        <v>II</v>
      </c>
      <c r="T1418" s="77" t="str">
        <f>+IF(AND(R1418&gt;=1,R1418&lt;=20),"Aceptable",IF(AND(R1418&gt;=40,R1418&lt;=120),"Mejorable",IF(AND(R1418&gt;=150,R1418&lt;=500),"Aceptable con control específico",IF(AND(R1418&gt;=600,R1418&lt;=4000),"No aceptable",0))))</f>
        <v>Aceptable con control específico</v>
      </c>
      <c r="U1418" s="77">
        <v>20</v>
      </c>
      <c r="V1418" s="77" t="s">
        <v>83</v>
      </c>
      <c r="W1418" s="77" t="s">
        <v>7</v>
      </c>
      <c r="X1418" s="77" t="s">
        <v>61</v>
      </c>
      <c r="Y1418" s="77" t="s">
        <v>61</v>
      </c>
      <c r="Z1418" s="77" t="s">
        <v>61</v>
      </c>
      <c r="AA1418" s="77" t="s">
        <v>117</v>
      </c>
      <c r="AB1418" s="78" t="s">
        <v>61</v>
      </c>
      <c r="AC1418" s="84" t="s">
        <v>63</v>
      </c>
    </row>
    <row r="1419" spans="1:29" ht="87.95" customHeight="1">
      <c r="A1419" s="132"/>
      <c r="B1419" s="123"/>
      <c r="C1419" s="123"/>
      <c r="D1419" s="122" t="s">
        <v>1029</v>
      </c>
      <c r="E1419" s="77" t="s">
        <v>54</v>
      </c>
      <c r="F1419" s="104" t="s">
        <v>235</v>
      </c>
      <c r="G1419" s="77" t="s">
        <v>56</v>
      </c>
      <c r="H1419" s="78" t="s">
        <v>7</v>
      </c>
      <c r="I1419" s="79" t="s">
        <v>57</v>
      </c>
      <c r="J1419" s="86" t="s">
        <v>58</v>
      </c>
      <c r="K1419" s="86" t="s">
        <v>58</v>
      </c>
      <c r="L1419" s="77" t="s">
        <v>59</v>
      </c>
      <c r="M1419" s="77">
        <v>2</v>
      </c>
      <c r="N1419" s="77">
        <v>4</v>
      </c>
      <c r="O1419" s="77">
        <f>M1419*N1419</f>
        <v>8</v>
      </c>
      <c r="P1419" s="80" t="str">
        <f>+IF(AND(O1419&gt;1,O1419&lt;=4),"BAJO",IF(AND(O1419&gt;=5,O1419&lt;=8),"MEDIO",IF(AND(O1419&gt;=9,O1419&lt;=20),"ALTO",IF(AND(O1419&gt;=21,O1419&lt;=24),"MUY ALTO"))))</f>
        <v>MEDIO</v>
      </c>
      <c r="Q1419" s="77">
        <v>25</v>
      </c>
      <c r="R1419" s="81">
        <f>O1419*Q1419</f>
        <v>200</v>
      </c>
      <c r="S1419" s="82" t="str">
        <f>+IF(AND(R1419&gt;=1,R1419&lt;=20),"IV",IF(AND(R1419&gt;=40,R1419&lt;=120),"III",IF(AND(R1419&gt;=150,R1419&lt;=500),"II",IF(AND(R1419&gt;=600,R1419&lt;=4000),"I",0))))</f>
        <v>II</v>
      </c>
      <c r="T1419" s="77" t="str">
        <f>+IF(AND(R1419&gt;=1,R1419&lt;=20),"Aceptable",IF(AND(R1419&gt;=40,R1419&lt;=120),"Mejorable",IF(AND(R1419&gt;=150,R1419&lt;=500),"Aceptable con control específico",IF(AND(R1419&gt;=600,R1419&lt;=4000),"No aceptable",0))))</f>
        <v>Aceptable con control específico</v>
      </c>
      <c r="U1419" s="77">
        <v>2</v>
      </c>
      <c r="V1419" s="79" t="s">
        <v>60</v>
      </c>
      <c r="W1419" s="77" t="s">
        <v>7</v>
      </c>
      <c r="X1419" s="77" t="s">
        <v>61</v>
      </c>
      <c r="Y1419" s="77" t="s">
        <v>61</v>
      </c>
      <c r="Z1419" s="77" t="s">
        <v>61</v>
      </c>
      <c r="AA1419" s="83" t="s">
        <v>195</v>
      </c>
      <c r="AB1419" s="78" t="s">
        <v>61</v>
      </c>
      <c r="AC1419" s="84" t="s">
        <v>63</v>
      </c>
    </row>
    <row r="1420" spans="1:29" ht="87.95" customHeight="1">
      <c r="A1420" s="132"/>
      <c r="B1420" s="123"/>
      <c r="C1420" s="123"/>
      <c r="D1420" s="122"/>
      <c r="E1420" s="77" t="s">
        <v>72</v>
      </c>
      <c r="F1420" s="104" t="s">
        <v>256</v>
      </c>
      <c r="G1420" s="77" t="s">
        <v>74</v>
      </c>
      <c r="H1420" s="78" t="s">
        <v>7</v>
      </c>
      <c r="I1420" s="77" t="s">
        <v>97</v>
      </c>
      <c r="J1420" s="86" t="s">
        <v>58</v>
      </c>
      <c r="K1420" s="86" t="s">
        <v>58</v>
      </c>
      <c r="L1420" s="77" t="s">
        <v>76</v>
      </c>
      <c r="M1420" s="77" t="s">
        <v>61</v>
      </c>
      <c r="N1420" s="77" t="s">
        <v>61</v>
      </c>
      <c r="O1420" s="77" t="s">
        <v>61</v>
      </c>
      <c r="P1420" s="77" t="s">
        <v>61</v>
      </c>
      <c r="Q1420" s="77" t="s">
        <v>61</v>
      </c>
      <c r="R1420" s="77" t="s">
        <v>61</v>
      </c>
      <c r="S1420" s="77" t="s">
        <v>61</v>
      </c>
      <c r="T1420" s="77" t="s">
        <v>61</v>
      </c>
      <c r="U1420" s="77">
        <v>2</v>
      </c>
      <c r="V1420" s="77" t="s">
        <v>61</v>
      </c>
      <c r="W1420" s="77" t="s">
        <v>7</v>
      </c>
      <c r="X1420" s="83" t="s">
        <v>61</v>
      </c>
      <c r="Y1420" s="83" t="s">
        <v>61</v>
      </c>
      <c r="Z1420" s="83" t="s">
        <v>61</v>
      </c>
      <c r="AA1420" s="83" t="s">
        <v>77</v>
      </c>
      <c r="AB1420" s="78" t="s">
        <v>61</v>
      </c>
      <c r="AC1420" s="84" t="s">
        <v>63</v>
      </c>
    </row>
    <row r="1421" spans="1:29" ht="78.95" customHeight="1">
      <c r="A1421" s="132"/>
      <c r="B1421" s="123"/>
      <c r="C1421" s="123"/>
      <c r="D1421" s="122" t="s">
        <v>1030</v>
      </c>
      <c r="E1421" s="77" t="s">
        <v>72</v>
      </c>
      <c r="F1421" s="104" t="s">
        <v>256</v>
      </c>
      <c r="G1421" s="77" t="s">
        <v>74</v>
      </c>
      <c r="H1421" s="78" t="s">
        <v>7</v>
      </c>
      <c r="I1421" s="77" t="s">
        <v>97</v>
      </c>
      <c r="J1421" s="86" t="s">
        <v>58</v>
      </c>
      <c r="K1421" s="86" t="s">
        <v>58</v>
      </c>
      <c r="L1421" s="77" t="s">
        <v>76</v>
      </c>
      <c r="M1421" s="77" t="s">
        <v>61</v>
      </c>
      <c r="N1421" s="77" t="s">
        <v>61</v>
      </c>
      <c r="O1421" s="77" t="s">
        <v>61</v>
      </c>
      <c r="P1421" s="77" t="s">
        <v>61</v>
      </c>
      <c r="Q1421" s="77" t="s">
        <v>61</v>
      </c>
      <c r="R1421" s="77" t="s">
        <v>61</v>
      </c>
      <c r="S1421" s="77" t="s">
        <v>61</v>
      </c>
      <c r="T1421" s="77" t="s">
        <v>61</v>
      </c>
      <c r="U1421" s="77">
        <v>2</v>
      </c>
      <c r="V1421" s="77" t="s">
        <v>61</v>
      </c>
      <c r="W1421" s="77" t="s">
        <v>7</v>
      </c>
      <c r="X1421" s="83" t="s">
        <v>61</v>
      </c>
      <c r="Y1421" s="83" t="s">
        <v>61</v>
      </c>
      <c r="Z1421" s="83" t="s">
        <v>61</v>
      </c>
      <c r="AA1421" s="83" t="s">
        <v>77</v>
      </c>
      <c r="AB1421" s="78" t="s">
        <v>61</v>
      </c>
      <c r="AC1421" s="84" t="s">
        <v>63</v>
      </c>
    </row>
    <row r="1422" spans="1:29" ht="80.099999999999994" customHeight="1">
      <c r="A1422" s="132"/>
      <c r="B1422" s="123"/>
      <c r="C1422" s="123"/>
      <c r="D1422" s="122"/>
      <c r="E1422" s="77" t="s">
        <v>78</v>
      </c>
      <c r="F1422" s="104" t="s">
        <v>853</v>
      </c>
      <c r="G1422" s="83" t="s">
        <v>724</v>
      </c>
      <c r="H1422" s="78" t="s">
        <v>7</v>
      </c>
      <c r="I1422" s="77" t="s">
        <v>181</v>
      </c>
      <c r="J1422" s="77" t="s">
        <v>58</v>
      </c>
      <c r="K1422" s="77" t="s">
        <v>58</v>
      </c>
      <c r="L1422" s="77" t="s">
        <v>229</v>
      </c>
      <c r="M1422" s="77">
        <v>2</v>
      </c>
      <c r="N1422" s="77">
        <v>3</v>
      </c>
      <c r="O1422" s="77">
        <f>M1422*N1422</f>
        <v>6</v>
      </c>
      <c r="P1422" s="82" t="str">
        <f>+IF(AND(O1422&gt;1,O1422&lt;=4),"BAJO",IF(AND(O1422&gt;=5,O1422&lt;=8),"MEDIO",IF(AND(O1422&gt;=9,O1422&lt;=20),"ALTO",IF(AND(O1422&gt;=21,O1422&lt;=24),"MUY ALTO"))))</f>
        <v>MEDIO</v>
      </c>
      <c r="Q1422" s="77">
        <v>25</v>
      </c>
      <c r="R1422" s="81">
        <f>O1422*Q1422</f>
        <v>150</v>
      </c>
      <c r="S1422" s="82" t="str">
        <f>+IF(AND(R1422&gt;=1,R1422&lt;=20),"IV",IF(AND(R1422&gt;=40,R1422&lt;=120),"III",IF(AND(R1422&gt;=150,R1422&lt;=500),"II",IF(AND(R1422&gt;=600,R1422&lt;=4000),"I",0))))</f>
        <v>II</v>
      </c>
      <c r="T1422" s="77" t="str">
        <f>+IF(AND(R1422&gt;=1,R1422&lt;=20),"Aceptable",IF(AND(R1422&gt;=40,R1422&lt;=120),"Mejorable",IF(AND(R1422&gt;=150,R1422&lt;=500),"Aceptable con control específico",IF(AND(R1422&gt;=600,R1422&lt;=4000),"No aceptable",0))))</f>
        <v>Aceptable con control específico</v>
      </c>
      <c r="U1422" s="77">
        <v>2</v>
      </c>
      <c r="V1422" s="77" t="s">
        <v>181</v>
      </c>
      <c r="W1422" s="77" t="s">
        <v>7</v>
      </c>
      <c r="X1422" s="77" t="s">
        <v>61</v>
      </c>
      <c r="Y1422" s="77" t="s">
        <v>61</v>
      </c>
      <c r="Z1422" s="77" t="s">
        <v>61</v>
      </c>
      <c r="AA1422" s="77" t="s">
        <v>182</v>
      </c>
      <c r="AB1422" s="83" t="s">
        <v>700</v>
      </c>
      <c r="AC1422" s="84" t="s">
        <v>183</v>
      </c>
    </row>
    <row r="1423" spans="1:29" ht="80.099999999999994" customHeight="1">
      <c r="A1423" s="132"/>
      <c r="B1423" s="123"/>
      <c r="C1423" s="123"/>
      <c r="D1423" s="122"/>
      <c r="E1423" s="77" t="s">
        <v>78</v>
      </c>
      <c r="F1423" s="104" t="s">
        <v>79</v>
      </c>
      <c r="G1423" s="83" t="s">
        <v>840</v>
      </c>
      <c r="H1423" s="78" t="s">
        <v>7</v>
      </c>
      <c r="I1423" s="77" t="s">
        <v>81</v>
      </c>
      <c r="J1423" s="77" t="s">
        <v>58</v>
      </c>
      <c r="K1423" s="77" t="s">
        <v>58</v>
      </c>
      <c r="L1423" s="77" t="s">
        <v>82</v>
      </c>
      <c r="M1423" s="77">
        <v>2</v>
      </c>
      <c r="N1423" s="77">
        <v>2</v>
      </c>
      <c r="O1423" s="77">
        <f>M1423*N1423</f>
        <v>4</v>
      </c>
      <c r="P1423" s="82" t="str">
        <f>+IF(AND(O1423&gt;1,O1423&lt;=4),"BAJO",IF(AND(O1423&gt;=5,O1423&lt;=8),"MEDIO",IF(AND(O1423&gt;=9,O1423&lt;=20),"ALTO",IF(AND(O1423&gt;=21,O1423&lt;=24),"MUY ALTO"))))</f>
        <v>BAJO</v>
      </c>
      <c r="Q1423" s="77">
        <v>25</v>
      </c>
      <c r="R1423" s="81">
        <f>O1423*Q1423</f>
        <v>100</v>
      </c>
      <c r="S1423" s="82" t="str">
        <f>+IF(AND(R1423&gt;=1,R1423&lt;=20),"IV",IF(AND(R1423&gt;=40,R1423&lt;=120),"III",IF(AND(R1423&gt;=150,R1423&lt;=500),"II",IF(AND(R1423&gt;=600,R1423&lt;=4000),"I",0))))</f>
        <v>III</v>
      </c>
      <c r="T1423" s="77" t="str">
        <f>+IF(AND(R1423&gt;=1,R1423&lt;=20),"Aceptable",IF(AND(R1423&gt;=40,R1423&lt;=120),"Mejorable",IF(AND(R1423&gt;=150,R1423&lt;=500),"Aceptable con control específico",IF(AND(R1423&gt;=600,R1423&lt;=4000),"No aceptable",0))))</f>
        <v>Mejorable</v>
      </c>
      <c r="U1423" s="77">
        <v>2</v>
      </c>
      <c r="V1423" s="77" t="s">
        <v>83</v>
      </c>
      <c r="W1423" s="77" t="s">
        <v>7</v>
      </c>
      <c r="X1423" s="77" t="s">
        <v>61</v>
      </c>
      <c r="Y1423" s="77" t="s">
        <v>61</v>
      </c>
      <c r="Z1423" s="77" t="s">
        <v>61</v>
      </c>
      <c r="AA1423" s="77" t="s">
        <v>662</v>
      </c>
      <c r="AB1423" s="83" t="s">
        <v>967</v>
      </c>
      <c r="AC1423" s="84" t="s">
        <v>87</v>
      </c>
    </row>
    <row r="1424" spans="1:29" ht="87.95" customHeight="1">
      <c r="A1424" s="132"/>
      <c r="B1424" s="123"/>
      <c r="C1424" s="123" t="s">
        <v>1031</v>
      </c>
      <c r="D1424" s="122" t="s">
        <v>1032</v>
      </c>
      <c r="E1424" s="77" t="s">
        <v>54</v>
      </c>
      <c r="F1424" s="104" t="s">
        <v>1033</v>
      </c>
      <c r="G1424" s="77" t="s">
        <v>1008</v>
      </c>
      <c r="H1424" s="78" t="s">
        <v>7</v>
      </c>
      <c r="I1424" s="79" t="s">
        <v>57</v>
      </c>
      <c r="J1424" s="86" t="s">
        <v>58</v>
      </c>
      <c r="K1424" s="86" t="s">
        <v>58</v>
      </c>
      <c r="L1424" s="77" t="s">
        <v>59</v>
      </c>
      <c r="M1424" s="77">
        <v>2</v>
      </c>
      <c r="N1424" s="77">
        <v>4</v>
      </c>
      <c r="O1424" s="77">
        <f>M1424*N1424</f>
        <v>8</v>
      </c>
      <c r="P1424" s="80" t="str">
        <f>+IF(AND(O1424&gt;1,O1424&lt;=4),"BAJO",IF(AND(O1424&gt;=5,O1424&lt;=8),"MEDIO",IF(AND(O1424&gt;=9,O1424&lt;=20),"ALTO",IF(AND(O1424&gt;=21,O1424&lt;=24),"MUY ALTO"))))</f>
        <v>MEDIO</v>
      </c>
      <c r="Q1424" s="77">
        <v>25</v>
      </c>
      <c r="R1424" s="81">
        <f>O1424*Q1424</f>
        <v>200</v>
      </c>
      <c r="S1424" s="82" t="str">
        <f>+IF(AND(R1424&gt;=1,R1424&lt;=20),"IV",IF(AND(R1424&gt;=40,R1424&lt;=120),"III",IF(AND(R1424&gt;=150,R1424&lt;=500),"II",IF(AND(R1424&gt;=600,R1424&lt;=4000),"I",0))))</f>
        <v>II</v>
      </c>
      <c r="T1424" s="77" t="str">
        <f>+IF(AND(R1424&gt;=1,R1424&lt;=20),"Aceptable",IF(AND(R1424&gt;=40,R1424&lt;=120),"Mejorable",IF(AND(R1424&gt;=150,R1424&lt;=500),"Aceptable con control específico",IF(AND(R1424&gt;=600,R1424&lt;=4000),"No aceptable",0))))</f>
        <v>Aceptable con control específico</v>
      </c>
      <c r="U1424" s="77">
        <v>18</v>
      </c>
      <c r="V1424" s="79" t="s">
        <v>60</v>
      </c>
      <c r="W1424" s="77" t="s">
        <v>7</v>
      </c>
      <c r="X1424" s="77" t="s">
        <v>61</v>
      </c>
      <c r="Y1424" s="77" t="s">
        <v>61</v>
      </c>
      <c r="Z1424" s="77" t="s">
        <v>61</v>
      </c>
      <c r="AA1424" s="83" t="s">
        <v>195</v>
      </c>
      <c r="AB1424" s="78" t="s">
        <v>61</v>
      </c>
      <c r="AC1424" s="84" t="s">
        <v>63</v>
      </c>
    </row>
    <row r="1425" spans="1:29" ht="72.95" customHeight="1">
      <c r="A1425" s="132"/>
      <c r="B1425" s="123"/>
      <c r="C1425" s="123"/>
      <c r="D1425" s="122"/>
      <c r="E1425" s="77" t="s">
        <v>72</v>
      </c>
      <c r="F1425" s="104" t="s">
        <v>1034</v>
      </c>
      <c r="G1425" s="77" t="s">
        <v>74</v>
      </c>
      <c r="H1425" s="78" t="s">
        <v>7</v>
      </c>
      <c r="I1425" s="77" t="s">
        <v>97</v>
      </c>
      <c r="J1425" s="86" t="s">
        <v>58</v>
      </c>
      <c r="K1425" s="86" t="s">
        <v>58</v>
      </c>
      <c r="L1425" s="77" t="s">
        <v>76</v>
      </c>
      <c r="M1425" s="77" t="s">
        <v>61</v>
      </c>
      <c r="N1425" s="77" t="s">
        <v>61</v>
      </c>
      <c r="O1425" s="77" t="s">
        <v>61</v>
      </c>
      <c r="P1425" s="77" t="s">
        <v>61</v>
      </c>
      <c r="Q1425" s="77" t="s">
        <v>61</v>
      </c>
      <c r="R1425" s="77" t="s">
        <v>61</v>
      </c>
      <c r="S1425" s="77" t="s">
        <v>61</v>
      </c>
      <c r="T1425" s="77" t="s">
        <v>61</v>
      </c>
      <c r="U1425" s="77">
        <v>18</v>
      </c>
      <c r="V1425" s="77" t="s">
        <v>61</v>
      </c>
      <c r="W1425" s="77" t="s">
        <v>7</v>
      </c>
      <c r="X1425" s="83" t="s">
        <v>61</v>
      </c>
      <c r="Y1425" s="83" t="s">
        <v>61</v>
      </c>
      <c r="Z1425" s="83" t="s">
        <v>61</v>
      </c>
      <c r="AA1425" s="83" t="s">
        <v>77</v>
      </c>
      <c r="AB1425" s="78" t="s">
        <v>61</v>
      </c>
      <c r="AC1425" s="84" t="s">
        <v>63</v>
      </c>
    </row>
    <row r="1426" spans="1:29" ht="72.95" customHeight="1">
      <c r="A1426" s="132"/>
      <c r="B1426" s="123"/>
      <c r="C1426" s="123"/>
      <c r="D1426" s="122"/>
      <c r="E1426" s="77" t="s">
        <v>64</v>
      </c>
      <c r="F1426" s="104" t="s">
        <v>159</v>
      </c>
      <c r="G1426" s="77" t="s">
        <v>66</v>
      </c>
      <c r="H1426" s="78" t="s">
        <v>7</v>
      </c>
      <c r="I1426" s="77" t="s">
        <v>67</v>
      </c>
      <c r="J1426" s="83" t="s">
        <v>68</v>
      </c>
      <c r="K1426" s="78" t="s">
        <v>58</v>
      </c>
      <c r="L1426" s="77" t="s">
        <v>69</v>
      </c>
      <c r="M1426" s="77">
        <v>2</v>
      </c>
      <c r="N1426" s="77">
        <v>4</v>
      </c>
      <c r="O1426" s="77">
        <f t="shared" ref="O1426:O1431" si="255">M1426*N1426</f>
        <v>8</v>
      </c>
      <c r="P1426" s="80" t="str">
        <f t="shared" ref="P1426:P1431" si="256">+IF(AND(O1426&gt;1,O1426&lt;=4),"BAJO",IF(AND(O1426&gt;=5,O1426&lt;=8),"MEDIO",IF(AND(O1426&gt;=9,O1426&lt;=20),"ALTO",IF(AND(O1426&gt;=21,O1426&lt;=24),"MUY ALTO"))))</f>
        <v>MEDIO</v>
      </c>
      <c r="Q1426" s="77">
        <v>25</v>
      </c>
      <c r="R1426" s="81">
        <f t="shared" ref="R1426:R1431" si="257">O1426*Q1426</f>
        <v>200</v>
      </c>
      <c r="S1426" s="82" t="str">
        <f t="shared" ref="S1426:S1431" si="258">+IF(AND(R1426&gt;=1,R1426&lt;=20),"IV",IF(AND(R1426&gt;=40,R1426&lt;=120),"III",IF(AND(R1426&gt;=150,R1426&lt;=500),"II",IF(AND(R1426&gt;=600,R1426&lt;=4000),"I",0))))</f>
        <v>II</v>
      </c>
      <c r="T1426" s="77" t="str">
        <f t="shared" ref="T1426:T1431" si="259">+IF(AND(R1426&gt;=1,R1426&lt;=20),"Aceptable",IF(AND(R1426&gt;=40,R1426&lt;=120),"Mejorable",IF(AND(R1426&gt;=150,R1426&lt;=500),"Aceptable con control específico",IF(AND(R1426&gt;=600,R1426&lt;=4000),"No aceptable",0))))</f>
        <v>Aceptable con control específico</v>
      </c>
      <c r="U1426" s="77">
        <v>18</v>
      </c>
      <c r="V1426" s="77" t="s">
        <v>70</v>
      </c>
      <c r="W1426" s="77" t="s">
        <v>7</v>
      </c>
      <c r="X1426" s="83" t="s">
        <v>61</v>
      </c>
      <c r="Y1426" s="83" t="s">
        <v>61</v>
      </c>
      <c r="Z1426" s="83" t="s">
        <v>61</v>
      </c>
      <c r="AA1426" s="83" t="s">
        <v>161</v>
      </c>
      <c r="AB1426" s="78" t="s">
        <v>61</v>
      </c>
      <c r="AC1426" s="84" t="s">
        <v>162</v>
      </c>
    </row>
    <row r="1427" spans="1:29" ht="72.95" customHeight="1">
      <c r="A1427" s="132"/>
      <c r="B1427" s="123"/>
      <c r="C1427" s="123"/>
      <c r="D1427" s="122"/>
      <c r="E1427" s="77" t="s">
        <v>64</v>
      </c>
      <c r="F1427" s="77" t="s">
        <v>88</v>
      </c>
      <c r="G1427" s="83" t="s">
        <v>89</v>
      </c>
      <c r="H1427" s="78" t="s">
        <v>7</v>
      </c>
      <c r="I1427" s="77" t="s">
        <v>90</v>
      </c>
      <c r="J1427" s="77" t="s">
        <v>91</v>
      </c>
      <c r="K1427" s="77" t="s">
        <v>58</v>
      </c>
      <c r="L1427" s="77" t="s">
        <v>58</v>
      </c>
      <c r="M1427" s="77">
        <v>2</v>
      </c>
      <c r="N1427" s="77">
        <v>3</v>
      </c>
      <c r="O1427" s="77">
        <f t="shared" si="255"/>
        <v>6</v>
      </c>
      <c r="P1427" s="82" t="str">
        <f t="shared" si="256"/>
        <v>MEDIO</v>
      </c>
      <c r="Q1427" s="77">
        <v>10</v>
      </c>
      <c r="R1427" s="81">
        <f t="shared" si="257"/>
        <v>60</v>
      </c>
      <c r="S1427" s="82" t="str">
        <f t="shared" si="258"/>
        <v>III</v>
      </c>
      <c r="T1427" s="77" t="str">
        <f t="shared" si="259"/>
        <v>Mejorable</v>
      </c>
      <c r="U1427" s="77">
        <v>18</v>
      </c>
      <c r="V1427" s="77" t="s">
        <v>92</v>
      </c>
      <c r="W1427" s="77" t="s">
        <v>7</v>
      </c>
      <c r="X1427" s="77" t="s">
        <v>61</v>
      </c>
      <c r="Y1427" s="77" t="s">
        <v>61</v>
      </c>
      <c r="Z1427" s="77" t="s">
        <v>93</v>
      </c>
      <c r="AA1427" s="77" t="s">
        <v>94</v>
      </c>
      <c r="AB1427" s="83" t="s">
        <v>61</v>
      </c>
      <c r="AC1427" s="84" t="s">
        <v>95</v>
      </c>
    </row>
    <row r="1428" spans="1:29" ht="72.95" customHeight="1">
      <c r="A1428" s="132"/>
      <c r="B1428" s="123"/>
      <c r="C1428" s="123"/>
      <c r="D1428" s="122"/>
      <c r="E1428" s="77" t="s">
        <v>105</v>
      </c>
      <c r="F1428" s="104" t="s">
        <v>106</v>
      </c>
      <c r="G1428" s="77" t="s">
        <v>107</v>
      </c>
      <c r="H1428" s="86" t="s">
        <v>7</v>
      </c>
      <c r="I1428" s="77" t="s">
        <v>108</v>
      </c>
      <c r="J1428" s="77" t="s">
        <v>58</v>
      </c>
      <c r="K1428" s="77" t="s">
        <v>58</v>
      </c>
      <c r="L1428" s="77" t="s">
        <v>109</v>
      </c>
      <c r="M1428" s="77">
        <v>2</v>
      </c>
      <c r="N1428" s="77">
        <v>1</v>
      </c>
      <c r="O1428" s="77">
        <f t="shared" si="255"/>
        <v>2</v>
      </c>
      <c r="P1428" s="82" t="str">
        <f t="shared" si="256"/>
        <v>BAJO</v>
      </c>
      <c r="Q1428" s="77">
        <v>60</v>
      </c>
      <c r="R1428" s="81">
        <f t="shared" si="257"/>
        <v>120</v>
      </c>
      <c r="S1428" s="82" t="str">
        <f t="shared" si="258"/>
        <v>III</v>
      </c>
      <c r="T1428" s="77" t="str">
        <f t="shared" si="259"/>
        <v>Mejorable</v>
      </c>
      <c r="U1428" s="77">
        <v>18</v>
      </c>
      <c r="V1428" s="77" t="s">
        <v>110</v>
      </c>
      <c r="W1428" s="77" t="s">
        <v>7</v>
      </c>
      <c r="X1428" s="77" t="s">
        <v>61</v>
      </c>
      <c r="Y1428" s="77" t="s">
        <v>61</v>
      </c>
      <c r="Z1428" s="77" t="s">
        <v>61</v>
      </c>
      <c r="AA1428" s="77" t="s">
        <v>111</v>
      </c>
      <c r="AB1428" s="78" t="s">
        <v>61</v>
      </c>
      <c r="AC1428" s="84" t="s">
        <v>63</v>
      </c>
    </row>
    <row r="1429" spans="1:29" ht="74.099999999999994" customHeight="1">
      <c r="A1429" s="132"/>
      <c r="B1429" s="123"/>
      <c r="C1429" s="123"/>
      <c r="D1429" s="122"/>
      <c r="E1429" s="77" t="s">
        <v>113</v>
      </c>
      <c r="F1429" s="104" t="s">
        <v>114</v>
      </c>
      <c r="G1429" s="77" t="s">
        <v>948</v>
      </c>
      <c r="H1429" s="78" t="s">
        <v>7</v>
      </c>
      <c r="I1429" s="77" t="s">
        <v>116</v>
      </c>
      <c r="J1429" s="77" t="s">
        <v>58</v>
      </c>
      <c r="K1429" s="77" t="s">
        <v>58</v>
      </c>
      <c r="L1429" s="77" t="s">
        <v>58</v>
      </c>
      <c r="M1429" s="77">
        <v>2</v>
      </c>
      <c r="N1429" s="77">
        <v>3</v>
      </c>
      <c r="O1429" s="77">
        <f t="shared" si="255"/>
        <v>6</v>
      </c>
      <c r="P1429" s="82" t="str">
        <f t="shared" si="256"/>
        <v>MEDIO</v>
      </c>
      <c r="Q1429" s="77">
        <v>60</v>
      </c>
      <c r="R1429" s="81">
        <f t="shared" si="257"/>
        <v>360</v>
      </c>
      <c r="S1429" s="82" t="str">
        <f t="shared" si="258"/>
        <v>II</v>
      </c>
      <c r="T1429" s="77" t="str">
        <f t="shared" si="259"/>
        <v>Aceptable con control específico</v>
      </c>
      <c r="U1429" s="77">
        <v>18</v>
      </c>
      <c r="V1429" s="77" t="s">
        <v>83</v>
      </c>
      <c r="W1429" s="77" t="s">
        <v>7</v>
      </c>
      <c r="X1429" s="77" t="s">
        <v>61</v>
      </c>
      <c r="Y1429" s="77" t="s">
        <v>61</v>
      </c>
      <c r="Z1429" s="77" t="s">
        <v>61</v>
      </c>
      <c r="AA1429" s="77" t="s">
        <v>117</v>
      </c>
      <c r="AB1429" s="78" t="s">
        <v>61</v>
      </c>
      <c r="AC1429" s="84" t="s">
        <v>63</v>
      </c>
    </row>
    <row r="1430" spans="1:29" ht="78" customHeight="1">
      <c r="A1430" s="132"/>
      <c r="B1430" s="123"/>
      <c r="C1430" s="123"/>
      <c r="D1430" s="122"/>
      <c r="E1430" s="77" t="s">
        <v>78</v>
      </c>
      <c r="F1430" s="104" t="s">
        <v>853</v>
      </c>
      <c r="G1430" s="83" t="s">
        <v>724</v>
      </c>
      <c r="H1430" s="78" t="s">
        <v>7</v>
      </c>
      <c r="I1430" s="77" t="s">
        <v>181</v>
      </c>
      <c r="J1430" s="77" t="s">
        <v>58</v>
      </c>
      <c r="K1430" s="77" t="s">
        <v>58</v>
      </c>
      <c r="L1430" s="77" t="s">
        <v>229</v>
      </c>
      <c r="M1430" s="77">
        <v>2</v>
      </c>
      <c r="N1430" s="77">
        <v>3</v>
      </c>
      <c r="O1430" s="77">
        <f t="shared" si="255"/>
        <v>6</v>
      </c>
      <c r="P1430" s="82" t="str">
        <f t="shared" si="256"/>
        <v>MEDIO</v>
      </c>
      <c r="Q1430" s="77">
        <v>25</v>
      </c>
      <c r="R1430" s="81">
        <f t="shared" si="257"/>
        <v>150</v>
      </c>
      <c r="S1430" s="82" t="str">
        <f t="shared" si="258"/>
        <v>II</v>
      </c>
      <c r="T1430" s="77" t="str">
        <f t="shared" si="259"/>
        <v>Aceptable con control específico</v>
      </c>
      <c r="U1430" s="77">
        <v>18</v>
      </c>
      <c r="V1430" s="77" t="s">
        <v>181</v>
      </c>
      <c r="W1430" s="77" t="s">
        <v>7</v>
      </c>
      <c r="X1430" s="77" t="s">
        <v>61</v>
      </c>
      <c r="Y1430" s="77" t="s">
        <v>61</v>
      </c>
      <c r="Z1430" s="77" t="s">
        <v>61</v>
      </c>
      <c r="AA1430" s="77" t="s">
        <v>182</v>
      </c>
      <c r="AB1430" s="83" t="s">
        <v>700</v>
      </c>
      <c r="AC1430" s="84" t="s">
        <v>183</v>
      </c>
    </row>
    <row r="1431" spans="1:29" ht="78" customHeight="1">
      <c r="A1431" s="132"/>
      <c r="B1431" s="123"/>
      <c r="C1431" s="123"/>
      <c r="D1431" s="122"/>
      <c r="E1431" s="77" t="s">
        <v>78</v>
      </c>
      <c r="F1431" s="104" t="s">
        <v>79</v>
      </c>
      <c r="G1431" s="83" t="s">
        <v>840</v>
      </c>
      <c r="H1431" s="78" t="s">
        <v>7</v>
      </c>
      <c r="I1431" s="77" t="s">
        <v>81</v>
      </c>
      <c r="J1431" s="77" t="s">
        <v>58</v>
      </c>
      <c r="K1431" s="77" t="s">
        <v>58</v>
      </c>
      <c r="L1431" s="77" t="s">
        <v>82</v>
      </c>
      <c r="M1431" s="77">
        <v>2</v>
      </c>
      <c r="N1431" s="77">
        <v>2</v>
      </c>
      <c r="O1431" s="77">
        <f t="shared" si="255"/>
        <v>4</v>
      </c>
      <c r="P1431" s="82" t="str">
        <f t="shared" si="256"/>
        <v>BAJO</v>
      </c>
      <c r="Q1431" s="77">
        <v>25</v>
      </c>
      <c r="R1431" s="81">
        <f t="shared" si="257"/>
        <v>100</v>
      </c>
      <c r="S1431" s="82" t="str">
        <f t="shared" si="258"/>
        <v>III</v>
      </c>
      <c r="T1431" s="77" t="str">
        <f t="shared" si="259"/>
        <v>Mejorable</v>
      </c>
      <c r="U1431" s="77">
        <v>18</v>
      </c>
      <c r="V1431" s="77" t="s">
        <v>83</v>
      </c>
      <c r="W1431" s="77" t="s">
        <v>7</v>
      </c>
      <c r="X1431" s="77" t="s">
        <v>61</v>
      </c>
      <c r="Y1431" s="77" t="s">
        <v>61</v>
      </c>
      <c r="Z1431" s="77" t="s">
        <v>61</v>
      </c>
      <c r="AA1431" s="77" t="s">
        <v>662</v>
      </c>
      <c r="AB1431" s="83" t="s">
        <v>967</v>
      </c>
      <c r="AC1431" s="84" t="s">
        <v>87</v>
      </c>
    </row>
    <row r="1432" spans="1:29" ht="75.95" customHeight="1">
      <c r="A1432" s="132"/>
      <c r="B1432" s="123"/>
      <c r="C1432" s="123"/>
      <c r="D1432" s="122" t="s">
        <v>1035</v>
      </c>
      <c r="E1432" s="77" t="s">
        <v>72</v>
      </c>
      <c r="F1432" s="104" t="s">
        <v>1034</v>
      </c>
      <c r="G1432" s="77" t="s">
        <v>74</v>
      </c>
      <c r="H1432" s="78" t="s">
        <v>7</v>
      </c>
      <c r="I1432" s="77" t="s">
        <v>97</v>
      </c>
      <c r="J1432" s="86" t="s">
        <v>58</v>
      </c>
      <c r="K1432" s="86" t="s">
        <v>58</v>
      </c>
      <c r="L1432" s="77" t="s">
        <v>76</v>
      </c>
      <c r="M1432" s="77" t="s">
        <v>61</v>
      </c>
      <c r="N1432" s="77" t="s">
        <v>61</v>
      </c>
      <c r="O1432" s="77" t="s">
        <v>61</v>
      </c>
      <c r="P1432" s="77" t="s">
        <v>61</v>
      </c>
      <c r="Q1432" s="77" t="s">
        <v>61</v>
      </c>
      <c r="R1432" s="77" t="s">
        <v>61</v>
      </c>
      <c r="S1432" s="77" t="s">
        <v>61</v>
      </c>
      <c r="T1432" s="77" t="s">
        <v>61</v>
      </c>
      <c r="U1432" s="77">
        <v>18</v>
      </c>
      <c r="V1432" s="77" t="s">
        <v>61</v>
      </c>
      <c r="W1432" s="77" t="s">
        <v>7</v>
      </c>
      <c r="X1432" s="83" t="s">
        <v>61</v>
      </c>
      <c r="Y1432" s="83" t="s">
        <v>61</v>
      </c>
      <c r="Z1432" s="83" t="s">
        <v>61</v>
      </c>
      <c r="AA1432" s="83" t="s">
        <v>77</v>
      </c>
      <c r="AB1432" s="78" t="s">
        <v>61</v>
      </c>
      <c r="AC1432" s="84" t="s">
        <v>63</v>
      </c>
    </row>
    <row r="1433" spans="1:29" ht="75" customHeight="1">
      <c r="A1433" s="132"/>
      <c r="B1433" s="123"/>
      <c r="C1433" s="123"/>
      <c r="D1433" s="122"/>
      <c r="E1433" s="77" t="s">
        <v>78</v>
      </c>
      <c r="F1433" s="104" t="s">
        <v>853</v>
      </c>
      <c r="G1433" s="83" t="s">
        <v>724</v>
      </c>
      <c r="H1433" s="78" t="s">
        <v>7</v>
      </c>
      <c r="I1433" s="77" t="s">
        <v>181</v>
      </c>
      <c r="J1433" s="77" t="s">
        <v>58</v>
      </c>
      <c r="K1433" s="77" t="s">
        <v>58</v>
      </c>
      <c r="L1433" s="77" t="s">
        <v>229</v>
      </c>
      <c r="M1433" s="77">
        <v>2</v>
      </c>
      <c r="N1433" s="77">
        <v>3</v>
      </c>
      <c r="O1433" s="77">
        <f>M1433*N1433</f>
        <v>6</v>
      </c>
      <c r="P1433" s="82" t="str">
        <f>+IF(AND(O1433&gt;1,O1433&lt;=4),"BAJO",IF(AND(O1433&gt;=5,O1433&lt;=8),"MEDIO",IF(AND(O1433&gt;=9,O1433&lt;=20),"ALTO",IF(AND(O1433&gt;=21,O1433&lt;=24),"MUY ALTO"))))</f>
        <v>MEDIO</v>
      </c>
      <c r="Q1433" s="77">
        <v>25</v>
      </c>
      <c r="R1433" s="81">
        <f>O1433*Q1433</f>
        <v>150</v>
      </c>
      <c r="S1433" s="82" t="str">
        <f>+IF(AND(R1433&gt;=1,R1433&lt;=20),"IV",IF(AND(R1433&gt;=40,R1433&lt;=120),"III",IF(AND(R1433&gt;=150,R1433&lt;=500),"II",IF(AND(R1433&gt;=600,R1433&lt;=4000),"I",0))))</f>
        <v>II</v>
      </c>
      <c r="T1433" s="77" t="str">
        <f>+IF(AND(R1433&gt;=1,R1433&lt;=20),"Aceptable",IF(AND(R1433&gt;=40,R1433&lt;=120),"Mejorable",IF(AND(R1433&gt;=150,R1433&lt;=500),"Aceptable con control específico",IF(AND(R1433&gt;=600,R1433&lt;=4000),"No aceptable",0))))</f>
        <v>Aceptable con control específico</v>
      </c>
      <c r="U1433" s="77">
        <v>18</v>
      </c>
      <c r="V1433" s="77" t="s">
        <v>181</v>
      </c>
      <c r="W1433" s="77" t="s">
        <v>7</v>
      </c>
      <c r="X1433" s="77" t="s">
        <v>61</v>
      </c>
      <c r="Y1433" s="77" t="s">
        <v>61</v>
      </c>
      <c r="Z1433" s="77" t="s">
        <v>61</v>
      </c>
      <c r="AA1433" s="77" t="s">
        <v>182</v>
      </c>
      <c r="AB1433" s="83" t="s">
        <v>700</v>
      </c>
      <c r="AC1433" s="84" t="s">
        <v>183</v>
      </c>
    </row>
    <row r="1434" spans="1:29" ht="75" customHeight="1">
      <c r="A1434" s="132"/>
      <c r="B1434" s="123"/>
      <c r="C1434" s="123"/>
      <c r="D1434" s="122"/>
      <c r="E1434" s="77" t="s">
        <v>78</v>
      </c>
      <c r="F1434" s="104" t="s">
        <v>79</v>
      </c>
      <c r="G1434" s="83" t="s">
        <v>840</v>
      </c>
      <c r="H1434" s="78" t="s">
        <v>7</v>
      </c>
      <c r="I1434" s="77" t="s">
        <v>81</v>
      </c>
      <c r="J1434" s="77" t="s">
        <v>58</v>
      </c>
      <c r="K1434" s="77" t="s">
        <v>58</v>
      </c>
      <c r="L1434" s="77" t="s">
        <v>82</v>
      </c>
      <c r="M1434" s="77">
        <v>2</v>
      </c>
      <c r="N1434" s="77">
        <v>2</v>
      </c>
      <c r="O1434" s="77">
        <f>M1434*N1434</f>
        <v>4</v>
      </c>
      <c r="P1434" s="82" t="str">
        <f>+IF(AND(O1434&gt;1,O1434&lt;=4),"BAJO",IF(AND(O1434&gt;=5,O1434&lt;=8),"MEDIO",IF(AND(O1434&gt;=9,O1434&lt;=20),"ALTO",IF(AND(O1434&gt;=21,O1434&lt;=24),"MUY ALTO"))))</f>
        <v>BAJO</v>
      </c>
      <c r="Q1434" s="77">
        <v>25</v>
      </c>
      <c r="R1434" s="81">
        <f>O1434*Q1434</f>
        <v>100</v>
      </c>
      <c r="S1434" s="82" t="str">
        <f>+IF(AND(R1434&gt;=1,R1434&lt;=20),"IV",IF(AND(R1434&gt;=40,R1434&lt;=120),"III",IF(AND(R1434&gt;=150,R1434&lt;=500),"II",IF(AND(R1434&gt;=600,R1434&lt;=4000),"I",0))))</f>
        <v>III</v>
      </c>
      <c r="T1434" s="77" t="str">
        <f>+IF(AND(R1434&gt;=1,R1434&lt;=20),"Aceptable",IF(AND(R1434&gt;=40,R1434&lt;=120),"Mejorable",IF(AND(R1434&gt;=150,R1434&lt;=500),"Aceptable con control específico",IF(AND(R1434&gt;=600,R1434&lt;=4000),"No aceptable",0))))</f>
        <v>Mejorable</v>
      </c>
      <c r="U1434" s="77">
        <v>18</v>
      </c>
      <c r="V1434" s="77" t="s">
        <v>83</v>
      </c>
      <c r="W1434" s="77" t="s">
        <v>7</v>
      </c>
      <c r="X1434" s="77" t="s">
        <v>61</v>
      </c>
      <c r="Y1434" s="77" t="s">
        <v>61</v>
      </c>
      <c r="Z1434" s="77" t="s">
        <v>61</v>
      </c>
      <c r="AA1434" s="77" t="s">
        <v>662</v>
      </c>
      <c r="AB1434" s="83" t="s">
        <v>967</v>
      </c>
      <c r="AC1434" s="84" t="s">
        <v>87</v>
      </c>
    </row>
    <row r="1435" spans="1:29" ht="87.95" customHeight="1">
      <c r="A1435" s="132"/>
      <c r="B1435" s="123"/>
      <c r="C1435" s="123"/>
      <c r="D1435" s="93" t="s">
        <v>1036</v>
      </c>
      <c r="E1435" s="77" t="s">
        <v>72</v>
      </c>
      <c r="F1435" s="104" t="s">
        <v>1034</v>
      </c>
      <c r="G1435" s="77" t="s">
        <v>74</v>
      </c>
      <c r="H1435" s="78" t="s">
        <v>7</v>
      </c>
      <c r="I1435" s="77" t="s">
        <v>97</v>
      </c>
      <c r="J1435" s="86" t="s">
        <v>58</v>
      </c>
      <c r="K1435" s="86" t="s">
        <v>58</v>
      </c>
      <c r="L1435" s="77" t="s">
        <v>76</v>
      </c>
      <c r="M1435" s="77" t="s">
        <v>61</v>
      </c>
      <c r="N1435" s="77" t="s">
        <v>61</v>
      </c>
      <c r="O1435" s="77" t="s">
        <v>61</v>
      </c>
      <c r="P1435" s="77" t="s">
        <v>61</v>
      </c>
      <c r="Q1435" s="77" t="s">
        <v>61</v>
      </c>
      <c r="R1435" s="77" t="s">
        <v>61</v>
      </c>
      <c r="S1435" s="77" t="s">
        <v>61</v>
      </c>
      <c r="T1435" s="77" t="s">
        <v>61</v>
      </c>
      <c r="U1435" s="77">
        <v>18</v>
      </c>
      <c r="V1435" s="77" t="s">
        <v>61</v>
      </c>
      <c r="W1435" s="77" t="s">
        <v>7</v>
      </c>
      <c r="X1435" s="83" t="s">
        <v>61</v>
      </c>
      <c r="Y1435" s="83" t="s">
        <v>61</v>
      </c>
      <c r="Z1435" s="83" t="s">
        <v>61</v>
      </c>
      <c r="AA1435" s="83" t="s">
        <v>77</v>
      </c>
      <c r="AB1435" s="78" t="s">
        <v>61</v>
      </c>
      <c r="AC1435" s="84" t="s">
        <v>63</v>
      </c>
    </row>
    <row r="1436" spans="1:29" ht="87.95" customHeight="1">
      <c r="A1436" s="132"/>
      <c r="B1436" s="123"/>
      <c r="C1436" s="123"/>
      <c r="D1436" s="122" t="s">
        <v>1037</v>
      </c>
      <c r="E1436" s="77" t="s">
        <v>54</v>
      </c>
      <c r="F1436" s="104" t="s">
        <v>235</v>
      </c>
      <c r="G1436" s="77" t="s">
        <v>56</v>
      </c>
      <c r="H1436" s="78" t="s">
        <v>7</v>
      </c>
      <c r="I1436" s="79" t="s">
        <v>57</v>
      </c>
      <c r="J1436" s="86" t="s">
        <v>58</v>
      </c>
      <c r="K1436" s="86" t="s">
        <v>58</v>
      </c>
      <c r="L1436" s="77" t="s">
        <v>59</v>
      </c>
      <c r="M1436" s="77">
        <v>2</v>
      </c>
      <c r="N1436" s="77">
        <v>4</v>
      </c>
      <c r="O1436" s="77">
        <f>M1436*N1436</f>
        <v>8</v>
      </c>
      <c r="P1436" s="80" t="str">
        <f>+IF(AND(O1436&gt;1,O1436&lt;=4),"BAJO",IF(AND(O1436&gt;=5,O1436&lt;=8),"MEDIO",IF(AND(O1436&gt;=9,O1436&lt;=20),"ALTO",IF(AND(O1436&gt;=21,O1436&lt;=24),"MUY ALTO"))))</f>
        <v>MEDIO</v>
      </c>
      <c r="Q1436" s="77">
        <v>25</v>
      </c>
      <c r="R1436" s="81">
        <f>O1436*Q1436</f>
        <v>200</v>
      </c>
      <c r="S1436" s="82" t="str">
        <f>+IF(AND(R1436&gt;=1,R1436&lt;=20),"IV",IF(AND(R1436&gt;=40,R1436&lt;=120),"III",IF(AND(R1436&gt;=150,R1436&lt;=500),"II",IF(AND(R1436&gt;=600,R1436&lt;=4000),"I",0))))</f>
        <v>II</v>
      </c>
      <c r="T1436" s="77" t="str">
        <f>+IF(AND(R1436&gt;=1,R1436&lt;=20),"Aceptable",IF(AND(R1436&gt;=40,R1436&lt;=120),"Mejorable",IF(AND(R1436&gt;=150,R1436&lt;=500),"Aceptable con control específico",IF(AND(R1436&gt;=600,R1436&lt;=4000),"No aceptable",0))))</f>
        <v>Aceptable con control específico</v>
      </c>
      <c r="U1436" s="77">
        <v>18</v>
      </c>
      <c r="V1436" s="79" t="s">
        <v>60</v>
      </c>
      <c r="W1436" s="77" t="s">
        <v>7</v>
      </c>
      <c r="X1436" s="77" t="s">
        <v>61</v>
      </c>
      <c r="Y1436" s="77" t="s">
        <v>61</v>
      </c>
      <c r="Z1436" s="77" t="s">
        <v>61</v>
      </c>
      <c r="AA1436" s="83" t="s">
        <v>195</v>
      </c>
      <c r="AB1436" s="78" t="s">
        <v>61</v>
      </c>
      <c r="AC1436" s="84" t="s">
        <v>63</v>
      </c>
    </row>
    <row r="1437" spans="1:29" ht="78.95" customHeight="1">
      <c r="A1437" s="132"/>
      <c r="B1437" s="123"/>
      <c r="C1437" s="123"/>
      <c r="D1437" s="122"/>
      <c r="E1437" s="77" t="s">
        <v>72</v>
      </c>
      <c r="F1437" s="104" t="s">
        <v>1034</v>
      </c>
      <c r="G1437" s="77" t="s">
        <v>74</v>
      </c>
      <c r="H1437" s="78" t="s">
        <v>7</v>
      </c>
      <c r="I1437" s="77" t="s">
        <v>97</v>
      </c>
      <c r="J1437" s="86" t="s">
        <v>58</v>
      </c>
      <c r="K1437" s="86" t="s">
        <v>58</v>
      </c>
      <c r="L1437" s="77" t="s">
        <v>76</v>
      </c>
      <c r="M1437" s="77" t="s">
        <v>61</v>
      </c>
      <c r="N1437" s="77" t="s">
        <v>61</v>
      </c>
      <c r="O1437" s="77" t="s">
        <v>61</v>
      </c>
      <c r="P1437" s="77" t="s">
        <v>61</v>
      </c>
      <c r="Q1437" s="77" t="s">
        <v>61</v>
      </c>
      <c r="R1437" s="77" t="s">
        <v>61</v>
      </c>
      <c r="S1437" s="77" t="s">
        <v>61</v>
      </c>
      <c r="T1437" s="77" t="s">
        <v>61</v>
      </c>
      <c r="U1437" s="77">
        <v>18</v>
      </c>
      <c r="V1437" s="77" t="s">
        <v>61</v>
      </c>
      <c r="W1437" s="77" t="s">
        <v>7</v>
      </c>
      <c r="X1437" s="83" t="s">
        <v>61</v>
      </c>
      <c r="Y1437" s="83" t="s">
        <v>61</v>
      </c>
      <c r="Z1437" s="83" t="s">
        <v>61</v>
      </c>
      <c r="AA1437" s="83" t="s">
        <v>77</v>
      </c>
      <c r="AB1437" s="78" t="s">
        <v>61</v>
      </c>
      <c r="AC1437" s="84" t="s">
        <v>63</v>
      </c>
    </row>
    <row r="1438" spans="1:29" ht="71.099999999999994" customHeight="1">
      <c r="A1438" s="132"/>
      <c r="B1438" s="123"/>
      <c r="C1438" s="123"/>
      <c r="D1438" s="122" t="s">
        <v>1038</v>
      </c>
      <c r="E1438" s="77" t="s">
        <v>125</v>
      </c>
      <c r="F1438" s="104" t="s">
        <v>99</v>
      </c>
      <c r="G1438" s="77" t="s">
        <v>100</v>
      </c>
      <c r="H1438" s="78" t="s">
        <v>7</v>
      </c>
      <c r="I1438" s="77" t="s">
        <v>101</v>
      </c>
      <c r="J1438" s="86" t="s">
        <v>58</v>
      </c>
      <c r="K1438" s="86" t="s">
        <v>58</v>
      </c>
      <c r="L1438" s="77" t="s">
        <v>102</v>
      </c>
      <c r="M1438" s="77">
        <v>2</v>
      </c>
      <c r="N1438" s="77">
        <v>4</v>
      </c>
      <c r="O1438" s="77">
        <f>M1438*N1438</f>
        <v>8</v>
      </c>
      <c r="P1438" s="82" t="str">
        <f>+IF(AND(O1438&gt;1,O1438&lt;=4),"BAJO",IF(AND(O1438&gt;=5,O1438&lt;=8),"MEDIO",IF(AND(O1438&gt;=9,O1438&lt;=20),"ALTO",IF(AND(O1438&gt;=21,O1438&lt;=24),"MUY ALTO"))))</f>
        <v>MEDIO</v>
      </c>
      <c r="Q1438" s="77">
        <v>10</v>
      </c>
      <c r="R1438" s="81">
        <f>O1438*Q1438</f>
        <v>80</v>
      </c>
      <c r="S1438" s="82" t="str">
        <f>+IF(AND(R1438&gt;=1,R1438&lt;=20),"IV",IF(AND(R1438&gt;=40,R1438&lt;=120),"III",IF(AND(R1438&gt;=150,R1438&lt;=500),"II",IF(AND(R1438&gt;=600,R1438&lt;=4000),"I",0))))</f>
        <v>III</v>
      </c>
      <c r="T1438" s="77" t="str">
        <f>+IF(AND(R1438&gt;=1,R1438&lt;=20),"Aceptable",IF(AND(R1438&gt;=40,R1438&lt;=120),"Mejorable",IF(AND(R1438&gt;=150,R1438&lt;=500),"Aceptable con control específico",IF(AND(R1438&gt;=600,R1438&lt;=4000),"No aceptable",0))))</f>
        <v>Mejorable</v>
      </c>
      <c r="U1438" s="77">
        <v>2</v>
      </c>
      <c r="V1438" s="77" t="s">
        <v>103</v>
      </c>
      <c r="W1438" s="77" t="s">
        <v>7</v>
      </c>
      <c r="X1438" s="77" t="s">
        <v>61</v>
      </c>
      <c r="Y1438" s="77" t="s">
        <v>61</v>
      </c>
      <c r="Z1438" s="77" t="s">
        <v>61</v>
      </c>
      <c r="AA1438" s="77" t="s">
        <v>104</v>
      </c>
      <c r="AB1438" s="78" t="s">
        <v>61</v>
      </c>
      <c r="AC1438" s="84" t="s">
        <v>63</v>
      </c>
    </row>
    <row r="1439" spans="1:29" ht="72" customHeight="1">
      <c r="A1439" s="132"/>
      <c r="B1439" s="123"/>
      <c r="C1439" s="123"/>
      <c r="D1439" s="122"/>
      <c r="E1439" s="77" t="s">
        <v>72</v>
      </c>
      <c r="F1439" s="104" t="s">
        <v>1034</v>
      </c>
      <c r="G1439" s="77" t="s">
        <v>74</v>
      </c>
      <c r="H1439" s="78" t="s">
        <v>7</v>
      </c>
      <c r="I1439" s="77" t="s">
        <v>97</v>
      </c>
      <c r="J1439" s="86" t="s">
        <v>58</v>
      </c>
      <c r="K1439" s="86" t="s">
        <v>58</v>
      </c>
      <c r="L1439" s="77" t="s">
        <v>76</v>
      </c>
      <c r="M1439" s="77" t="s">
        <v>61</v>
      </c>
      <c r="N1439" s="77" t="s">
        <v>61</v>
      </c>
      <c r="O1439" s="77" t="s">
        <v>61</v>
      </c>
      <c r="P1439" s="77" t="s">
        <v>61</v>
      </c>
      <c r="Q1439" s="77" t="s">
        <v>61</v>
      </c>
      <c r="R1439" s="77" t="s">
        <v>61</v>
      </c>
      <c r="S1439" s="77" t="s">
        <v>61</v>
      </c>
      <c r="T1439" s="77" t="s">
        <v>61</v>
      </c>
      <c r="U1439" s="77">
        <v>18</v>
      </c>
      <c r="V1439" s="77" t="s">
        <v>61</v>
      </c>
      <c r="W1439" s="77" t="s">
        <v>7</v>
      </c>
      <c r="X1439" s="83" t="s">
        <v>61</v>
      </c>
      <c r="Y1439" s="83" t="s">
        <v>61</v>
      </c>
      <c r="Z1439" s="83" t="s">
        <v>61</v>
      </c>
      <c r="AA1439" s="83" t="s">
        <v>77</v>
      </c>
      <c r="AB1439" s="78" t="s">
        <v>61</v>
      </c>
      <c r="AC1439" s="84" t="s">
        <v>63</v>
      </c>
    </row>
    <row r="1440" spans="1:29" ht="74.099999999999994" customHeight="1">
      <c r="A1440" s="132"/>
      <c r="B1440" s="123"/>
      <c r="C1440" s="123"/>
      <c r="D1440" s="122"/>
      <c r="E1440" s="77" t="s">
        <v>409</v>
      </c>
      <c r="F1440" s="104" t="s">
        <v>822</v>
      </c>
      <c r="G1440" s="77" t="s">
        <v>1012</v>
      </c>
      <c r="H1440" s="78" t="s">
        <v>7</v>
      </c>
      <c r="I1440" s="77" t="s">
        <v>1013</v>
      </c>
      <c r="J1440" s="77" t="s">
        <v>58</v>
      </c>
      <c r="K1440" s="77" t="s">
        <v>58</v>
      </c>
      <c r="L1440" s="77" t="s">
        <v>408</v>
      </c>
      <c r="M1440" s="77">
        <v>2</v>
      </c>
      <c r="N1440" s="77">
        <v>4</v>
      </c>
      <c r="O1440" s="77">
        <f>M1440*N1440</f>
        <v>8</v>
      </c>
      <c r="P1440" s="82" t="str">
        <f>+IF(AND(O1440&gt;1,O1440&lt;=4),"BAJO",IF(AND(O1440&gt;=5,O1440&lt;=8),"MEDIO",IF(AND(O1440&gt;=9,O1440&lt;=20),"ALTO",IF(AND(O1440&gt;=21,O1440&lt;=24),"MUY ALTO"))))</f>
        <v>MEDIO</v>
      </c>
      <c r="Q1440" s="77">
        <v>25</v>
      </c>
      <c r="R1440" s="81">
        <f>O1440*Q1440</f>
        <v>200</v>
      </c>
      <c r="S1440" s="82" t="str">
        <f>+IF(AND(R1440&gt;=1,R1440&lt;=20),"IV",IF(AND(R1440&gt;=40,R1440&lt;=120),"III",IF(AND(R1440&gt;=150,R1440&lt;=500),"II",IF(AND(R1440&gt;=600,R1440&lt;=4000),"I",0))))</f>
        <v>II</v>
      </c>
      <c r="T1440" s="77" t="str">
        <f>+IF(AND(R1440&gt;=1,R1440&lt;=20),"Aceptable",IF(AND(R1440&gt;=40,R1440&lt;=120),"Mejorable",IF(AND(R1440&gt;=150,R1440&lt;=500),"Aceptable con control específico",IF(AND(R1440&gt;=600,R1440&lt;=4000),"No aceptable",0))))</f>
        <v>Aceptable con control específico</v>
      </c>
      <c r="U1440" s="77">
        <v>18</v>
      </c>
      <c r="V1440" s="77" t="s">
        <v>167</v>
      </c>
      <c r="W1440" s="77" t="s">
        <v>7</v>
      </c>
      <c r="X1440" s="77" t="s">
        <v>61</v>
      </c>
      <c r="Y1440" s="77" t="s">
        <v>61</v>
      </c>
      <c r="Z1440" s="77" t="s">
        <v>61</v>
      </c>
      <c r="AA1440" s="77" t="s">
        <v>869</v>
      </c>
      <c r="AB1440" s="83" t="s">
        <v>230</v>
      </c>
      <c r="AC1440" s="84" t="s">
        <v>183</v>
      </c>
    </row>
    <row r="1441" spans="1:29" ht="89.1" customHeight="1">
      <c r="A1441" s="132"/>
      <c r="B1441" s="123"/>
      <c r="C1441" s="123" t="s">
        <v>1039</v>
      </c>
      <c r="D1441" s="122" t="s">
        <v>1040</v>
      </c>
      <c r="E1441" s="77" t="s">
        <v>54</v>
      </c>
      <c r="F1441" s="104" t="s">
        <v>235</v>
      </c>
      <c r="G1441" s="77" t="s">
        <v>56</v>
      </c>
      <c r="H1441" s="78" t="s">
        <v>7</v>
      </c>
      <c r="I1441" s="79" t="s">
        <v>57</v>
      </c>
      <c r="J1441" s="86" t="s">
        <v>58</v>
      </c>
      <c r="K1441" s="86" t="s">
        <v>58</v>
      </c>
      <c r="L1441" s="77" t="s">
        <v>59</v>
      </c>
      <c r="M1441" s="77">
        <v>2</v>
      </c>
      <c r="N1441" s="77">
        <v>4</v>
      </c>
      <c r="O1441" s="77">
        <f>M1441*N1441</f>
        <v>8</v>
      </c>
      <c r="P1441" s="80" t="str">
        <f>+IF(AND(O1441&gt;1,O1441&lt;=4),"BAJO",IF(AND(O1441&gt;=5,O1441&lt;=8),"MEDIO",IF(AND(O1441&gt;=9,O1441&lt;=20),"ALTO",IF(AND(O1441&gt;=21,O1441&lt;=24),"MUY ALTO"))))</f>
        <v>MEDIO</v>
      </c>
      <c r="Q1441" s="77">
        <v>25</v>
      </c>
      <c r="R1441" s="81">
        <f>O1441*Q1441</f>
        <v>200</v>
      </c>
      <c r="S1441" s="82" t="str">
        <f>+IF(AND(R1441&gt;=1,R1441&lt;=20),"IV",IF(AND(R1441&gt;=40,R1441&lt;=120),"III",IF(AND(R1441&gt;=150,R1441&lt;=500),"II",IF(AND(R1441&gt;=600,R1441&lt;=4000),"I",0))))</f>
        <v>II</v>
      </c>
      <c r="T1441" s="77" t="str">
        <f>+IF(AND(R1441&gt;=1,R1441&lt;=20),"Aceptable",IF(AND(R1441&gt;=40,R1441&lt;=120),"Mejorable",IF(AND(R1441&gt;=150,R1441&lt;=500),"Aceptable con control específico",IF(AND(R1441&gt;=600,R1441&lt;=4000),"No aceptable",0))))</f>
        <v>Aceptable con control específico</v>
      </c>
      <c r="U1441" s="77">
        <v>5</v>
      </c>
      <c r="V1441" s="79" t="s">
        <v>60</v>
      </c>
      <c r="W1441" s="77" t="s">
        <v>7</v>
      </c>
      <c r="X1441" s="77" t="s">
        <v>61</v>
      </c>
      <c r="Y1441" s="77" t="s">
        <v>61</v>
      </c>
      <c r="Z1441" s="77" t="s">
        <v>61</v>
      </c>
      <c r="AA1441" s="83" t="s">
        <v>195</v>
      </c>
      <c r="AB1441" s="78" t="s">
        <v>61</v>
      </c>
      <c r="AC1441" s="84" t="s">
        <v>63</v>
      </c>
    </row>
    <row r="1442" spans="1:29" ht="81.95" customHeight="1">
      <c r="A1442" s="132"/>
      <c r="B1442" s="123"/>
      <c r="C1442" s="123"/>
      <c r="D1442" s="122"/>
      <c r="E1442" s="77" t="s">
        <v>72</v>
      </c>
      <c r="F1442" s="104" t="s">
        <v>1034</v>
      </c>
      <c r="G1442" s="77" t="s">
        <v>74</v>
      </c>
      <c r="H1442" s="78" t="s">
        <v>7</v>
      </c>
      <c r="I1442" s="77" t="s">
        <v>97</v>
      </c>
      <c r="J1442" s="86" t="s">
        <v>58</v>
      </c>
      <c r="K1442" s="86" t="s">
        <v>58</v>
      </c>
      <c r="L1442" s="77" t="s">
        <v>76</v>
      </c>
      <c r="M1442" s="77" t="s">
        <v>61</v>
      </c>
      <c r="N1442" s="77" t="s">
        <v>61</v>
      </c>
      <c r="O1442" s="77" t="s">
        <v>61</v>
      </c>
      <c r="P1442" s="77" t="s">
        <v>61</v>
      </c>
      <c r="Q1442" s="77" t="s">
        <v>61</v>
      </c>
      <c r="R1442" s="77" t="s">
        <v>61</v>
      </c>
      <c r="S1442" s="77" t="s">
        <v>61</v>
      </c>
      <c r="T1442" s="77" t="s">
        <v>61</v>
      </c>
      <c r="U1442" s="77">
        <v>5</v>
      </c>
      <c r="V1442" s="77" t="s">
        <v>61</v>
      </c>
      <c r="W1442" s="77" t="s">
        <v>7</v>
      </c>
      <c r="X1442" s="83" t="s">
        <v>61</v>
      </c>
      <c r="Y1442" s="83" t="s">
        <v>61</v>
      </c>
      <c r="Z1442" s="83" t="s">
        <v>61</v>
      </c>
      <c r="AA1442" s="83" t="s">
        <v>77</v>
      </c>
      <c r="AB1442" s="78" t="s">
        <v>61</v>
      </c>
      <c r="AC1442" s="84" t="s">
        <v>63</v>
      </c>
    </row>
    <row r="1443" spans="1:29" ht="72.95" customHeight="1">
      <c r="A1443" s="132"/>
      <c r="B1443" s="123"/>
      <c r="C1443" s="123"/>
      <c r="D1443" s="122"/>
      <c r="E1443" s="77" t="s">
        <v>64</v>
      </c>
      <c r="F1443" s="104" t="s">
        <v>159</v>
      </c>
      <c r="G1443" s="77" t="s">
        <v>66</v>
      </c>
      <c r="H1443" s="78" t="s">
        <v>7</v>
      </c>
      <c r="I1443" s="77" t="s">
        <v>67</v>
      </c>
      <c r="J1443" s="83" t="s">
        <v>68</v>
      </c>
      <c r="K1443" s="78" t="s">
        <v>58</v>
      </c>
      <c r="L1443" s="77" t="s">
        <v>69</v>
      </c>
      <c r="M1443" s="77">
        <v>2</v>
      </c>
      <c r="N1443" s="77">
        <v>4</v>
      </c>
      <c r="O1443" s="77">
        <f>M1443*N1443</f>
        <v>8</v>
      </c>
      <c r="P1443" s="80" t="str">
        <f>+IF(AND(O1443&gt;1,O1443&lt;=4),"BAJO",IF(AND(O1443&gt;=5,O1443&lt;=8),"MEDIO",IF(AND(O1443&gt;=9,O1443&lt;=20),"ALTO",IF(AND(O1443&gt;=21,O1443&lt;=24),"MUY ALTO"))))</f>
        <v>MEDIO</v>
      </c>
      <c r="Q1443" s="77">
        <v>25</v>
      </c>
      <c r="R1443" s="81">
        <f>O1443*Q1443</f>
        <v>200</v>
      </c>
      <c r="S1443" s="82" t="str">
        <f>+IF(AND(R1443&gt;=1,R1443&lt;=20),"IV",IF(AND(R1443&gt;=40,R1443&lt;=120),"III",IF(AND(R1443&gt;=150,R1443&lt;=500),"II",IF(AND(R1443&gt;=600,R1443&lt;=4000),"I",0))))</f>
        <v>II</v>
      </c>
      <c r="T1443" s="77" t="str">
        <f>+IF(AND(R1443&gt;=1,R1443&lt;=20),"Aceptable",IF(AND(R1443&gt;=40,R1443&lt;=120),"Mejorable",IF(AND(R1443&gt;=150,R1443&lt;=500),"Aceptable con control específico",IF(AND(R1443&gt;=600,R1443&lt;=4000),"No aceptable",0))))</f>
        <v>Aceptable con control específico</v>
      </c>
      <c r="U1443" s="77">
        <v>5</v>
      </c>
      <c r="V1443" s="77" t="s">
        <v>70</v>
      </c>
      <c r="W1443" s="77" t="s">
        <v>7</v>
      </c>
      <c r="X1443" s="83" t="s">
        <v>61</v>
      </c>
      <c r="Y1443" s="83" t="s">
        <v>61</v>
      </c>
      <c r="Z1443" s="83" t="s">
        <v>61</v>
      </c>
      <c r="AA1443" s="83" t="s">
        <v>161</v>
      </c>
      <c r="AB1443" s="78" t="s">
        <v>61</v>
      </c>
      <c r="AC1443" s="84" t="s">
        <v>162</v>
      </c>
    </row>
    <row r="1444" spans="1:29" ht="72.95" customHeight="1">
      <c r="A1444" s="132"/>
      <c r="B1444" s="123"/>
      <c r="C1444" s="123"/>
      <c r="D1444" s="122"/>
      <c r="E1444" s="77" t="s">
        <v>64</v>
      </c>
      <c r="F1444" s="77" t="s">
        <v>88</v>
      </c>
      <c r="G1444" s="83" t="s">
        <v>89</v>
      </c>
      <c r="H1444" s="78" t="s">
        <v>7</v>
      </c>
      <c r="I1444" s="77" t="s">
        <v>90</v>
      </c>
      <c r="J1444" s="77" t="s">
        <v>91</v>
      </c>
      <c r="K1444" s="77" t="s">
        <v>58</v>
      </c>
      <c r="L1444" s="77" t="s">
        <v>58</v>
      </c>
      <c r="M1444" s="77">
        <v>2</v>
      </c>
      <c r="N1444" s="77">
        <v>3</v>
      </c>
      <c r="O1444" s="77">
        <f>M1444*N1444</f>
        <v>6</v>
      </c>
      <c r="P1444" s="82" t="str">
        <f>+IF(AND(O1444&gt;1,O1444&lt;=4),"BAJO",IF(AND(O1444&gt;=5,O1444&lt;=8),"MEDIO",IF(AND(O1444&gt;=9,O1444&lt;=20),"ALTO",IF(AND(O1444&gt;=21,O1444&lt;=24),"MUY ALTO"))))</f>
        <v>MEDIO</v>
      </c>
      <c r="Q1444" s="77">
        <v>10</v>
      </c>
      <c r="R1444" s="81">
        <f>O1444*Q1444</f>
        <v>60</v>
      </c>
      <c r="S1444" s="82" t="str">
        <f>+IF(AND(R1444&gt;=1,R1444&lt;=20),"IV",IF(AND(R1444&gt;=40,R1444&lt;=120),"III",IF(AND(R1444&gt;=150,R1444&lt;=500),"II",IF(AND(R1444&gt;=600,R1444&lt;=4000),"I",0))))</f>
        <v>III</v>
      </c>
      <c r="T1444" s="77" t="str">
        <f>+IF(AND(R1444&gt;=1,R1444&lt;=20),"Aceptable",IF(AND(R1444&gt;=40,R1444&lt;=120),"Mejorable",IF(AND(R1444&gt;=150,R1444&lt;=500),"Aceptable con control específico",IF(AND(R1444&gt;=600,R1444&lt;=4000),"No aceptable",0))))</f>
        <v>Mejorable</v>
      </c>
      <c r="U1444" s="77">
        <v>5</v>
      </c>
      <c r="V1444" s="77" t="s">
        <v>92</v>
      </c>
      <c r="W1444" s="77" t="s">
        <v>7</v>
      </c>
      <c r="X1444" s="77" t="s">
        <v>61</v>
      </c>
      <c r="Y1444" s="77" t="s">
        <v>61</v>
      </c>
      <c r="Z1444" s="77" t="s">
        <v>93</v>
      </c>
      <c r="AA1444" s="77" t="s">
        <v>94</v>
      </c>
      <c r="AB1444" s="83" t="s">
        <v>61</v>
      </c>
      <c r="AC1444" s="84" t="s">
        <v>95</v>
      </c>
    </row>
    <row r="1445" spans="1:29" ht="81" customHeight="1">
      <c r="A1445" s="132"/>
      <c r="B1445" s="123"/>
      <c r="C1445" s="123"/>
      <c r="D1445" s="122"/>
      <c r="E1445" s="77" t="s">
        <v>105</v>
      </c>
      <c r="F1445" s="104" t="s">
        <v>106</v>
      </c>
      <c r="G1445" s="77" t="s">
        <v>107</v>
      </c>
      <c r="H1445" s="86" t="s">
        <v>7</v>
      </c>
      <c r="I1445" s="77" t="s">
        <v>108</v>
      </c>
      <c r="J1445" s="77" t="s">
        <v>58</v>
      </c>
      <c r="K1445" s="77" t="s">
        <v>58</v>
      </c>
      <c r="L1445" s="77" t="s">
        <v>109</v>
      </c>
      <c r="M1445" s="77">
        <v>2</v>
      </c>
      <c r="N1445" s="77">
        <v>1</v>
      </c>
      <c r="O1445" s="77">
        <f>M1445*N1445</f>
        <v>2</v>
      </c>
      <c r="P1445" s="82" t="str">
        <f>+IF(AND(O1445&gt;1,O1445&lt;=4),"BAJO",IF(AND(O1445&gt;=5,O1445&lt;=8),"MEDIO",IF(AND(O1445&gt;=9,O1445&lt;=20),"ALTO",IF(AND(O1445&gt;=21,O1445&lt;=24),"MUY ALTO"))))</f>
        <v>BAJO</v>
      </c>
      <c r="Q1445" s="77">
        <v>60</v>
      </c>
      <c r="R1445" s="81">
        <f>O1445*Q1445</f>
        <v>120</v>
      </c>
      <c r="S1445" s="82" t="str">
        <f>+IF(AND(R1445&gt;=1,R1445&lt;=20),"IV",IF(AND(R1445&gt;=40,R1445&lt;=120),"III",IF(AND(R1445&gt;=150,R1445&lt;=500),"II",IF(AND(R1445&gt;=600,R1445&lt;=4000),"I",0))))</f>
        <v>III</v>
      </c>
      <c r="T1445" s="77" t="str">
        <f>+IF(AND(R1445&gt;=1,R1445&lt;=20),"Aceptable",IF(AND(R1445&gt;=40,R1445&lt;=120),"Mejorable",IF(AND(R1445&gt;=150,R1445&lt;=500),"Aceptable con control específico",IF(AND(R1445&gt;=600,R1445&lt;=4000),"No aceptable",0))))</f>
        <v>Mejorable</v>
      </c>
      <c r="U1445" s="77">
        <v>5</v>
      </c>
      <c r="V1445" s="77" t="s">
        <v>110</v>
      </c>
      <c r="W1445" s="77" t="s">
        <v>7</v>
      </c>
      <c r="X1445" s="77" t="s">
        <v>61</v>
      </c>
      <c r="Y1445" s="77" t="s">
        <v>61</v>
      </c>
      <c r="Z1445" s="77" t="s">
        <v>61</v>
      </c>
      <c r="AA1445" s="77" t="s">
        <v>111</v>
      </c>
      <c r="AB1445" s="78" t="s">
        <v>61</v>
      </c>
      <c r="AC1445" s="84" t="s">
        <v>63</v>
      </c>
    </row>
    <row r="1446" spans="1:29" ht="87" customHeight="1">
      <c r="A1446" s="132"/>
      <c r="B1446" s="123"/>
      <c r="C1446" s="123"/>
      <c r="D1446" s="122" t="s">
        <v>1041</v>
      </c>
      <c r="E1446" s="77" t="s">
        <v>54</v>
      </c>
      <c r="F1446" s="104" t="s">
        <v>235</v>
      </c>
      <c r="G1446" s="77" t="s">
        <v>56</v>
      </c>
      <c r="H1446" s="78" t="s">
        <v>7</v>
      </c>
      <c r="I1446" s="79" t="s">
        <v>57</v>
      </c>
      <c r="J1446" s="86" t="s">
        <v>58</v>
      </c>
      <c r="K1446" s="86" t="s">
        <v>58</v>
      </c>
      <c r="L1446" s="77" t="s">
        <v>59</v>
      </c>
      <c r="M1446" s="77">
        <v>2</v>
      </c>
      <c r="N1446" s="77">
        <v>4</v>
      </c>
      <c r="O1446" s="77">
        <f>M1446*N1446</f>
        <v>8</v>
      </c>
      <c r="P1446" s="80" t="str">
        <f>+IF(AND(O1446&gt;1,O1446&lt;=4),"BAJO",IF(AND(O1446&gt;=5,O1446&lt;=8),"MEDIO",IF(AND(O1446&gt;=9,O1446&lt;=20),"ALTO",IF(AND(O1446&gt;=21,O1446&lt;=24),"MUY ALTO"))))</f>
        <v>MEDIO</v>
      </c>
      <c r="Q1446" s="77">
        <v>25</v>
      </c>
      <c r="R1446" s="81">
        <f>O1446*Q1446</f>
        <v>200</v>
      </c>
      <c r="S1446" s="82" t="str">
        <f>+IF(AND(R1446&gt;=1,R1446&lt;=20),"IV",IF(AND(R1446&gt;=40,R1446&lt;=120),"III",IF(AND(R1446&gt;=150,R1446&lt;=500),"II",IF(AND(R1446&gt;=600,R1446&lt;=4000),"I",0))))</f>
        <v>II</v>
      </c>
      <c r="T1446" s="77" t="str">
        <f>+IF(AND(R1446&gt;=1,R1446&lt;=20),"Aceptable",IF(AND(R1446&gt;=40,R1446&lt;=120),"Mejorable",IF(AND(R1446&gt;=150,R1446&lt;=500),"Aceptable con control específico",IF(AND(R1446&gt;=600,R1446&lt;=4000),"No aceptable",0))))</f>
        <v>Aceptable con control específico</v>
      </c>
      <c r="U1446" s="77">
        <v>5</v>
      </c>
      <c r="V1446" s="79" t="s">
        <v>60</v>
      </c>
      <c r="W1446" s="77" t="s">
        <v>7</v>
      </c>
      <c r="X1446" s="77" t="s">
        <v>61</v>
      </c>
      <c r="Y1446" s="77" t="s">
        <v>61</v>
      </c>
      <c r="Z1446" s="77" t="s">
        <v>61</v>
      </c>
      <c r="AA1446" s="83" t="s">
        <v>195</v>
      </c>
      <c r="AB1446" s="78" t="s">
        <v>61</v>
      </c>
      <c r="AC1446" s="84" t="s">
        <v>63</v>
      </c>
    </row>
    <row r="1447" spans="1:29" ht="75.95" customHeight="1">
      <c r="A1447" s="132"/>
      <c r="B1447" s="123"/>
      <c r="C1447" s="123"/>
      <c r="D1447" s="122"/>
      <c r="E1447" s="77" t="s">
        <v>72</v>
      </c>
      <c r="F1447" s="104" t="s">
        <v>1034</v>
      </c>
      <c r="G1447" s="77" t="s">
        <v>74</v>
      </c>
      <c r="H1447" s="78" t="s">
        <v>7</v>
      </c>
      <c r="I1447" s="77" t="s">
        <v>97</v>
      </c>
      <c r="J1447" s="86" t="s">
        <v>58</v>
      </c>
      <c r="K1447" s="86" t="s">
        <v>58</v>
      </c>
      <c r="L1447" s="77" t="s">
        <v>76</v>
      </c>
      <c r="M1447" s="77" t="s">
        <v>61</v>
      </c>
      <c r="N1447" s="77" t="s">
        <v>61</v>
      </c>
      <c r="O1447" s="77" t="s">
        <v>61</v>
      </c>
      <c r="P1447" s="77" t="s">
        <v>61</v>
      </c>
      <c r="Q1447" s="77" t="s">
        <v>61</v>
      </c>
      <c r="R1447" s="77" t="s">
        <v>61</v>
      </c>
      <c r="S1447" s="77" t="s">
        <v>61</v>
      </c>
      <c r="T1447" s="77" t="s">
        <v>61</v>
      </c>
      <c r="U1447" s="77">
        <v>5</v>
      </c>
      <c r="V1447" s="77" t="s">
        <v>61</v>
      </c>
      <c r="W1447" s="77" t="s">
        <v>7</v>
      </c>
      <c r="X1447" s="83" t="s">
        <v>61</v>
      </c>
      <c r="Y1447" s="83" t="s">
        <v>61</v>
      </c>
      <c r="Z1447" s="83" t="s">
        <v>61</v>
      </c>
      <c r="AA1447" s="83" t="s">
        <v>77</v>
      </c>
      <c r="AB1447" s="78" t="s">
        <v>61</v>
      </c>
      <c r="AC1447" s="84" t="s">
        <v>63</v>
      </c>
    </row>
    <row r="1448" spans="1:29" ht="75.95" customHeight="1">
      <c r="A1448" s="132"/>
      <c r="B1448" s="123"/>
      <c r="C1448" s="123"/>
      <c r="D1448" s="122"/>
      <c r="E1448" s="77" t="s">
        <v>78</v>
      </c>
      <c r="F1448" s="104" t="s">
        <v>79</v>
      </c>
      <c r="G1448" s="83" t="s">
        <v>80</v>
      </c>
      <c r="H1448" s="78" t="s">
        <v>7</v>
      </c>
      <c r="I1448" s="77" t="s">
        <v>81</v>
      </c>
      <c r="J1448" s="77" t="s">
        <v>58</v>
      </c>
      <c r="K1448" s="77" t="s">
        <v>58</v>
      </c>
      <c r="L1448" s="77" t="s">
        <v>82</v>
      </c>
      <c r="M1448" s="77">
        <v>2</v>
      </c>
      <c r="N1448" s="77">
        <v>2</v>
      </c>
      <c r="O1448" s="77">
        <f>M1448*N1448</f>
        <v>4</v>
      </c>
      <c r="P1448" s="82" t="str">
        <f>+IF(AND(O1448&gt;1,O1448&lt;=4),"BAJO",IF(AND(O1448&gt;=5,O1448&lt;=8),"MEDIO",IF(AND(O1448&gt;=9,O1448&lt;=20),"ALTO",IF(AND(O1448&gt;=21,O1448&lt;=24),"MUY ALTO"))))</f>
        <v>BAJO</v>
      </c>
      <c r="Q1448" s="77">
        <v>25</v>
      </c>
      <c r="R1448" s="81">
        <f>O1448*Q1448</f>
        <v>100</v>
      </c>
      <c r="S1448" s="82" t="str">
        <f>+IF(AND(R1448&gt;=1,R1448&lt;=20),"IV",IF(AND(R1448&gt;=40,R1448&lt;=120),"III",IF(AND(R1448&gt;=150,R1448&lt;=500),"II",IF(AND(R1448&gt;=600,R1448&lt;=4000),"I",0))))</f>
        <v>III</v>
      </c>
      <c r="T1448" s="77" t="str">
        <f>+IF(AND(R1448&gt;=1,R1448&lt;=20),"Aceptable",IF(AND(R1448&gt;=40,R1448&lt;=120),"Mejorable",IF(AND(R1448&gt;=150,R1448&lt;=500),"Aceptable con control específico",IF(AND(R1448&gt;=600,R1448&lt;=4000),"No aceptable",0))))</f>
        <v>Mejorable</v>
      </c>
      <c r="U1448" s="77">
        <v>5</v>
      </c>
      <c r="V1448" s="77" t="s">
        <v>83</v>
      </c>
      <c r="W1448" s="77" t="s">
        <v>7</v>
      </c>
      <c r="X1448" s="77" t="s">
        <v>61</v>
      </c>
      <c r="Y1448" s="77" t="s">
        <v>61</v>
      </c>
      <c r="Z1448" s="77" t="s">
        <v>61</v>
      </c>
      <c r="AA1448" s="77" t="s">
        <v>662</v>
      </c>
      <c r="AB1448" s="83" t="s">
        <v>86</v>
      </c>
      <c r="AC1448" s="84" t="s">
        <v>87</v>
      </c>
    </row>
    <row r="1449" spans="1:29" ht="96.95" customHeight="1">
      <c r="A1449" s="132"/>
      <c r="B1449" s="123"/>
      <c r="C1449" s="123"/>
      <c r="D1449" s="122" t="s">
        <v>1042</v>
      </c>
      <c r="E1449" s="77" t="s">
        <v>54</v>
      </c>
      <c r="F1449" s="104" t="s">
        <v>235</v>
      </c>
      <c r="G1449" s="77" t="s">
        <v>56</v>
      </c>
      <c r="H1449" s="78" t="s">
        <v>7</v>
      </c>
      <c r="I1449" s="79" t="s">
        <v>57</v>
      </c>
      <c r="J1449" s="86" t="s">
        <v>58</v>
      </c>
      <c r="K1449" s="86" t="s">
        <v>58</v>
      </c>
      <c r="L1449" s="77" t="s">
        <v>59</v>
      </c>
      <c r="M1449" s="77">
        <v>2</v>
      </c>
      <c r="N1449" s="77">
        <v>4</v>
      </c>
      <c r="O1449" s="77">
        <f>M1449*N1449</f>
        <v>8</v>
      </c>
      <c r="P1449" s="80" t="str">
        <f>+IF(AND(O1449&gt;1,O1449&lt;=4),"BAJO",IF(AND(O1449&gt;=5,O1449&lt;=8),"MEDIO",IF(AND(O1449&gt;=9,O1449&lt;=20),"ALTO",IF(AND(O1449&gt;=21,O1449&lt;=24),"MUY ALTO"))))</f>
        <v>MEDIO</v>
      </c>
      <c r="Q1449" s="77">
        <v>25</v>
      </c>
      <c r="R1449" s="81">
        <f>O1449*Q1449</f>
        <v>200</v>
      </c>
      <c r="S1449" s="82" t="str">
        <f>+IF(AND(R1449&gt;=1,R1449&lt;=20),"IV",IF(AND(R1449&gt;=40,R1449&lt;=120),"III",IF(AND(R1449&gt;=150,R1449&lt;=500),"II",IF(AND(R1449&gt;=600,R1449&lt;=4000),"I",0))))</f>
        <v>II</v>
      </c>
      <c r="T1449" s="77" t="str">
        <f>+IF(AND(R1449&gt;=1,R1449&lt;=20),"Aceptable",IF(AND(R1449&gt;=40,R1449&lt;=120),"Mejorable",IF(AND(R1449&gt;=150,R1449&lt;=500),"Aceptable con control específico",IF(AND(R1449&gt;=600,R1449&lt;=4000),"No aceptable",0))))</f>
        <v>Aceptable con control específico</v>
      </c>
      <c r="U1449" s="77">
        <v>5</v>
      </c>
      <c r="V1449" s="79" t="s">
        <v>60</v>
      </c>
      <c r="W1449" s="77" t="s">
        <v>7</v>
      </c>
      <c r="X1449" s="77" t="s">
        <v>61</v>
      </c>
      <c r="Y1449" s="77" t="s">
        <v>61</v>
      </c>
      <c r="Z1449" s="77" t="s">
        <v>61</v>
      </c>
      <c r="AA1449" s="83" t="s">
        <v>195</v>
      </c>
      <c r="AB1449" s="78" t="s">
        <v>61</v>
      </c>
      <c r="AC1449" s="84" t="s">
        <v>63</v>
      </c>
    </row>
    <row r="1450" spans="1:29" ht="77.099999999999994" customHeight="1">
      <c r="A1450" s="132"/>
      <c r="B1450" s="123"/>
      <c r="C1450" s="123"/>
      <c r="D1450" s="122"/>
      <c r="E1450" s="77" t="s">
        <v>72</v>
      </c>
      <c r="F1450" s="104" t="s">
        <v>1034</v>
      </c>
      <c r="G1450" s="77" t="s">
        <v>74</v>
      </c>
      <c r="H1450" s="78" t="s">
        <v>7</v>
      </c>
      <c r="I1450" s="77" t="s">
        <v>97</v>
      </c>
      <c r="J1450" s="86" t="s">
        <v>58</v>
      </c>
      <c r="K1450" s="86" t="s">
        <v>58</v>
      </c>
      <c r="L1450" s="77" t="s">
        <v>76</v>
      </c>
      <c r="M1450" s="77" t="s">
        <v>61</v>
      </c>
      <c r="N1450" s="77" t="s">
        <v>61</v>
      </c>
      <c r="O1450" s="77" t="s">
        <v>61</v>
      </c>
      <c r="P1450" s="77" t="s">
        <v>61</v>
      </c>
      <c r="Q1450" s="77" t="s">
        <v>61</v>
      </c>
      <c r="R1450" s="77" t="s">
        <v>61</v>
      </c>
      <c r="S1450" s="77" t="s">
        <v>61</v>
      </c>
      <c r="T1450" s="77" t="s">
        <v>61</v>
      </c>
      <c r="U1450" s="77">
        <v>5</v>
      </c>
      <c r="V1450" s="77" t="s">
        <v>61</v>
      </c>
      <c r="W1450" s="77" t="s">
        <v>7</v>
      </c>
      <c r="X1450" s="83" t="s">
        <v>61</v>
      </c>
      <c r="Y1450" s="83" t="s">
        <v>61</v>
      </c>
      <c r="Z1450" s="83" t="s">
        <v>61</v>
      </c>
      <c r="AA1450" s="83" t="s">
        <v>77</v>
      </c>
      <c r="AB1450" s="78" t="s">
        <v>61</v>
      </c>
      <c r="AC1450" s="84" t="s">
        <v>63</v>
      </c>
    </row>
    <row r="1451" spans="1:29" ht="104.1" customHeight="1">
      <c r="A1451" s="132"/>
      <c r="B1451" s="123"/>
      <c r="C1451" s="123"/>
      <c r="D1451" s="122" t="s">
        <v>1043</v>
      </c>
      <c r="E1451" s="77" t="s">
        <v>54</v>
      </c>
      <c r="F1451" s="104" t="s">
        <v>235</v>
      </c>
      <c r="G1451" s="77" t="s">
        <v>56</v>
      </c>
      <c r="H1451" s="78" t="s">
        <v>7</v>
      </c>
      <c r="I1451" s="79" t="s">
        <v>57</v>
      </c>
      <c r="J1451" s="86" t="s">
        <v>58</v>
      </c>
      <c r="K1451" s="86" t="s">
        <v>58</v>
      </c>
      <c r="L1451" s="77" t="s">
        <v>59</v>
      </c>
      <c r="M1451" s="77">
        <v>2</v>
      </c>
      <c r="N1451" s="77">
        <v>4</v>
      </c>
      <c r="O1451" s="77">
        <f>M1451*N1451</f>
        <v>8</v>
      </c>
      <c r="P1451" s="80" t="str">
        <f>+IF(AND(O1451&gt;1,O1451&lt;=4),"BAJO",IF(AND(O1451&gt;=5,O1451&lt;=8),"MEDIO",IF(AND(O1451&gt;=9,O1451&lt;=20),"ALTO",IF(AND(O1451&gt;=21,O1451&lt;=24),"MUY ALTO"))))</f>
        <v>MEDIO</v>
      </c>
      <c r="Q1451" s="77">
        <v>25</v>
      </c>
      <c r="R1451" s="81">
        <f>O1451*Q1451</f>
        <v>200</v>
      </c>
      <c r="S1451" s="82" t="str">
        <f>+IF(AND(R1451&gt;=1,R1451&lt;=20),"IV",IF(AND(R1451&gt;=40,R1451&lt;=120),"III",IF(AND(R1451&gt;=150,R1451&lt;=500),"II",IF(AND(R1451&gt;=600,R1451&lt;=4000),"I",0))))</f>
        <v>II</v>
      </c>
      <c r="T1451" s="77" t="str">
        <f>+IF(AND(R1451&gt;=1,R1451&lt;=20),"Aceptable",IF(AND(R1451&gt;=40,R1451&lt;=120),"Mejorable",IF(AND(R1451&gt;=150,R1451&lt;=500),"Aceptable con control específico",IF(AND(R1451&gt;=600,R1451&lt;=4000),"No aceptable",0))))</f>
        <v>Aceptable con control específico</v>
      </c>
      <c r="U1451" s="77">
        <v>5</v>
      </c>
      <c r="V1451" s="79" t="s">
        <v>60</v>
      </c>
      <c r="W1451" s="77" t="s">
        <v>7</v>
      </c>
      <c r="X1451" s="77" t="s">
        <v>61</v>
      </c>
      <c r="Y1451" s="77" t="s">
        <v>61</v>
      </c>
      <c r="Z1451" s="77" t="s">
        <v>61</v>
      </c>
      <c r="AA1451" s="83" t="s">
        <v>195</v>
      </c>
      <c r="AB1451" s="78" t="s">
        <v>61</v>
      </c>
      <c r="AC1451" s="84" t="s">
        <v>63</v>
      </c>
    </row>
    <row r="1452" spans="1:29" ht="60.95" customHeight="1">
      <c r="A1452" s="132"/>
      <c r="B1452" s="123"/>
      <c r="C1452" s="123"/>
      <c r="D1452" s="122"/>
      <c r="E1452" s="77" t="s">
        <v>72</v>
      </c>
      <c r="F1452" s="104" t="s">
        <v>1034</v>
      </c>
      <c r="G1452" s="77" t="s">
        <v>74</v>
      </c>
      <c r="H1452" s="78" t="s">
        <v>7</v>
      </c>
      <c r="I1452" s="77" t="s">
        <v>97</v>
      </c>
      <c r="J1452" s="86" t="s">
        <v>58</v>
      </c>
      <c r="K1452" s="86" t="s">
        <v>58</v>
      </c>
      <c r="L1452" s="77" t="s">
        <v>76</v>
      </c>
      <c r="M1452" s="77" t="s">
        <v>61</v>
      </c>
      <c r="N1452" s="77" t="s">
        <v>61</v>
      </c>
      <c r="O1452" s="77" t="s">
        <v>61</v>
      </c>
      <c r="P1452" s="77" t="s">
        <v>61</v>
      </c>
      <c r="Q1452" s="77" t="s">
        <v>61</v>
      </c>
      <c r="R1452" s="77" t="s">
        <v>61</v>
      </c>
      <c r="S1452" s="77" t="s">
        <v>61</v>
      </c>
      <c r="T1452" s="77" t="s">
        <v>61</v>
      </c>
      <c r="U1452" s="77">
        <v>5</v>
      </c>
      <c r="V1452" s="77" t="s">
        <v>61</v>
      </c>
      <c r="W1452" s="77" t="s">
        <v>7</v>
      </c>
      <c r="X1452" s="83" t="s">
        <v>61</v>
      </c>
      <c r="Y1452" s="83" t="s">
        <v>61</v>
      </c>
      <c r="Z1452" s="83" t="s">
        <v>61</v>
      </c>
      <c r="AA1452" s="83" t="s">
        <v>77</v>
      </c>
      <c r="AB1452" s="78" t="s">
        <v>61</v>
      </c>
      <c r="AC1452" s="84" t="s">
        <v>63</v>
      </c>
    </row>
    <row r="1453" spans="1:29" ht="75.95" customHeight="1">
      <c r="A1453" s="132"/>
      <c r="B1453" s="123"/>
      <c r="C1453" s="123"/>
      <c r="D1453" s="122"/>
      <c r="E1453" s="77" t="s">
        <v>125</v>
      </c>
      <c r="F1453" s="104" t="s">
        <v>99</v>
      </c>
      <c r="G1453" s="77" t="s">
        <v>100</v>
      </c>
      <c r="H1453" s="78" t="s">
        <v>7</v>
      </c>
      <c r="I1453" s="77" t="s">
        <v>101</v>
      </c>
      <c r="J1453" s="86" t="s">
        <v>58</v>
      </c>
      <c r="K1453" s="86" t="s">
        <v>58</v>
      </c>
      <c r="L1453" s="77" t="s">
        <v>102</v>
      </c>
      <c r="M1453" s="77">
        <v>2</v>
      </c>
      <c r="N1453" s="77">
        <v>4</v>
      </c>
      <c r="O1453" s="77">
        <f>M1453*N1453</f>
        <v>8</v>
      </c>
      <c r="P1453" s="82" t="str">
        <f>+IF(AND(O1453&gt;1,O1453&lt;=4),"BAJO",IF(AND(O1453&gt;=5,O1453&lt;=8),"MEDIO",IF(AND(O1453&gt;=9,O1453&lt;=20),"ALTO",IF(AND(O1453&gt;=21,O1453&lt;=24),"MUY ALTO"))))</f>
        <v>MEDIO</v>
      </c>
      <c r="Q1453" s="77">
        <v>10</v>
      </c>
      <c r="R1453" s="81">
        <f>O1453*Q1453</f>
        <v>80</v>
      </c>
      <c r="S1453" s="82" t="str">
        <f>+IF(AND(R1453&gt;=1,R1453&lt;=20),"IV",IF(AND(R1453&gt;=40,R1453&lt;=120),"III",IF(AND(R1453&gt;=150,R1453&lt;=500),"II",IF(AND(R1453&gt;=600,R1453&lt;=4000),"I",0))))</f>
        <v>III</v>
      </c>
      <c r="T1453" s="77" t="str">
        <f>+IF(AND(R1453&gt;=1,R1453&lt;=20),"Aceptable",IF(AND(R1453&gt;=40,R1453&lt;=120),"Mejorable",IF(AND(R1453&gt;=150,R1453&lt;=500),"Aceptable con control específico",IF(AND(R1453&gt;=600,R1453&lt;=4000),"No aceptable",0))))</f>
        <v>Mejorable</v>
      </c>
      <c r="U1453" s="77">
        <v>5</v>
      </c>
      <c r="V1453" s="77" t="s">
        <v>103</v>
      </c>
      <c r="W1453" s="77" t="s">
        <v>7</v>
      </c>
      <c r="X1453" s="77" t="s">
        <v>61</v>
      </c>
      <c r="Y1453" s="77" t="s">
        <v>61</v>
      </c>
      <c r="Z1453" s="77" t="s">
        <v>61</v>
      </c>
      <c r="AA1453" s="77" t="s">
        <v>104</v>
      </c>
      <c r="AB1453" s="78" t="s">
        <v>61</v>
      </c>
      <c r="AC1453" s="84" t="s">
        <v>63</v>
      </c>
    </row>
    <row r="1454" spans="1:29" ht="81" customHeight="1">
      <c r="A1454" s="132"/>
      <c r="B1454" s="123"/>
      <c r="C1454" s="123"/>
      <c r="D1454" s="93" t="s">
        <v>1044</v>
      </c>
      <c r="E1454" s="77" t="s">
        <v>72</v>
      </c>
      <c r="F1454" s="104" t="s">
        <v>1034</v>
      </c>
      <c r="G1454" s="77" t="s">
        <v>74</v>
      </c>
      <c r="H1454" s="78" t="s">
        <v>7</v>
      </c>
      <c r="I1454" s="77" t="s">
        <v>97</v>
      </c>
      <c r="J1454" s="86" t="s">
        <v>58</v>
      </c>
      <c r="K1454" s="86" t="s">
        <v>58</v>
      </c>
      <c r="L1454" s="77" t="s">
        <v>76</v>
      </c>
      <c r="M1454" s="77" t="s">
        <v>61</v>
      </c>
      <c r="N1454" s="77" t="s">
        <v>61</v>
      </c>
      <c r="O1454" s="77" t="s">
        <v>61</v>
      </c>
      <c r="P1454" s="77" t="s">
        <v>61</v>
      </c>
      <c r="Q1454" s="77" t="s">
        <v>61</v>
      </c>
      <c r="R1454" s="77" t="s">
        <v>61</v>
      </c>
      <c r="S1454" s="77" t="s">
        <v>61</v>
      </c>
      <c r="T1454" s="77" t="s">
        <v>61</v>
      </c>
      <c r="U1454" s="77">
        <v>5</v>
      </c>
      <c r="V1454" s="77" t="s">
        <v>61</v>
      </c>
      <c r="W1454" s="77" t="s">
        <v>7</v>
      </c>
      <c r="X1454" s="83" t="s">
        <v>61</v>
      </c>
      <c r="Y1454" s="83" t="s">
        <v>61</v>
      </c>
      <c r="Z1454" s="83" t="s">
        <v>61</v>
      </c>
      <c r="AA1454" s="83" t="s">
        <v>77</v>
      </c>
      <c r="AB1454" s="78" t="s">
        <v>61</v>
      </c>
      <c r="AC1454" s="84" t="s">
        <v>63</v>
      </c>
    </row>
    <row r="1455" spans="1:29" ht="77.099999999999994" customHeight="1">
      <c r="A1455" s="132"/>
      <c r="B1455" s="123"/>
      <c r="C1455" s="123" t="s">
        <v>1045</v>
      </c>
      <c r="D1455" s="122" t="s">
        <v>1046</v>
      </c>
      <c r="E1455" s="77" t="s">
        <v>54</v>
      </c>
      <c r="F1455" s="104" t="s">
        <v>1047</v>
      </c>
      <c r="G1455" s="77" t="s">
        <v>1048</v>
      </c>
      <c r="H1455" s="78" t="s">
        <v>7</v>
      </c>
      <c r="I1455" s="79" t="s">
        <v>57</v>
      </c>
      <c r="J1455" s="86" t="s">
        <v>58</v>
      </c>
      <c r="K1455" s="86" t="s">
        <v>58</v>
      </c>
      <c r="L1455" s="77" t="s">
        <v>59</v>
      </c>
      <c r="M1455" s="77">
        <v>2</v>
      </c>
      <c r="N1455" s="77">
        <v>3</v>
      </c>
      <c r="O1455" s="77">
        <f>M1455*N1455</f>
        <v>6</v>
      </c>
      <c r="P1455" s="80" t="str">
        <f>+IF(AND(O1455&gt;1,O1455&lt;=4),"BAJO",IF(AND(O1455&gt;=5,O1455&lt;=8),"MEDIO",IF(AND(O1455&gt;=9,O1455&lt;=20),"ALTO",IF(AND(O1455&gt;=21,O1455&lt;=24),"MUY ALTO"))))</f>
        <v>MEDIO</v>
      </c>
      <c r="Q1455" s="77">
        <v>25</v>
      </c>
      <c r="R1455" s="81">
        <f>O1455*Q1455</f>
        <v>150</v>
      </c>
      <c r="S1455" s="82" t="str">
        <f>+IF(AND(R1455&gt;=1,R1455&lt;=20),"IV",IF(AND(R1455&gt;=40,R1455&lt;=120),"III",IF(AND(R1455&gt;=150,R1455&lt;=500),"II",IF(AND(R1455&gt;=600,R1455&lt;=4000),"I",0))))</f>
        <v>II</v>
      </c>
      <c r="T1455" s="77" t="str">
        <f>+IF(AND(R1455&gt;=1,R1455&lt;=20),"Aceptable",IF(AND(R1455&gt;=40,R1455&lt;=120),"Mejorable",IF(AND(R1455&gt;=150,R1455&lt;=500),"Aceptable con control específico",IF(AND(R1455&gt;=600,R1455&lt;=4000),"No aceptable",0))))</f>
        <v>Aceptable con control específico</v>
      </c>
      <c r="U1455" s="77">
        <v>3</v>
      </c>
      <c r="V1455" s="79" t="s">
        <v>60</v>
      </c>
      <c r="W1455" s="77" t="s">
        <v>7</v>
      </c>
      <c r="X1455" s="77" t="s">
        <v>61</v>
      </c>
      <c r="Y1455" s="77" t="s">
        <v>61</v>
      </c>
      <c r="Z1455" s="77" t="s">
        <v>61</v>
      </c>
      <c r="AA1455" s="83" t="s">
        <v>195</v>
      </c>
      <c r="AB1455" s="78" t="s">
        <v>61</v>
      </c>
      <c r="AC1455" s="84" t="s">
        <v>63</v>
      </c>
    </row>
    <row r="1456" spans="1:29" ht="83.1" customHeight="1">
      <c r="A1456" s="132"/>
      <c r="B1456" s="123"/>
      <c r="C1456" s="123"/>
      <c r="D1456" s="122"/>
      <c r="E1456" s="77" t="s">
        <v>72</v>
      </c>
      <c r="F1456" s="104" t="s">
        <v>1034</v>
      </c>
      <c r="G1456" s="77" t="s">
        <v>74</v>
      </c>
      <c r="H1456" s="78" t="s">
        <v>7</v>
      </c>
      <c r="I1456" s="77" t="s">
        <v>97</v>
      </c>
      <c r="J1456" s="86" t="s">
        <v>58</v>
      </c>
      <c r="K1456" s="86" t="s">
        <v>58</v>
      </c>
      <c r="L1456" s="77" t="s">
        <v>76</v>
      </c>
      <c r="M1456" s="77" t="s">
        <v>61</v>
      </c>
      <c r="N1456" s="77" t="s">
        <v>61</v>
      </c>
      <c r="O1456" s="77" t="s">
        <v>61</v>
      </c>
      <c r="P1456" s="77" t="s">
        <v>61</v>
      </c>
      <c r="Q1456" s="77" t="s">
        <v>61</v>
      </c>
      <c r="R1456" s="77" t="s">
        <v>61</v>
      </c>
      <c r="S1456" s="77" t="s">
        <v>61</v>
      </c>
      <c r="T1456" s="77" t="s">
        <v>61</v>
      </c>
      <c r="U1456" s="77">
        <v>3</v>
      </c>
      <c r="V1456" s="77" t="s">
        <v>61</v>
      </c>
      <c r="W1456" s="77" t="s">
        <v>7</v>
      </c>
      <c r="X1456" s="83" t="s">
        <v>61</v>
      </c>
      <c r="Y1456" s="83" t="s">
        <v>61</v>
      </c>
      <c r="Z1456" s="83" t="s">
        <v>61</v>
      </c>
      <c r="AA1456" s="83" t="s">
        <v>77</v>
      </c>
      <c r="AB1456" s="78" t="s">
        <v>61</v>
      </c>
      <c r="AC1456" s="84" t="s">
        <v>63</v>
      </c>
    </row>
    <row r="1457" spans="1:29" ht="83.1" customHeight="1">
      <c r="A1457" s="132"/>
      <c r="B1457" s="123"/>
      <c r="C1457" s="123"/>
      <c r="D1457" s="122"/>
      <c r="E1457" s="77" t="s">
        <v>78</v>
      </c>
      <c r="F1457" s="104" t="s">
        <v>79</v>
      </c>
      <c r="G1457" s="83" t="s">
        <v>80</v>
      </c>
      <c r="H1457" s="78" t="s">
        <v>7</v>
      </c>
      <c r="I1457" s="77" t="s">
        <v>81</v>
      </c>
      <c r="J1457" s="77" t="s">
        <v>58</v>
      </c>
      <c r="K1457" s="77" t="s">
        <v>58</v>
      </c>
      <c r="L1457" s="77" t="s">
        <v>82</v>
      </c>
      <c r="M1457" s="77">
        <v>2</v>
      </c>
      <c r="N1457" s="77">
        <v>2</v>
      </c>
      <c r="O1457" s="77">
        <f>M1457*N1457</f>
        <v>4</v>
      </c>
      <c r="P1457" s="82" t="str">
        <f>+IF(AND(O1457&gt;1,O1457&lt;=4),"BAJO",IF(AND(O1457&gt;=5,O1457&lt;=8),"MEDIO",IF(AND(O1457&gt;=9,O1457&lt;=20),"ALTO",IF(AND(O1457&gt;=21,O1457&lt;=24),"MUY ALTO"))))</f>
        <v>BAJO</v>
      </c>
      <c r="Q1457" s="77">
        <v>25</v>
      </c>
      <c r="R1457" s="81">
        <f>O1457*Q1457</f>
        <v>100</v>
      </c>
      <c r="S1457" s="82" t="str">
        <f>+IF(AND(R1457&gt;=1,R1457&lt;=20),"IV",IF(AND(R1457&gt;=40,R1457&lt;=120),"III",IF(AND(R1457&gt;=150,R1457&lt;=500),"II",IF(AND(R1457&gt;=600,R1457&lt;=4000),"I",0))))</f>
        <v>III</v>
      </c>
      <c r="T1457" s="77" t="str">
        <f>+IF(AND(R1457&gt;=1,R1457&lt;=20),"Aceptable",IF(AND(R1457&gt;=40,R1457&lt;=120),"Mejorable",IF(AND(R1457&gt;=150,R1457&lt;=500),"Aceptable con control específico",IF(AND(R1457&gt;=600,R1457&lt;=4000),"No aceptable",0))))</f>
        <v>Mejorable</v>
      </c>
      <c r="U1457" s="77">
        <v>3</v>
      </c>
      <c r="V1457" s="77" t="s">
        <v>83</v>
      </c>
      <c r="W1457" s="77" t="s">
        <v>7</v>
      </c>
      <c r="X1457" s="77" t="s">
        <v>61</v>
      </c>
      <c r="Y1457" s="77" t="s">
        <v>61</v>
      </c>
      <c r="Z1457" s="77" t="s">
        <v>61</v>
      </c>
      <c r="AA1457" s="77" t="s">
        <v>662</v>
      </c>
      <c r="AB1457" s="83" t="s">
        <v>318</v>
      </c>
      <c r="AC1457" s="84" t="s">
        <v>87</v>
      </c>
    </row>
    <row r="1458" spans="1:29" ht="78.95" customHeight="1">
      <c r="A1458" s="132"/>
      <c r="B1458" s="123"/>
      <c r="C1458" s="123"/>
      <c r="D1458" s="122"/>
      <c r="E1458" s="77" t="s">
        <v>64</v>
      </c>
      <c r="F1458" s="104" t="s">
        <v>159</v>
      </c>
      <c r="G1458" s="77" t="s">
        <v>66</v>
      </c>
      <c r="H1458" s="78" t="s">
        <v>7</v>
      </c>
      <c r="I1458" s="77" t="s">
        <v>67</v>
      </c>
      <c r="J1458" s="83" t="s">
        <v>68</v>
      </c>
      <c r="K1458" s="78" t="s">
        <v>58</v>
      </c>
      <c r="L1458" s="77" t="s">
        <v>69</v>
      </c>
      <c r="M1458" s="77">
        <v>2</v>
      </c>
      <c r="N1458" s="77">
        <v>4</v>
      </c>
      <c r="O1458" s="77">
        <f>M1458*N1458</f>
        <v>8</v>
      </c>
      <c r="P1458" s="80" t="str">
        <f>+IF(AND(O1458&gt;1,O1458&lt;=4),"BAJO",IF(AND(O1458&gt;=5,O1458&lt;=8),"MEDIO",IF(AND(O1458&gt;=9,O1458&lt;=20),"ALTO",IF(AND(O1458&gt;=21,O1458&lt;=24),"MUY ALTO"))))</f>
        <v>MEDIO</v>
      </c>
      <c r="Q1458" s="77">
        <v>25</v>
      </c>
      <c r="R1458" s="81">
        <f>O1458*Q1458</f>
        <v>200</v>
      </c>
      <c r="S1458" s="82" t="str">
        <f>+IF(AND(R1458&gt;=1,R1458&lt;=20),"IV",IF(AND(R1458&gt;=40,R1458&lt;=120),"III",IF(AND(R1458&gt;=150,R1458&lt;=500),"II",IF(AND(R1458&gt;=600,R1458&lt;=4000),"I",0))))</f>
        <v>II</v>
      </c>
      <c r="T1458" s="77" t="str">
        <f>+IF(AND(R1458&gt;=1,R1458&lt;=20),"Aceptable",IF(AND(R1458&gt;=40,R1458&lt;=120),"Mejorable",IF(AND(R1458&gt;=150,R1458&lt;=500),"Aceptable con control específico",IF(AND(R1458&gt;=600,R1458&lt;=4000),"No aceptable",0))))</f>
        <v>Aceptable con control específico</v>
      </c>
      <c r="U1458" s="77">
        <v>3</v>
      </c>
      <c r="V1458" s="77" t="s">
        <v>70</v>
      </c>
      <c r="W1458" s="77" t="s">
        <v>7</v>
      </c>
      <c r="X1458" s="83" t="s">
        <v>61</v>
      </c>
      <c r="Y1458" s="83" t="s">
        <v>61</v>
      </c>
      <c r="Z1458" s="83" t="s">
        <v>61</v>
      </c>
      <c r="AA1458" s="83" t="s">
        <v>161</v>
      </c>
      <c r="AB1458" s="78" t="s">
        <v>61</v>
      </c>
      <c r="AC1458" s="84" t="s">
        <v>162</v>
      </c>
    </row>
    <row r="1459" spans="1:29" ht="78.95" customHeight="1">
      <c r="A1459" s="132"/>
      <c r="B1459" s="123"/>
      <c r="C1459" s="123"/>
      <c r="D1459" s="122"/>
      <c r="E1459" s="77" t="s">
        <v>64</v>
      </c>
      <c r="F1459" s="77" t="s">
        <v>88</v>
      </c>
      <c r="G1459" s="83" t="s">
        <v>89</v>
      </c>
      <c r="H1459" s="78" t="s">
        <v>7</v>
      </c>
      <c r="I1459" s="77" t="s">
        <v>90</v>
      </c>
      <c r="J1459" s="77" t="s">
        <v>91</v>
      </c>
      <c r="K1459" s="77" t="s">
        <v>58</v>
      </c>
      <c r="L1459" s="77" t="s">
        <v>58</v>
      </c>
      <c r="M1459" s="77">
        <v>2</v>
      </c>
      <c r="N1459" s="77">
        <v>3</v>
      </c>
      <c r="O1459" s="77">
        <f>M1459*N1459</f>
        <v>6</v>
      </c>
      <c r="P1459" s="82" t="str">
        <f>+IF(AND(O1459&gt;1,O1459&lt;=4),"BAJO",IF(AND(O1459&gt;=5,O1459&lt;=8),"MEDIO",IF(AND(O1459&gt;=9,O1459&lt;=20),"ALTO",IF(AND(O1459&gt;=21,O1459&lt;=24),"MUY ALTO"))))</f>
        <v>MEDIO</v>
      </c>
      <c r="Q1459" s="77">
        <v>10</v>
      </c>
      <c r="R1459" s="81">
        <f>O1459*Q1459</f>
        <v>60</v>
      </c>
      <c r="S1459" s="82" t="str">
        <f>+IF(AND(R1459&gt;=1,R1459&lt;=20),"IV",IF(AND(R1459&gt;=40,R1459&lt;=120),"III",IF(AND(R1459&gt;=150,R1459&lt;=500),"II",IF(AND(R1459&gt;=600,R1459&lt;=4000),"I",0))))</f>
        <v>III</v>
      </c>
      <c r="T1459" s="77" t="str">
        <f>+IF(AND(R1459&gt;=1,R1459&lt;=20),"Aceptable",IF(AND(R1459&gt;=40,R1459&lt;=120),"Mejorable",IF(AND(R1459&gt;=150,R1459&lt;=500),"Aceptable con control específico",IF(AND(R1459&gt;=600,R1459&lt;=4000),"No aceptable",0))))</f>
        <v>Mejorable</v>
      </c>
      <c r="U1459" s="77">
        <v>3</v>
      </c>
      <c r="V1459" s="77" t="s">
        <v>92</v>
      </c>
      <c r="W1459" s="77" t="s">
        <v>7</v>
      </c>
      <c r="X1459" s="77" t="s">
        <v>61</v>
      </c>
      <c r="Y1459" s="77" t="s">
        <v>61</v>
      </c>
      <c r="Z1459" s="77" t="s">
        <v>93</v>
      </c>
      <c r="AA1459" s="77" t="s">
        <v>94</v>
      </c>
      <c r="AB1459" s="83" t="s">
        <v>61</v>
      </c>
      <c r="AC1459" s="84" t="s">
        <v>95</v>
      </c>
    </row>
    <row r="1460" spans="1:29" ht="75" customHeight="1">
      <c r="A1460" s="132"/>
      <c r="B1460" s="123"/>
      <c r="C1460" s="123"/>
      <c r="D1460" s="122"/>
      <c r="E1460" s="77" t="s">
        <v>105</v>
      </c>
      <c r="F1460" s="104" t="s">
        <v>106</v>
      </c>
      <c r="G1460" s="77" t="s">
        <v>107</v>
      </c>
      <c r="H1460" s="86" t="s">
        <v>7</v>
      </c>
      <c r="I1460" s="77" t="s">
        <v>108</v>
      </c>
      <c r="J1460" s="77" t="s">
        <v>58</v>
      </c>
      <c r="K1460" s="77" t="s">
        <v>58</v>
      </c>
      <c r="L1460" s="77" t="s">
        <v>109</v>
      </c>
      <c r="M1460" s="77">
        <v>2</v>
      </c>
      <c r="N1460" s="77">
        <v>1</v>
      </c>
      <c r="O1460" s="77">
        <f>M1460*N1460</f>
        <v>2</v>
      </c>
      <c r="P1460" s="82" t="str">
        <f>+IF(AND(O1460&gt;1,O1460&lt;=4),"BAJO",IF(AND(O1460&gt;=5,O1460&lt;=8),"MEDIO",IF(AND(O1460&gt;=9,O1460&lt;=20),"ALTO",IF(AND(O1460&gt;=21,O1460&lt;=24),"MUY ALTO"))))</f>
        <v>BAJO</v>
      </c>
      <c r="Q1460" s="77">
        <v>60</v>
      </c>
      <c r="R1460" s="81">
        <f>O1460*Q1460</f>
        <v>120</v>
      </c>
      <c r="S1460" s="82" t="str">
        <f>+IF(AND(R1460&gt;=1,R1460&lt;=20),"IV",IF(AND(R1460&gt;=40,R1460&lt;=120),"III",IF(AND(R1460&gt;=150,R1460&lt;=500),"II",IF(AND(R1460&gt;=600,R1460&lt;=4000),"I",0))))</f>
        <v>III</v>
      </c>
      <c r="T1460" s="77" t="str">
        <f>+IF(AND(R1460&gt;=1,R1460&lt;=20),"Aceptable",IF(AND(R1460&gt;=40,R1460&lt;=120),"Mejorable",IF(AND(R1460&gt;=150,R1460&lt;=500),"Aceptable con control específico",IF(AND(R1460&gt;=600,R1460&lt;=4000),"No aceptable",0))))</f>
        <v>Mejorable</v>
      </c>
      <c r="U1460" s="77">
        <v>3</v>
      </c>
      <c r="V1460" s="77" t="s">
        <v>110</v>
      </c>
      <c r="W1460" s="77" t="s">
        <v>7</v>
      </c>
      <c r="X1460" s="77" t="s">
        <v>61</v>
      </c>
      <c r="Y1460" s="77" t="s">
        <v>61</v>
      </c>
      <c r="Z1460" s="77" t="s">
        <v>61</v>
      </c>
      <c r="AA1460" s="77" t="s">
        <v>111</v>
      </c>
      <c r="AB1460" s="78" t="s">
        <v>61</v>
      </c>
      <c r="AC1460" s="84" t="s">
        <v>63</v>
      </c>
    </row>
    <row r="1461" spans="1:29" ht="75" customHeight="1">
      <c r="A1461" s="132"/>
      <c r="B1461" s="123"/>
      <c r="C1461" s="123"/>
      <c r="D1461" s="122" t="s">
        <v>1049</v>
      </c>
      <c r="E1461" s="77" t="s">
        <v>54</v>
      </c>
      <c r="F1461" s="104" t="s">
        <v>1050</v>
      </c>
      <c r="G1461" s="77" t="s">
        <v>1051</v>
      </c>
      <c r="H1461" s="78" t="s">
        <v>7</v>
      </c>
      <c r="I1461" s="79" t="s">
        <v>57</v>
      </c>
      <c r="J1461" s="86" t="s">
        <v>58</v>
      </c>
      <c r="K1461" s="86" t="s">
        <v>58</v>
      </c>
      <c r="L1461" s="77" t="s">
        <v>59</v>
      </c>
      <c r="M1461" s="77">
        <v>2</v>
      </c>
      <c r="N1461" s="77">
        <v>3</v>
      </c>
      <c r="O1461" s="77">
        <f>M1461*N1461</f>
        <v>6</v>
      </c>
      <c r="P1461" s="80" t="str">
        <f>+IF(AND(O1461&gt;1,O1461&lt;=4),"BAJO",IF(AND(O1461&gt;=5,O1461&lt;=8),"MEDIO",IF(AND(O1461&gt;=9,O1461&lt;=20),"ALTO",IF(AND(O1461&gt;=21,O1461&lt;=24),"MUY ALTO"))))</f>
        <v>MEDIO</v>
      </c>
      <c r="Q1461" s="77">
        <v>25</v>
      </c>
      <c r="R1461" s="81">
        <f>O1461*Q1461</f>
        <v>150</v>
      </c>
      <c r="S1461" s="82" t="str">
        <f>+IF(AND(R1461&gt;=1,R1461&lt;=20),"IV",IF(AND(R1461&gt;=40,R1461&lt;=120),"III",IF(AND(R1461&gt;=150,R1461&lt;=500),"II",IF(AND(R1461&gt;=600,R1461&lt;=4000),"I",0))))</f>
        <v>II</v>
      </c>
      <c r="T1461" s="77" t="str">
        <f>+IF(AND(R1461&gt;=1,R1461&lt;=20),"Aceptable",IF(AND(R1461&gt;=40,R1461&lt;=120),"Mejorable",IF(AND(R1461&gt;=150,R1461&lt;=500),"Aceptable con control específico",IF(AND(R1461&gt;=600,R1461&lt;=4000),"No aceptable",0))))</f>
        <v>Aceptable con control específico</v>
      </c>
      <c r="U1461" s="77">
        <v>3</v>
      </c>
      <c r="V1461" s="79" t="s">
        <v>60</v>
      </c>
      <c r="W1461" s="77" t="s">
        <v>7</v>
      </c>
      <c r="X1461" s="77" t="s">
        <v>61</v>
      </c>
      <c r="Y1461" s="77" t="s">
        <v>61</v>
      </c>
      <c r="Z1461" s="77" t="s">
        <v>61</v>
      </c>
      <c r="AA1461" s="83" t="s">
        <v>195</v>
      </c>
      <c r="AB1461" s="78" t="s">
        <v>61</v>
      </c>
      <c r="AC1461" s="84" t="s">
        <v>63</v>
      </c>
    </row>
    <row r="1462" spans="1:29" ht="75.95" customHeight="1">
      <c r="A1462" s="132"/>
      <c r="B1462" s="123"/>
      <c r="C1462" s="123"/>
      <c r="D1462" s="122"/>
      <c r="E1462" s="77" t="s">
        <v>72</v>
      </c>
      <c r="F1462" s="104" t="s">
        <v>1034</v>
      </c>
      <c r="G1462" s="77" t="s">
        <v>74</v>
      </c>
      <c r="H1462" s="78" t="s">
        <v>7</v>
      </c>
      <c r="I1462" s="77" t="s">
        <v>97</v>
      </c>
      <c r="J1462" s="86" t="s">
        <v>58</v>
      </c>
      <c r="K1462" s="86" t="s">
        <v>58</v>
      </c>
      <c r="L1462" s="77" t="s">
        <v>76</v>
      </c>
      <c r="M1462" s="77" t="s">
        <v>61</v>
      </c>
      <c r="N1462" s="77" t="s">
        <v>61</v>
      </c>
      <c r="O1462" s="77" t="s">
        <v>61</v>
      </c>
      <c r="P1462" s="77" t="s">
        <v>61</v>
      </c>
      <c r="Q1462" s="77" t="s">
        <v>61</v>
      </c>
      <c r="R1462" s="77" t="s">
        <v>61</v>
      </c>
      <c r="S1462" s="77" t="s">
        <v>61</v>
      </c>
      <c r="T1462" s="77" t="s">
        <v>61</v>
      </c>
      <c r="U1462" s="77">
        <v>3</v>
      </c>
      <c r="V1462" s="77" t="s">
        <v>61</v>
      </c>
      <c r="W1462" s="77" t="s">
        <v>7</v>
      </c>
      <c r="X1462" s="83" t="s">
        <v>61</v>
      </c>
      <c r="Y1462" s="83" t="s">
        <v>61</v>
      </c>
      <c r="Z1462" s="83" t="s">
        <v>61</v>
      </c>
      <c r="AA1462" s="83" t="s">
        <v>77</v>
      </c>
      <c r="AB1462" s="78" t="s">
        <v>61</v>
      </c>
      <c r="AC1462" s="84" t="s">
        <v>63</v>
      </c>
    </row>
    <row r="1463" spans="1:29" ht="72" customHeight="1">
      <c r="A1463" s="132"/>
      <c r="B1463" s="123"/>
      <c r="C1463" s="123"/>
      <c r="D1463" s="122"/>
      <c r="E1463" s="77" t="s">
        <v>113</v>
      </c>
      <c r="F1463" s="104" t="s">
        <v>114</v>
      </c>
      <c r="G1463" s="77" t="s">
        <v>948</v>
      </c>
      <c r="H1463" s="78" t="s">
        <v>7</v>
      </c>
      <c r="I1463" s="77" t="s">
        <v>116</v>
      </c>
      <c r="J1463" s="77" t="s">
        <v>58</v>
      </c>
      <c r="K1463" s="77" t="s">
        <v>58</v>
      </c>
      <c r="L1463" s="77" t="s">
        <v>58</v>
      </c>
      <c r="M1463" s="77">
        <v>2</v>
      </c>
      <c r="N1463" s="77">
        <v>3</v>
      </c>
      <c r="O1463" s="77">
        <f>M1463*N1463</f>
        <v>6</v>
      </c>
      <c r="P1463" s="82" t="str">
        <f>+IF(AND(O1463&gt;1,O1463&lt;=4),"BAJO",IF(AND(O1463&gt;=5,O1463&lt;=8),"MEDIO",IF(AND(O1463&gt;=9,O1463&lt;=20),"ALTO",IF(AND(O1463&gt;=21,O1463&lt;=24),"MUY ALTO"))))</f>
        <v>MEDIO</v>
      </c>
      <c r="Q1463" s="77">
        <v>60</v>
      </c>
      <c r="R1463" s="81">
        <f>O1463*Q1463</f>
        <v>360</v>
      </c>
      <c r="S1463" s="82" t="str">
        <f>+IF(AND(R1463&gt;=1,R1463&lt;=20),"IV",IF(AND(R1463&gt;=40,R1463&lt;=120),"III",IF(AND(R1463&gt;=150,R1463&lt;=500),"II",IF(AND(R1463&gt;=600,R1463&lt;=4000),"I",0))))</f>
        <v>II</v>
      </c>
      <c r="T1463" s="77" t="str">
        <f>+IF(AND(R1463&gt;=1,R1463&lt;=20),"Aceptable",IF(AND(R1463&gt;=40,R1463&lt;=120),"Mejorable",IF(AND(R1463&gt;=150,R1463&lt;=500),"Aceptable con control específico",IF(AND(R1463&gt;=600,R1463&lt;=4000),"No aceptable",0))))</f>
        <v>Aceptable con control específico</v>
      </c>
      <c r="U1463" s="77">
        <v>3</v>
      </c>
      <c r="V1463" s="77" t="s">
        <v>83</v>
      </c>
      <c r="W1463" s="77" t="s">
        <v>7</v>
      </c>
      <c r="X1463" s="77" t="s">
        <v>61</v>
      </c>
      <c r="Y1463" s="77" t="s">
        <v>61</v>
      </c>
      <c r="Z1463" s="77" t="s">
        <v>61</v>
      </c>
      <c r="AA1463" s="77" t="s">
        <v>117</v>
      </c>
      <c r="AB1463" s="78" t="s">
        <v>61</v>
      </c>
      <c r="AC1463" s="84" t="s">
        <v>63</v>
      </c>
    </row>
    <row r="1464" spans="1:29" ht="75.95" customHeight="1">
      <c r="A1464" s="132"/>
      <c r="B1464" s="123"/>
      <c r="C1464" s="123"/>
      <c r="D1464" s="122" t="s">
        <v>1052</v>
      </c>
      <c r="E1464" s="77" t="s">
        <v>54</v>
      </c>
      <c r="F1464" s="104" t="s">
        <v>1053</v>
      </c>
      <c r="G1464" s="77" t="s">
        <v>1054</v>
      </c>
      <c r="H1464" s="78" t="s">
        <v>7</v>
      </c>
      <c r="I1464" s="79" t="s">
        <v>1055</v>
      </c>
      <c r="J1464" s="86" t="s">
        <v>58</v>
      </c>
      <c r="K1464" s="86" t="s">
        <v>58</v>
      </c>
      <c r="L1464" s="77" t="s">
        <v>59</v>
      </c>
      <c r="M1464" s="77">
        <v>2</v>
      </c>
      <c r="N1464" s="77">
        <v>2</v>
      </c>
      <c r="O1464" s="77">
        <f>M1464*N1464</f>
        <v>4</v>
      </c>
      <c r="P1464" s="80" t="str">
        <f>+IF(AND(O1464&gt;1,O1464&lt;=4),"BAJO",IF(AND(O1464&gt;=5,O1464&lt;=8),"MEDIO",IF(AND(O1464&gt;=9,O1464&lt;=20),"ALTO",IF(AND(O1464&gt;=21,O1464&lt;=24),"MUY ALTO"))))</f>
        <v>BAJO</v>
      </c>
      <c r="Q1464" s="77">
        <v>25</v>
      </c>
      <c r="R1464" s="81">
        <f>O1464*Q1464</f>
        <v>100</v>
      </c>
      <c r="S1464" s="82" t="str">
        <f>+IF(AND(R1464&gt;=1,R1464&lt;=20),"IV",IF(AND(R1464&gt;=40,R1464&lt;=120),"III",IF(AND(R1464&gt;=150,R1464&lt;=500),"II",IF(AND(R1464&gt;=600,R1464&lt;=4000),"I",0))))</f>
        <v>III</v>
      </c>
      <c r="T1464" s="77" t="str">
        <f>+IF(AND(R1464&gt;=1,R1464&lt;=20),"Aceptable",IF(AND(R1464&gt;=40,R1464&lt;=120),"Mejorable",IF(AND(R1464&gt;=150,R1464&lt;=500),"Aceptable con control específico",IF(AND(R1464&gt;=600,R1464&lt;=4000),"No aceptable",0))))</f>
        <v>Mejorable</v>
      </c>
      <c r="U1464" s="77">
        <v>3</v>
      </c>
      <c r="V1464" s="79" t="s">
        <v>60</v>
      </c>
      <c r="W1464" s="77" t="s">
        <v>7</v>
      </c>
      <c r="X1464" s="77" t="s">
        <v>61</v>
      </c>
      <c r="Y1464" s="77" t="s">
        <v>61</v>
      </c>
      <c r="Z1464" s="77" t="s">
        <v>61</v>
      </c>
      <c r="AA1464" s="83" t="s">
        <v>195</v>
      </c>
      <c r="AB1464" s="78" t="s">
        <v>61</v>
      </c>
      <c r="AC1464" s="84" t="s">
        <v>63</v>
      </c>
    </row>
    <row r="1465" spans="1:29" ht="69" customHeight="1">
      <c r="A1465" s="132"/>
      <c r="B1465" s="123"/>
      <c r="C1465" s="123"/>
      <c r="D1465" s="122"/>
      <c r="E1465" s="77" t="s">
        <v>409</v>
      </c>
      <c r="F1465" s="104" t="s">
        <v>822</v>
      </c>
      <c r="G1465" s="77" t="s">
        <v>1012</v>
      </c>
      <c r="H1465" s="78" t="s">
        <v>7</v>
      </c>
      <c r="I1465" s="77" t="s">
        <v>1013</v>
      </c>
      <c r="J1465" s="77" t="s">
        <v>58</v>
      </c>
      <c r="K1465" s="77" t="s">
        <v>58</v>
      </c>
      <c r="L1465" s="77" t="s">
        <v>408</v>
      </c>
      <c r="M1465" s="77">
        <v>2</v>
      </c>
      <c r="N1465" s="77">
        <v>2</v>
      </c>
      <c r="O1465" s="77">
        <f>M1465*N1465</f>
        <v>4</v>
      </c>
      <c r="P1465" s="82" t="str">
        <f>+IF(AND(O1465&gt;1,O1465&lt;=4),"BAJO",IF(AND(O1465&gt;=5,O1465&lt;=8),"MEDIO",IF(AND(O1465&gt;=9,O1465&lt;=20),"ALTO",IF(AND(O1465&gt;=21,O1465&lt;=24),"MUY ALTO"))))</f>
        <v>BAJO</v>
      </c>
      <c r="Q1465" s="77">
        <v>25</v>
      </c>
      <c r="R1465" s="81">
        <f>O1465*Q1465</f>
        <v>100</v>
      </c>
      <c r="S1465" s="82" t="str">
        <f>+IF(AND(R1465&gt;=1,R1465&lt;=20),"IV",IF(AND(R1465&gt;=40,R1465&lt;=120),"III",IF(AND(R1465&gt;=150,R1465&lt;=500),"II",IF(AND(R1465&gt;=600,R1465&lt;=4000),"I",0))))</f>
        <v>III</v>
      </c>
      <c r="T1465" s="77" t="str">
        <f>+IF(AND(R1465&gt;=1,R1465&lt;=20),"Aceptable",IF(AND(R1465&gt;=40,R1465&lt;=120),"Mejorable",IF(AND(R1465&gt;=150,R1465&lt;=500),"Aceptable con control específico",IF(AND(R1465&gt;=600,R1465&lt;=4000),"No aceptable",0))))</f>
        <v>Mejorable</v>
      </c>
      <c r="U1465" s="77">
        <v>3</v>
      </c>
      <c r="V1465" s="77" t="s">
        <v>167</v>
      </c>
      <c r="W1465" s="77" t="s">
        <v>7</v>
      </c>
      <c r="X1465" s="77" t="s">
        <v>61</v>
      </c>
      <c r="Y1465" s="77" t="s">
        <v>61</v>
      </c>
      <c r="Z1465" s="77" t="s">
        <v>61</v>
      </c>
      <c r="AA1465" s="77" t="s">
        <v>1056</v>
      </c>
      <c r="AB1465" s="83" t="s">
        <v>230</v>
      </c>
      <c r="AC1465" s="84" t="s">
        <v>183</v>
      </c>
    </row>
    <row r="1466" spans="1:29" ht="69" customHeight="1">
      <c r="A1466" s="132"/>
      <c r="B1466" s="123"/>
      <c r="C1466" s="123"/>
      <c r="D1466" s="122" t="s">
        <v>1057</v>
      </c>
      <c r="E1466" s="77" t="s">
        <v>54</v>
      </c>
      <c r="F1466" s="104" t="s">
        <v>1050</v>
      </c>
      <c r="G1466" s="77" t="s">
        <v>1051</v>
      </c>
      <c r="H1466" s="78" t="s">
        <v>7</v>
      </c>
      <c r="I1466" s="79" t="s">
        <v>57</v>
      </c>
      <c r="J1466" s="86" t="s">
        <v>58</v>
      </c>
      <c r="K1466" s="86" t="s">
        <v>58</v>
      </c>
      <c r="L1466" s="77" t="s">
        <v>59</v>
      </c>
      <c r="M1466" s="77">
        <v>2</v>
      </c>
      <c r="N1466" s="77">
        <v>1</v>
      </c>
      <c r="O1466" s="77">
        <f>M1466*N1466</f>
        <v>2</v>
      </c>
      <c r="P1466" s="80" t="str">
        <f>+IF(AND(O1466&gt;1,O1466&lt;=4),"BAJO",IF(AND(O1466&gt;=5,O1466&lt;=8),"MEDIO",IF(AND(O1466&gt;=9,O1466&lt;=20),"ALTO",IF(AND(O1466&gt;=21,O1466&lt;=24),"MUY ALTO"))))</f>
        <v>BAJO</v>
      </c>
      <c r="Q1466" s="77">
        <v>25</v>
      </c>
      <c r="R1466" s="81">
        <f>O1466*Q1466</f>
        <v>50</v>
      </c>
      <c r="S1466" s="82" t="str">
        <f>+IF(AND(R1466&gt;=1,R1466&lt;=20),"IV",IF(AND(R1466&gt;=40,R1466&lt;=120),"III",IF(AND(R1466&gt;=150,R1466&lt;=500),"II",IF(AND(R1466&gt;=600,R1466&lt;=4000),"I",0))))</f>
        <v>III</v>
      </c>
      <c r="T1466" s="77" t="str">
        <f>+IF(AND(R1466&gt;=1,R1466&lt;=20),"Aceptable",IF(AND(R1466&gt;=40,R1466&lt;=120),"Mejorable",IF(AND(R1466&gt;=150,R1466&lt;=500),"Aceptable con control específico",IF(AND(R1466&gt;=600,R1466&lt;=4000),"No aceptable",0))))</f>
        <v>Mejorable</v>
      </c>
      <c r="U1466" s="77">
        <v>3</v>
      </c>
      <c r="V1466" s="79" t="s">
        <v>60</v>
      </c>
      <c r="W1466" s="77" t="s">
        <v>7</v>
      </c>
      <c r="X1466" s="77" t="s">
        <v>61</v>
      </c>
      <c r="Y1466" s="77" t="s">
        <v>61</v>
      </c>
      <c r="Z1466" s="77" t="s">
        <v>61</v>
      </c>
      <c r="AA1466" s="83" t="s">
        <v>195</v>
      </c>
      <c r="AB1466" s="78" t="s">
        <v>61</v>
      </c>
      <c r="AC1466" s="84" t="s">
        <v>63</v>
      </c>
    </row>
    <row r="1467" spans="1:29" ht="74.099999999999994" customHeight="1">
      <c r="A1467" s="132"/>
      <c r="B1467" s="123"/>
      <c r="C1467" s="123"/>
      <c r="D1467" s="122"/>
      <c r="E1467" s="77" t="s">
        <v>72</v>
      </c>
      <c r="F1467" s="104" t="s">
        <v>1034</v>
      </c>
      <c r="G1467" s="77" t="s">
        <v>74</v>
      </c>
      <c r="H1467" s="78" t="s">
        <v>7</v>
      </c>
      <c r="I1467" s="77" t="s">
        <v>97</v>
      </c>
      <c r="J1467" s="86" t="s">
        <v>58</v>
      </c>
      <c r="K1467" s="86" t="s">
        <v>58</v>
      </c>
      <c r="L1467" s="77" t="s">
        <v>76</v>
      </c>
      <c r="M1467" s="77" t="s">
        <v>61</v>
      </c>
      <c r="N1467" s="77" t="s">
        <v>61</v>
      </c>
      <c r="O1467" s="77" t="s">
        <v>61</v>
      </c>
      <c r="P1467" s="77" t="s">
        <v>61</v>
      </c>
      <c r="Q1467" s="77" t="s">
        <v>61</v>
      </c>
      <c r="R1467" s="77" t="s">
        <v>61</v>
      </c>
      <c r="S1467" s="77" t="s">
        <v>61</v>
      </c>
      <c r="T1467" s="77" t="s">
        <v>61</v>
      </c>
      <c r="U1467" s="77">
        <v>3</v>
      </c>
      <c r="V1467" s="77" t="s">
        <v>61</v>
      </c>
      <c r="W1467" s="77" t="s">
        <v>7</v>
      </c>
      <c r="X1467" s="83" t="s">
        <v>61</v>
      </c>
      <c r="Y1467" s="83" t="s">
        <v>61</v>
      </c>
      <c r="Z1467" s="83" t="s">
        <v>61</v>
      </c>
      <c r="AA1467" s="83" t="s">
        <v>77</v>
      </c>
      <c r="AB1467" s="78" t="s">
        <v>61</v>
      </c>
      <c r="AC1467" s="84" t="s">
        <v>63</v>
      </c>
    </row>
    <row r="1468" spans="1:29" ht="72" customHeight="1">
      <c r="A1468" s="132"/>
      <c r="B1468" s="123"/>
      <c r="C1468" s="123"/>
      <c r="D1468" s="122"/>
      <c r="E1468" s="77" t="s">
        <v>113</v>
      </c>
      <c r="F1468" s="104" t="s">
        <v>114</v>
      </c>
      <c r="G1468" s="77" t="s">
        <v>948</v>
      </c>
      <c r="H1468" s="78" t="s">
        <v>7</v>
      </c>
      <c r="I1468" s="77" t="s">
        <v>116</v>
      </c>
      <c r="J1468" s="77" t="s">
        <v>58</v>
      </c>
      <c r="K1468" s="77" t="s">
        <v>58</v>
      </c>
      <c r="L1468" s="77" t="s">
        <v>58</v>
      </c>
      <c r="M1468" s="77">
        <v>6</v>
      </c>
      <c r="N1468" s="77">
        <v>1</v>
      </c>
      <c r="O1468" s="77">
        <f>M1468*N1468</f>
        <v>6</v>
      </c>
      <c r="P1468" s="82" t="str">
        <f>+IF(AND(O1468&gt;1,O1468&lt;=4),"BAJO",IF(AND(O1468&gt;=5,O1468&lt;=8),"MEDIO",IF(AND(O1468&gt;=9,O1468&lt;=20),"ALTO",IF(AND(O1468&gt;=21,O1468&lt;=24),"MUY ALTO"))))</f>
        <v>MEDIO</v>
      </c>
      <c r="Q1468" s="77">
        <v>60</v>
      </c>
      <c r="R1468" s="81">
        <f>O1468*Q1468</f>
        <v>360</v>
      </c>
      <c r="S1468" s="82" t="str">
        <f>+IF(AND(R1468&gt;=1,R1468&lt;=20),"IV",IF(AND(R1468&gt;=40,R1468&lt;=120),"III",IF(AND(R1468&gt;=150,R1468&lt;=500),"II",IF(AND(R1468&gt;=600,R1468&lt;=4000),"I",0))))</f>
        <v>II</v>
      </c>
      <c r="T1468" s="77" t="str">
        <f>+IF(AND(R1468&gt;=1,R1468&lt;=20),"Aceptable",IF(AND(R1468&gt;=40,R1468&lt;=120),"Mejorable",IF(AND(R1468&gt;=150,R1468&lt;=500),"Aceptable con control específico",IF(AND(R1468&gt;=600,R1468&lt;=4000),"No aceptable",0))))</f>
        <v>Aceptable con control específico</v>
      </c>
      <c r="U1468" s="77">
        <v>3</v>
      </c>
      <c r="V1468" s="77" t="s">
        <v>83</v>
      </c>
      <c r="W1468" s="77" t="s">
        <v>7</v>
      </c>
      <c r="X1468" s="77" t="s">
        <v>61</v>
      </c>
      <c r="Y1468" s="77" t="s">
        <v>61</v>
      </c>
      <c r="Z1468" s="77" t="s">
        <v>61</v>
      </c>
      <c r="AA1468" s="77" t="s">
        <v>117</v>
      </c>
      <c r="AB1468" s="78" t="s">
        <v>61</v>
      </c>
      <c r="AC1468" s="84" t="s">
        <v>63</v>
      </c>
    </row>
    <row r="1469" spans="1:29" ht="93" customHeight="1">
      <c r="A1469" s="132"/>
      <c r="B1469" s="123"/>
      <c r="C1469" s="123"/>
      <c r="D1469" s="93" t="s">
        <v>1058</v>
      </c>
      <c r="E1469" s="77" t="s">
        <v>72</v>
      </c>
      <c r="F1469" s="104" t="s">
        <v>1034</v>
      </c>
      <c r="G1469" s="77" t="s">
        <v>74</v>
      </c>
      <c r="H1469" s="78" t="s">
        <v>7</v>
      </c>
      <c r="I1469" s="77" t="s">
        <v>97</v>
      </c>
      <c r="J1469" s="86" t="s">
        <v>58</v>
      </c>
      <c r="K1469" s="86" t="s">
        <v>58</v>
      </c>
      <c r="L1469" s="77" t="s">
        <v>76</v>
      </c>
      <c r="M1469" s="77" t="s">
        <v>61</v>
      </c>
      <c r="N1469" s="77" t="s">
        <v>61</v>
      </c>
      <c r="O1469" s="77" t="s">
        <v>61</v>
      </c>
      <c r="P1469" s="77" t="s">
        <v>61</v>
      </c>
      <c r="Q1469" s="77" t="s">
        <v>61</v>
      </c>
      <c r="R1469" s="77" t="s">
        <v>61</v>
      </c>
      <c r="S1469" s="77" t="s">
        <v>61</v>
      </c>
      <c r="T1469" s="77" t="s">
        <v>61</v>
      </c>
      <c r="U1469" s="77">
        <v>3</v>
      </c>
      <c r="V1469" s="77" t="s">
        <v>61</v>
      </c>
      <c r="W1469" s="77" t="s">
        <v>7</v>
      </c>
      <c r="X1469" s="83" t="s">
        <v>61</v>
      </c>
      <c r="Y1469" s="83" t="s">
        <v>61</v>
      </c>
      <c r="Z1469" s="83" t="s">
        <v>61</v>
      </c>
      <c r="AA1469" s="83" t="s">
        <v>77</v>
      </c>
      <c r="AB1469" s="78" t="s">
        <v>61</v>
      </c>
      <c r="AC1469" s="84" t="s">
        <v>63</v>
      </c>
    </row>
    <row r="1470" spans="1:29" ht="93" customHeight="1">
      <c r="A1470" s="132"/>
      <c r="B1470" s="123"/>
      <c r="C1470" s="123" t="s">
        <v>1059</v>
      </c>
      <c r="D1470" s="122" t="s">
        <v>1060</v>
      </c>
      <c r="E1470" s="77" t="s">
        <v>54</v>
      </c>
      <c r="F1470" s="104" t="s">
        <v>235</v>
      </c>
      <c r="G1470" s="77" t="s">
        <v>56</v>
      </c>
      <c r="H1470" s="78" t="s">
        <v>7</v>
      </c>
      <c r="I1470" s="79" t="s">
        <v>1061</v>
      </c>
      <c r="J1470" s="86" t="s">
        <v>58</v>
      </c>
      <c r="K1470" s="86" t="s">
        <v>58</v>
      </c>
      <c r="L1470" s="77" t="s">
        <v>59</v>
      </c>
      <c r="M1470" s="77">
        <v>2</v>
      </c>
      <c r="N1470" s="77">
        <v>4</v>
      </c>
      <c r="O1470" s="77">
        <f>M1470*N1470</f>
        <v>8</v>
      </c>
      <c r="P1470" s="80" t="str">
        <f>+IF(AND(O1470&gt;1,O1470&lt;=4),"BAJO",IF(AND(O1470&gt;=5,O1470&lt;=8),"MEDIO",IF(AND(O1470&gt;=9,O1470&lt;=20),"ALTO",IF(AND(O1470&gt;=21,O1470&lt;=24),"MUY ALTO"))))</f>
        <v>MEDIO</v>
      </c>
      <c r="Q1470" s="77">
        <v>25</v>
      </c>
      <c r="R1470" s="81">
        <f>O1470*Q1470</f>
        <v>200</v>
      </c>
      <c r="S1470" s="82" t="str">
        <f>+IF(AND(R1470&gt;=1,R1470&lt;=20),"IV",IF(AND(R1470&gt;=40,R1470&lt;=120),"III",IF(AND(R1470&gt;=150,R1470&lt;=500),"II",IF(AND(R1470&gt;=600,R1470&lt;=4000),"I",0))))</f>
        <v>II</v>
      </c>
      <c r="T1470" s="77" t="str">
        <f>+IF(AND(R1470&gt;=1,R1470&lt;=20),"Aceptable",IF(AND(R1470&gt;=40,R1470&lt;=120),"Mejorable",IF(AND(R1470&gt;=150,R1470&lt;=500),"Aceptable con control específico",IF(AND(R1470&gt;=600,R1470&lt;=4000),"No aceptable",0))))</f>
        <v>Aceptable con control específico</v>
      </c>
      <c r="U1470" s="77">
        <v>3</v>
      </c>
      <c r="V1470" s="79" t="s">
        <v>60</v>
      </c>
      <c r="W1470" s="77" t="s">
        <v>7</v>
      </c>
      <c r="X1470" s="77" t="s">
        <v>61</v>
      </c>
      <c r="Y1470" s="77" t="s">
        <v>61</v>
      </c>
      <c r="Z1470" s="77" t="s">
        <v>61</v>
      </c>
      <c r="AA1470" s="83" t="s">
        <v>195</v>
      </c>
      <c r="AB1470" s="78" t="s">
        <v>61</v>
      </c>
      <c r="AC1470" s="84" t="s">
        <v>63</v>
      </c>
    </row>
    <row r="1471" spans="1:29" ht="69" customHeight="1">
      <c r="A1471" s="132"/>
      <c r="B1471" s="123"/>
      <c r="C1471" s="123"/>
      <c r="D1471" s="122"/>
      <c r="E1471" s="77" t="s">
        <v>72</v>
      </c>
      <c r="F1471" s="104" t="s">
        <v>977</v>
      </c>
      <c r="G1471" s="77" t="s">
        <v>74</v>
      </c>
      <c r="H1471" s="78" t="s">
        <v>7</v>
      </c>
      <c r="I1471" s="77" t="s">
        <v>97</v>
      </c>
      <c r="J1471" s="86" t="s">
        <v>58</v>
      </c>
      <c r="K1471" s="86" t="s">
        <v>58</v>
      </c>
      <c r="L1471" s="77" t="s">
        <v>76</v>
      </c>
      <c r="M1471" s="77" t="s">
        <v>61</v>
      </c>
      <c r="N1471" s="77" t="s">
        <v>61</v>
      </c>
      <c r="O1471" s="77" t="s">
        <v>61</v>
      </c>
      <c r="P1471" s="77" t="s">
        <v>61</v>
      </c>
      <c r="Q1471" s="77" t="s">
        <v>61</v>
      </c>
      <c r="R1471" s="77" t="s">
        <v>61</v>
      </c>
      <c r="S1471" s="77" t="s">
        <v>61</v>
      </c>
      <c r="T1471" s="77" t="s">
        <v>61</v>
      </c>
      <c r="U1471" s="77">
        <v>3</v>
      </c>
      <c r="V1471" s="77" t="s">
        <v>61</v>
      </c>
      <c r="W1471" s="77" t="s">
        <v>7</v>
      </c>
      <c r="X1471" s="83" t="s">
        <v>61</v>
      </c>
      <c r="Y1471" s="83" t="s">
        <v>61</v>
      </c>
      <c r="Z1471" s="83" t="s">
        <v>61</v>
      </c>
      <c r="AA1471" s="83" t="s">
        <v>77</v>
      </c>
      <c r="AB1471" s="78" t="s">
        <v>61</v>
      </c>
      <c r="AC1471" s="84" t="s">
        <v>63</v>
      </c>
    </row>
    <row r="1472" spans="1:29" ht="69" customHeight="1">
      <c r="A1472" s="132"/>
      <c r="B1472" s="123"/>
      <c r="C1472" s="123"/>
      <c r="D1472" s="122"/>
      <c r="E1472" s="77" t="s">
        <v>78</v>
      </c>
      <c r="F1472" s="104" t="s">
        <v>79</v>
      </c>
      <c r="G1472" s="83" t="s">
        <v>80</v>
      </c>
      <c r="H1472" s="78" t="s">
        <v>7</v>
      </c>
      <c r="I1472" s="77" t="s">
        <v>81</v>
      </c>
      <c r="J1472" s="77" t="s">
        <v>58</v>
      </c>
      <c r="K1472" s="77" t="s">
        <v>58</v>
      </c>
      <c r="L1472" s="77" t="s">
        <v>82</v>
      </c>
      <c r="M1472" s="77">
        <v>2</v>
      </c>
      <c r="N1472" s="77">
        <v>2</v>
      </c>
      <c r="O1472" s="77">
        <f t="shared" ref="O1472:O1477" si="260">M1472*N1472</f>
        <v>4</v>
      </c>
      <c r="P1472" s="82" t="str">
        <f t="shared" ref="P1472:P1477" si="261">+IF(AND(O1472&gt;1,O1472&lt;=4),"BAJO",IF(AND(O1472&gt;=5,O1472&lt;=8),"MEDIO",IF(AND(O1472&gt;=9,O1472&lt;=20),"ALTO",IF(AND(O1472&gt;=21,O1472&lt;=24),"MUY ALTO"))))</f>
        <v>BAJO</v>
      </c>
      <c r="Q1472" s="77">
        <v>25</v>
      </c>
      <c r="R1472" s="81">
        <f t="shared" ref="R1472:R1477" si="262">O1472*Q1472</f>
        <v>100</v>
      </c>
      <c r="S1472" s="82" t="str">
        <f t="shared" ref="S1472:S1477" si="263">+IF(AND(R1472&gt;=1,R1472&lt;=20),"IV",IF(AND(R1472&gt;=40,R1472&lt;=120),"III",IF(AND(R1472&gt;=150,R1472&lt;=500),"II",IF(AND(R1472&gt;=600,R1472&lt;=4000),"I",0))))</f>
        <v>III</v>
      </c>
      <c r="T1472" s="77" t="str">
        <f t="shared" ref="T1472:T1477" si="264">+IF(AND(R1472&gt;=1,R1472&lt;=20),"Aceptable",IF(AND(R1472&gt;=40,R1472&lt;=120),"Mejorable",IF(AND(R1472&gt;=150,R1472&lt;=500),"Aceptable con control específico",IF(AND(R1472&gt;=600,R1472&lt;=4000),"No aceptable",0))))</f>
        <v>Mejorable</v>
      </c>
      <c r="U1472" s="77">
        <v>3</v>
      </c>
      <c r="V1472" s="77" t="s">
        <v>83</v>
      </c>
      <c r="W1472" s="77" t="s">
        <v>7</v>
      </c>
      <c r="X1472" s="77" t="s">
        <v>61</v>
      </c>
      <c r="Y1472" s="77" t="s">
        <v>61</v>
      </c>
      <c r="Z1472" s="77" t="s">
        <v>61</v>
      </c>
      <c r="AA1472" s="77" t="s">
        <v>662</v>
      </c>
      <c r="AB1472" s="83" t="s">
        <v>318</v>
      </c>
      <c r="AC1472" s="84" t="s">
        <v>87</v>
      </c>
    </row>
    <row r="1473" spans="1:29" ht="69.95" customHeight="1">
      <c r="A1473" s="132"/>
      <c r="B1473" s="123"/>
      <c r="C1473" s="123"/>
      <c r="D1473" s="122"/>
      <c r="E1473" s="77" t="s">
        <v>64</v>
      </c>
      <c r="F1473" s="104" t="s">
        <v>159</v>
      </c>
      <c r="G1473" s="77" t="s">
        <v>66</v>
      </c>
      <c r="H1473" s="78" t="s">
        <v>7</v>
      </c>
      <c r="I1473" s="77" t="s">
        <v>67</v>
      </c>
      <c r="J1473" s="83" t="s">
        <v>68</v>
      </c>
      <c r="K1473" s="78" t="s">
        <v>58</v>
      </c>
      <c r="L1473" s="77" t="s">
        <v>69</v>
      </c>
      <c r="M1473" s="77">
        <v>2</v>
      </c>
      <c r="N1473" s="77">
        <v>4</v>
      </c>
      <c r="O1473" s="77">
        <f t="shared" si="260"/>
        <v>8</v>
      </c>
      <c r="P1473" s="80" t="str">
        <f t="shared" si="261"/>
        <v>MEDIO</v>
      </c>
      <c r="Q1473" s="77">
        <v>25</v>
      </c>
      <c r="R1473" s="81">
        <f t="shared" si="262"/>
        <v>200</v>
      </c>
      <c r="S1473" s="82" t="str">
        <f t="shared" si="263"/>
        <v>II</v>
      </c>
      <c r="T1473" s="77" t="str">
        <f t="shared" si="264"/>
        <v>Aceptable con control específico</v>
      </c>
      <c r="U1473" s="77">
        <v>3</v>
      </c>
      <c r="V1473" s="77" t="s">
        <v>70</v>
      </c>
      <c r="W1473" s="77" t="s">
        <v>7</v>
      </c>
      <c r="X1473" s="83" t="s">
        <v>61</v>
      </c>
      <c r="Y1473" s="83" t="s">
        <v>61</v>
      </c>
      <c r="Z1473" s="83" t="s">
        <v>61</v>
      </c>
      <c r="AA1473" s="83" t="s">
        <v>161</v>
      </c>
      <c r="AB1473" s="78" t="s">
        <v>61</v>
      </c>
      <c r="AC1473" s="84" t="s">
        <v>162</v>
      </c>
    </row>
    <row r="1474" spans="1:29" ht="69.95" customHeight="1">
      <c r="A1474" s="132"/>
      <c r="B1474" s="123"/>
      <c r="C1474" s="123"/>
      <c r="D1474" s="122"/>
      <c r="E1474" s="77" t="s">
        <v>64</v>
      </c>
      <c r="F1474" s="77" t="s">
        <v>88</v>
      </c>
      <c r="G1474" s="83" t="s">
        <v>89</v>
      </c>
      <c r="H1474" s="78" t="s">
        <v>7</v>
      </c>
      <c r="I1474" s="77" t="s">
        <v>90</v>
      </c>
      <c r="J1474" s="77" t="s">
        <v>91</v>
      </c>
      <c r="K1474" s="77" t="s">
        <v>58</v>
      </c>
      <c r="L1474" s="77" t="s">
        <v>58</v>
      </c>
      <c r="M1474" s="77">
        <v>2</v>
      </c>
      <c r="N1474" s="77">
        <v>3</v>
      </c>
      <c r="O1474" s="77">
        <f t="shared" si="260"/>
        <v>6</v>
      </c>
      <c r="P1474" s="82" t="str">
        <f t="shared" si="261"/>
        <v>MEDIO</v>
      </c>
      <c r="Q1474" s="77">
        <v>10</v>
      </c>
      <c r="R1474" s="81">
        <f t="shared" si="262"/>
        <v>60</v>
      </c>
      <c r="S1474" s="82" t="str">
        <f t="shared" si="263"/>
        <v>III</v>
      </c>
      <c r="T1474" s="77" t="str">
        <f t="shared" si="264"/>
        <v>Mejorable</v>
      </c>
      <c r="U1474" s="77">
        <v>3</v>
      </c>
      <c r="V1474" s="77" t="s">
        <v>92</v>
      </c>
      <c r="W1474" s="77" t="s">
        <v>7</v>
      </c>
      <c r="X1474" s="77" t="s">
        <v>61</v>
      </c>
      <c r="Y1474" s="77" t="s">
        <v>61</v>
      </c>
      <c r="Z1474" s="77" t="s">
        <v>93</v>
      </c>
      <c r="AA1474" s="77" t="s">
        <v>94</v>
      </c>
      <c r="AB1474" s="83" t="s">
        <v>61</v>
      </c>
      <c r="AC1474" s="84" t="s">
        <v>95</v>
      </c>
    </row>
    <row r="1475" spans="1:29" ht="71.099999999999994" customHeight="1">
      <c r="A1475" s="132"/>
      <c r="B1475" s="123"/>
      <c r="C1475" s="123"/>
      <c r="D1475" s="122"/>
      <c r="E1475" s="77" t="s">
        <v>105</v>
      </c>
      <c r="F1475" s="104" t="s">
        <v>106</v>
      </c>
      <c r="G1475" s="77" t="s">
        <v>107</v>
      </c>
      <c r="H1475" s="86" t="s">
        <v>7</v>
      </c>
      <c r="I1475" s="77" t="s">
        <v>108</v>
      </c>
      <c r="J1475" s="77" t="s">
        <v>58</v>
      </c>
      <c r="K1475" s="77" t="s">
        <v>58</v>
      </c>
      <c r="L1475" s="77" t="s">
        <v>109</v>
      </c>
      <c r="M1475" s="77">
        <v>2</v>
      </c>
      <c r="N1475" s="77">
        <v>1</v>
      </c>
      <c r="O1475" s="77">
        <f t="shared" si="260"/>
        <v>2</v>
      </c>
      <c r="P1475" s="82" t="str">
        <f t="shared" si="261"/>
        <v>BAJO</v>
      </c>
      <c r="Q1475" s="77">
        <v>60</v>
      </c>
      <c r="R1475" s="81">
        <f t="shared" si="262"/>
        <v>120</v>
      </c>
      <c r="S1475" s="82" t="str">
        <f t="shared" si="263"/>
        <v>III</v>
      </c>
      <c r="T1475" s="77" t="str">
        <f t="shared" si="264"/>
        <v>Mejorable</v>
      </c>
      <c r="U1475" s="77">
        <v>3</v>
      </c>
      <c r="V1475" s="77" t="s">
        <v>110</v>
      </c>
      <c r="W1475" s="77" t="s">
        <v>7</v>
      </c>
      <c r="X1475" s="77" t="s">
        <v>61</v>
      </c>
      <c r="Y1475" s="77" t="s">
        <v>61</v>
      </c>
      <c r="Z1475" s="77" t="s">
        <v>61</v>
      </c>
      <c r="AA1475" s="77" t="s">
        <v>111</v>
      </c>
      <c r="AB1475" s="78" t="s">
        <v>61</v>
      </c>
      <c r="AC1475" s="84" t="s">
        <v>63</v>
      </c>
    </row>
    <row r="1476" spans="1:29" ht="63.95" customHeight="1">
      <c r="A1476" s="132"/>
      <c r="B1476" s="123"/>
      <c r="C1476" s="123"/>
      <c r="D1476" s="122"/>
      <c r="E1476" s="77" t="s">
        <v>125</v>
      </c>
      <c r="F1476" s="104" t="s">
        <v>99</v>
      </c>
      <c r="G1476" s="77" t="s">
        <v>100</v>
      </c>
      <c r="H1476" s="78" t="s">
        <v>7</v>
      </c>
      <c r="I1476" s="77" t="s">
        <v>101</v>
      </c>
      <c r="J1476" s="86" t="s">
        <v>58</v>
      </c>
      <c r="K1476" s="86" t="s">
        <v>58</v>
      </c>
      <c r="L1476" s="77" t="s">
        <v>102</v>
      </c>
      <c r="M1476" s="77">
        <v>2</v>
      </c>
      <c r="N1476" s="77">
        <v>4</v>
      </c>
      <c r="O1476" s="77">
        <f t="shared" si="260"/>
        <v>8</v>
      </c>
      <c r="P1476" s="82" t="str">
        <f t="shared" si="261"/>
        <v>MEDIO</v>
      </c>
      <c r="Q1476" s="77">
        <v>10</v>
      </c>
      <c r="R1476" s="81">
        <f t="shared" si="262"/>
        <v>80</v>
      </c>
      <c r="S1476" s="82" t="str">
        <f t="shared" si="263"/>
        <v>III</v>
      </c>
      <c r="T1476" s="77" t="str">
        <f t="shared" si="264"/>
        <v>Mejorable</v>
      </c>
      <c r="U1476" s="77">
        <v>3</v>
      </c>
      <c r="V1476" s="77" t="s">
        <v>103</v>
      </c>
      <c r="W1476" s="77" t="s">
        <v>7</v>
      </c>
      <c r="X1476" s="77" t="s">
        <v>61</v>
      </c>
      <c r="Y1476" s="77" t="s">
        <v>61</v>
      </c>
      <c r="Z1476" s="77" t="s">
        <v>61</v>
      </c>
      <c r="AA1476" s="77" t="s">
        <v>104</v>
      </c>
      <c r="AB1476" s="78" t="s">
        <v>61</v>
      </c>
      <c r="AC1476" s="84" t="s">
        <v>63</v>
      </c>
    </row>
    <row r="1477" spans="1:29" ht="93" customHeight="1">
      <c r="A1477" s="132" t="s">
        <v>736</v>
      </c>
      <c r="B1477" s="123" t="s">
        <v>1062</v>
      </c>
      <c r="C1477" s="123" t="s">
        <v>1063</v>
      </c>
      <c r="D1477" s="122" t="s">
        <v>956</v>
      </c>
      <c r="E1477" s="77" t="s">
        <v>54</v>
      </c>
      <c r="F1477" s="104" t="s">
        <v>235</v>
      </c>
      <c r="G1477" s="77" t="s">
        <v>56</v>
      </c>
      <c r="H1477" s="78" t="s">
        <v>7</v>
      </c>
      <c r="I1477" s="79" t="s">
        <v>57</v>
      </c>
      <c r="J1477" s="86" t="s">
        <v>58</v>
      </c>
      <c r="K1477" s="86" t="s">
        <v>58</v>
      </c>
      <c r="L1477" s="77" t="s">
        <v>59</v>
      </c>
      <c r="M1477" s="77">
        <v>2</v>
      </c>
      <c r="N1477" s="77">
        <v>4</v>
      </c>
      <c r="O1477" s="77">
        <f t="shared" si="260"/>
        <v>8</v>
      </c>
      <c r="P1477" s="80" t="str">
        <f t="shared" si="261"/>
        <v>MEDIO</v>
      </c>
      <c r="Q1477" s="77">
        <v>25</v>
      </c>
      <c r="R1477" s="81">
        <f t="shared" si="262"/>
        <v>200</v>
      </c>
      <c r="S1477" s="82" t="str">
        <f t="shared" si="263"/>
        <v>II</v>
      </c>
      <c r="T1477" s="77" t="str">
        <f t="shared" si="264"/>
        <v>Aceptable con control específico</v>
      </c>
      <c r="U1477" s="77">
        <v>1</v>
      </c>
      <c r="V1477" s="79" t="s">
        <v>60</v>
      </c>
      <c r="W1477" s="77" t="s">
        <v>7</v>
      </c>
      <c r="X1477" s="77" t="s">
        <v>61</v>
      </c>
      <c r="Y1477" s="77" t="s">
        <v>61</v>
      </c>
      <c r="Z1477" s="77" t="s">
        <v>61</v>
      </c>
      <c r="AA1477" s="83" t="s">
        <v>195</v>
      </c>
      <c r="AB1477" s="78" t="s">
        <v>61</v>
      </c>
      <c r="AC1477" s="84" t="s">
        <v>63</v>
      </c>
    </row>
    <row r="1478" spans="1:29" ht="78" customHeight="1">
      <c r="A1478" s="132"/>
      <c r="B1478" s="123"/>
      <c r="C1478" s="123"/>
      <c r="D1478" s="122"/>
      <c r="E1478" s="77" t="s">
        <v>72</v>
      </c>
      <c r="F1478" s="104" t="s">
        <v>256</v>
      </c>
      <c r="G1478" s="77" t="s">
        <v>74</v>
      </c>
      <c r="H1478" s="78" t="s">
        <v>7</v>
      </c>
      <c r="I1478" s="77" t="s">
        <v>97</v>
      </c>
      <c r="J1478" s="86" t="s">
        <v>58</v>
      </c>
      <c r="K1478" s="86" t="s">
        <v>58</v>
      </c>
      <c r="L1478" s="77" t="s">
        <v>76</v>
      </c>
      <c r="M1478" s="77" t="s">
        <v>61</v>
      </c>
      <c r="N1478" s="77" t="s">
        <v>61</v>
      </c>
      <c r="O1478" s="77" t="s">
        <v>61</v>
      </c>
      <c r="P1478" s="77" t="s">
        <v>61</v>
      </c>
      <c r="Q1478" s="77" t="s">
        <v>61</v>
      </c>
      <c r="R1478" s="77" t="s">
        <v>61</v>
      </c>
      <c r="S1478" s="77" t="s">
        <v>61</v>
      </c>
      <c r="T1478" s="77" t="s">
        <v>61</v>
      </c>
      <c r="U1478" s="77">
        <v>1</v>
      </c>
      <c r="V1478" s="77" t="s">
        <v>61</v>
      </c>
      <c r="W1478" s="77" t="s">
        <v>7</v>
      </c>
      <c r="X1478" s="83" t="s">
        <v>61</v>
      </c>
      <c r="Y1478" s="83" t="s">
        <v>61</v>
      </c>
      <c r="Z1478" s="83" t="s">
        <v>61</v>
      </c>
      <c r="AA1478" s="83" t="s">
        <v>77</v>
      </c>
      <c r="AB1478" s="78" t="s">
        <v>61</v>
      </c>
      <c r="AC1478" s="84" t="s">
        <v>63</v>
      </c>
    </row>
    <row r="1479" spans="1:29" ht="78" customHeight="1">
      <c r="A1479" s="132"/>
      <c r="B1479" s="123"/>
      <c r="C1479" s="123"/>
      <c r="D1479" s="122"/>
      <c r="E1479" s="77" t="s">
        <v>78</v>
      </c>
      <c r="F1479" s="104" t="s">
        <v>79</v>
      </c>
      <c r="G1479" s="83" t="s">
        <v>80</v>
      </c>
      <c r="H1479" s="78" t="s">
        <v>7</v>
      </c>
      <c r="I1479" s="77" t="s">
        <v>81</v>
      </c>
      <c r="J1479" s="77" t="s">
        <v>58</v>
      </c>
      <c r="K1479" s="77" t="s">
        <v>58</v>
      </c>
      <c r="L1479" s="77" t="s">
        <v>82</v>
      </c>
      <c r="M1479" s="77">
        <v>2</v>
      </c>
      <c r="N1479" s="77">
        <v>2</v>
      </c>
      <c r="O1479" s="77">
        <f>M1479*N1479</f>
        <v>4</v>
      </c>
      <c r="P1479" s="82" t="str">
        <f>+IF(AND(O1479&gt;1,O1479&lt;=4),"BAJO",IF(AND(O1479&gt;=5,O1479&lt;=8),"MEDIO",IF(AND(O1479&gt;=9,O1479&lt;=20),"ALTO",IF(AND(O1479&gt;=21,O1479&lt;=24),"MUY ALTO"))))</f>
        <v>BAJO</v>
      </c>
      <c r="Q1479" s="77">
        <v>25</v>
      </c>
      <c r="R1479" s="81">
        <f>O1479*Q1479</f>
        <v>100</v>
      </c>
      <c r="S1479" s="82" t="str">
        <f>+IF(AND(R1479&gt;=1,R1479&lt;=20),"IV",IF(AND(R1479&gt;=40,R1479&lt;=120),"III",IF(AND(R1479&gt;=150,R1479&lt;=500),"II",IF(AND(R1479&gt;=600,R1479&lt;=4000),"I",0))))</f>
        <v>III</v>
      </c>
      <c r="T1479" s="77" t="str">
        <f>+IF(AND(R1479&gt;=1,R1479&lt;=20),"Aceptable",IF(AND(R1479&gt;=40,R1479&lt;=120),"Mejorable",IF(AND(R1479&gt;=150,R1479&lt;=500),"Aceptable con control específico",IF(AND(R1479&gt;=600,R1479&lt;=4000),"No aceptable",0))))</f>
        <v>Mejorable</v>
      </c>
      <c r="U1479" s="77">
        <v>1</v>
      </c>
      <c r="V1479" s="77" t="s">
        <v>83</v>
      </c>
      <c r="W1479" s="77" t="s">
        <v>7</v>
      </c>
      <c r="X1479" s="77" t="s">
        <v>61</v>
      </c>
      <c r="Y1479" s="77" t="s">
        <v>61</v>
      </c>
      <c r="Z1479" s="77" t="s">
        <v>61</v>
      </c>
      <c r="AA1479" s="77" t="s">
        <v>662</v>
      </c>
      <c r="AB1479" s="83" t="s">
        <v>318</v>
      </c>
      <c r="AC1479" s="84" t="s">
        <v>87</v>
      </c>
    </row>
    <row r="1480" spans="1:29" ht="78.95" customHeight="1">
      <c r="A1480" s="132"/>
      <c r="B1480" s="123"/>
      <c r="C1480" s="123"/>
      <c r="D1480" s="122"/>
      <c r="E1480" s="77" t="s">
        <v>64</v>
      </c>
      <c r="F1480" s="104" t="s">
        <v>159</v>
      </c>
      <c r="G1480" s="77" t="s">
        <v>66</v>
      </c>
      <c r="H1480" s="78" t="s">
        <v>7</v>
      </c>
      <c r="I1480" s="77" t="s">
        <v>67</v>
      </c>
      <c r="J1480" s="83" t="s">
        <v>68</v>
      </c>
      <c r="K1480" s="78" t="s">
        <v>58</v>
      </c>
      <c r="L1480" s="77" t="s">
        <v>69</v>
      </c>
      <c r="M1480" s="77">
        <v>2</v>
      </c>
      <c r="N1480" s="77">
        <v>4</v>
      </c>
      <c r="O1480" s="77">
        <f>M1480*N1480</f>
        <v>8</v>
      </c>
      <c r="P1480" s="80" t="str">
        <f>+IF(AND(O1480&gt;1,O1480&lt;=4),"BAJO",IF(AND(O1480&gt;=5,O1480&lt;=8),"MEDIO",IF(AND(O1480&gt;=9,O1480&lt;=20),"ALTO",IF(AND(O1480&gt;=21,O1480&lt;=24),"MUY ALTO"))))</f>
        <v>MEDIO</v>
      </c>
      <c r="Q1480" s="77">
        <v>25</v>
      </c>
      <c r="R1480" s="81">
        <f>O1480*Q1480</f>
        <v>200</v>
      </c>
      <c r="S1480" s="82" t="str">
        <f>+IF(AND(R1480&gt;=1,R1480&lt;=20),"IV",IF(AND(R1480&gt;=40,R1480&lt;=120),"III",IF(AND(R1480&gt;=150,R1480&lt;=500),"II",IF(AND(R1480&gt;=600,R1480&lt;=4000),"I",0))))</f>
        <v>II</v>
      </c>
      <c r="T1480" s="77" t="str">
        <f>+IF(AND(R1480&gt;=1,R1480&lt;=20),"Aceptable",IF(AND(R1480&gt;=40,R1480&lt;=120),"Mejorable",IF(AND(R1480&gt;=150,R1480&lt;=500),"Aceptable con control específico",IF(AND(R1480&gt;=600,R1480&lt;=4000),"No aceptable",0))))</f>
        <v>Aceptable con control específico</v>
      </c>
      <c r="U1480" s="77">
        <v>1</v>
      </c>
      <c r="V1480" s="77" t="s">
        <v>70</v>
      </c>
      <c r="W1480" s="77" t="s">
        <v>7</v>
      </c>
      <c r="X1480" s="83" t="s">
        <v>61</v>
      </c>
      <c r="Y1480" s="83" t="s">
        <v>61</v>
      </c>
      <c r="Z1480" s="83" t="s">
        <v>61</v>
      </c>
      <c r="AA1480" s="83" t="s">
        <v>161</v>
      </c>
      <c r="AB1480" s="78" t="s">
        <v>61</v>
      </c>
      <c r="AC1480" s="84" t="s">
        <v>162</v>
      </c>
    </row>
    <row r="1481" spans="1:29" ht="78.95" customHeight="1">
      <c r="A1481" s="132"/>
      <c r="B1481" s="123"/>
      <c r="C1481" s="123"/>
      <c r="D1481" s="122"/>
      <c r="E1481" s="77" t="s">
        <v>64</v>
      </c>
      <c r="F1481" s="77" t="s">
        <v>88</v>
      </c>
      <c r="G1481" s="83" t="s">
        <v>89</v>
      </c>
      <c r="H1481" s="78" t="s">
        <v>7</v>
      </c>
      <c r="I1481" s="77" t="s">
        <v>90</v>
      </c>
      <c r="J1481" s="77" t="s">
        <v>91</v>
      </c>
      <c r="K1481" s="77" t="s">
        <v>58</v>
      </c>
      <c r="L1481" s="77" t="s">
        <v>58</v>
      </c>
      <c r="M1481" s="77">
        <v>2</v>
      </c>
      <c r="N1481" s="77">
        <v>3</v>
      </c>
      <c r="O1481" s="77">
        <f>M1481*N1481</f>
        <v>6</v>
      </c>
      <c r="P1481" s="82" t="str">
        <f>+IF(AND(O1481&gt;1,O1481&lt;=4),"BAJO",IF(AND(O1481&gt;=5,O1481&lt;=8),"MEDIO",IF(AND(O1481&gt;=9,O1481&lt;=20),"ALTO",IF(AND(O1481&gt;=21,O1481&lt;=24),"MUY ALTO"))))</f>
        <v>MEDIO</v>
      </c>
      <c r="Q1481" s="77">
        <v>10</v>
      </c>
      <c r="R1481" s="81">
        <f>O1481*Q1481</f>
        <v>60</v>
      </c>
      <c r="S1481" s="82" t="str">
        <f>+IF(AND(R1481&gt;=1,R1481&lt;=20),"IV",IF(AND(R1481&gt;=40,R1481&lt;=120),"III",IF(AND(R1481&gt;=150,R1481&lt;=500),"II",IF(AND(R1481&gt;=600,R1481&lt;=4000),"I",0))))</f>
        <v>III</v>
      </c>
      <c r="T1481" s="77" t="str">
        <f>+IF(AND(R1481&gt;=1,R1481&lt;=20),"Aceptable",IF(AND(R1481&gt;=40,R1481&lt;=120),"Mejorable",IF(AND(R1481&gt;=150,R1481&lt;=500),"Aceptable con control específico",IF(AND(R1481&gt;=600,R1481&lt;=4000),"No aceptable",0))))</f>
        <v>Mejorable</v>
      </c>
      <c r="U1481" s="77">
        <v>1</v>
      </c>
      <c r="V1481" s="77" t="s">
        <v>92</v>
      </c>
      <c r="W1481" s="77" t="s">
        <v>7</v>
      </c>
      <c r="X1481" s="77" t="s">
        <v>61</v>
      </c>
      <c r="Y1481" s="77" t="s">
        <v>61</v>
      </c>
      <c r="Z1481" s="77" t="s">
        <v>93</v>
      </c>
      <c r="AA1481" s="77" t="s">
        <v>94</v>
      </c>
      <c r="AB1481" s="83" t="s">
        <v>61</v>
      </c>
      <c r="AC1481" s="84" t="s">
        <v>95</v>
      </c>
    </row>
    <row r="1482" spans="1:29" ht="77.099999999999994" customHeight="1">
      <c r="A1482" s="132"/>
      <c r="B1482" s="123"/>
      <c r="C1482" s="123"/>
      <c r="D1482" s="122"/>
      <c r="E1482" s="77" t="s">
        <v>105</v>
      </c>
      <c r="F1482" s="104" t="s">
        <v>106</v>
      </c>
      <c r="G1482" s="77" t="s">
        <v>107</v>
      </c>
      <c r="H1482" s="86" t="s">
        <v>7</v>
      </c>
      <c r="I1482" s="77" t="s">
        <v>108</v>
      </c>
      <c r="J1482" s="77" t="s">
        <v>58</v>
      </c>
      <c r="K1482" s="77" t="s">
        <v>58</v>
      </c>
      <c r="L1482" s="77" t="s">
        <v>109</v>
      </c>
      <c r="M1482" s="77">
        <v>2</v>
      </c>
      <c r="N1482" s="77">
        <v>1</v>
      </c>
      <c r="O1482" s="77">
        <f>M1482*N1482</f>
        <v>2</v>
      </c>
      <c r="P1482" s="82" t="str">
        <f>+IF(AND(O1482&gt;1,O1482&lt;=4),"BAJO",IF(AND(O1482&gt;=5,O1482&lt;=8),"MEDIO",IF(AND(O1482&gt;=9,O1482&lt;=20),"ALTO",IF(AND(O1482&gt;=21,O1482&lt;=24),"MUY ALTO"))))</f>
        <v>BAJO</v>
      </c>
      <c r="Q1482" s="77">
        <v>60</v>
      </c>
      <c r="R1482" s="81">
        <f>O1482*Q1482</f>
        <v>120</v>
      </c>
      <c r="S1482" s="82" t="str">
        <f>+IF(AND(R1482&gt;=1,R1482&lt;=20),"IV",IF(AND(R1482&gt;=40,R1482&lt;=120),"III",IF(AND(R1482&gt;=150,R1482&lt;=500),"II",IF(AND(R1482&gt;=600,R1482&lt;=4000),"I",0))))</f>
        <v>III</v>
      </c>
      <c r="T1482" s="77" t="str">
        <f>+IF(AND(R1482&gt;=1,R1482&lt;=20),"Aceptable",IF(AND(R1482&gt;=40,R1482&lt;=120),"Mejorable",IF(AND(R1482&gt;=150,R1482&lt;=500),"Aceptable con control específico",IF(AND(R1482&gt;=600,R1482&lt;=4000),"No aceptable",0))))</f>
        <v>Mejorable</v>
      </c>
      <c r="U1482" s="77">
        <v>1</v>
      </c>
      <c r="V1482" s="77" t="s">
        <v>110</v>
      </c>
      <c r="W1482" s="77" t="s">
        <v>7</v>
      </c>
      <c r="X1482" s="77" t="s">
        <v>61</v>
      </c>
      <c r="Y1482" s="77" t="s">
        <v>61</v>
      </c>
      <c r="Z1482" s="77" t="s">
        <v>61</v>
      </c>
      <c r="AA1482" s="77" t="s">
        <v>111</v>
      </c>
      <c r="AB1482" s="78" t="s">
        <v>61</v>
      </c>
      <c r="AC1482" s="84" t="s">
        <v>63</v>
      </c>
    </row>
    <row r="1483" spans="1:29" ht="81" customHeight="1">
      <c r="A1483" s="132"/>
      <c r="B1483" s="123"/>
      <c r="C1483" s="123"/>
      <c r="D1483" s="122"/>
      <c r="E1483" s="77" t="s">
        <v>125</v>
      </c>
      <c r="F1483" s="104" t="s">
        <v>99</v>
      </c>
      <c r="G1483" s="77" t="s">
        <v>100</v>
      </c>
      <c r="H1483" s="78" t="s">
        <v>7</v>
      </c>
      <c r="I1483" s="77" t="s">
        <v>101</v>
      </c>
      <c r="J1483" s="86" t="s">
        <v>58</v>
      </c>
      <c r="K1483" s="86" t="s">
        <v>58</v>
      </c>
      <c r="L1483" s="77" t="s">
        <v>102</v>
      </c>
      <c r="M1483" s="77">
        <v>2</v>
      </c>
      <c r="N1483" s="77">
        <v>4</v>
      </c>
      <c r="O1483" s="77">
        <f>M1483*N1483</f>
        <v>8</v>
      </c>
      <c r="P1483" s="82" t="str">
        <f>+IF(AND(O1483&gt;1,O1483&lt;=4),"BAJO",IF(AND(O1483&gt;=5,O1483&lt;=8),"MEDIO",IF(AND(O1483&gt;=9,O1483&lt;=20),"ALTO",IF(AND(O1483&gt;=21,O1483&lt;=24),"MUY ALTO"))))</f>
        <v>MEDIO</v>
      </c>
      <c r="Q1483" s="77">
        <v>10</v>
      </c>
      <c r="R1483" s="81">
        <f>O1483*Q1483</f>
        <v>80</v>
      </c>
      <c r="S1483" s="82" t="str">
        <f>+IF(AND(R1483&gt;=1,R1483&lt;=20),"IV",IF(AND(R1483&gt;=40,R1483&lt;=120),"III",IF(AND(R1483&gt;=150,R1483&lt;=500),"II",IF(AND(R1483&gt;=600,R1483&lt;=4000),"I",0))))</f>
        <v>III</v>
      </c>
      <c r="T1483" s="77" t="str">
        <f>+IF(AND(R1483&gt;=1,R1483&lt;=20),"Aceptable",IF(AND(R1483&gt;=40,R1483&lt;=120),"Mejorable",IF(AND(R1483&gt;=150,R1483&lt;=500),"Aceptable con control específico",IF(AND(R1483&gt;=600,R1483&lt;=4000),"No aceptable",0))))</f>
        <v>Mejorable</v>
      </c>
      <c r="U1483" s="77">
        <v>1</v>
      </c>
      <c r="V1483" s="77" t="s">
        <v>103</v>
      </c>
      <c r="W1483" s="77" t="s">
        <v>7</v>
      </c>
      <c r="X1483" s="77" t="s">
        <v>61</v>
      </c>
      <c r="Y1483" s="77" t="s">
        <v>61</v>
      </c>
      <c r="Z1483" s="77" t="s">
        <v>61</v>
      </c>
      <c r="AA1483" s="77" t="s">
        <v>104</v>
      </c>
      <c r="AB1483" s="78" t="s">
        <v>61</v>
      </c>
      <c r="AC1483" s="84" t="s">
        <v>63</v>
      </c>
    </row>
    <row r="1484" spans="1:29" ht="93" customHeight="1">
      <c r="A1484" s="132"/>
      <c r="B1484" s="123"/>
      <c r="C1484" s="123"/>
      <c r="D1484" s="93" t="s">
        <v>957</v>
      </c>
      <c r="E1484" s="77" t="s">
        <v>72</v>
      </c>
      <c r="F1484" s="104" t="s">
        <v>256</v>
      </c>
      <c r="G1484" s="77" t="s">
        <v>74</v>
      </c>
      <c r="H1484" s="78" t="s">
        <v>7</v>
      </c>
      <c r="I1484" s="77" t="s">
        <v>97</v>
      </c>
      <c r="J1484" s="86" t="s">
        <v>58</v>
      </c>
      <c r="K1484" s="86" t="s">
        <v>58</v>
      </c>
      <c r="L1484" s="77" t="s">
        <v>76</v>
      </c>
      <c r="M1484" s="77" t="s">
        <v>61</v>
      </c>
      <c r="N1484" s="77" t="s">
        <v>61</v>
      </c>
      <c r="O1484" s="77" t="s">
        <v>61</v>
      </c>
      <c r="P1484" s="77" t="s">
        <v>61</v>
      </c>
      <c r="Q1484" s="77" t="s">
        <v>61</v>
      </c>
      <c r="R1484" s="77" t="s">
        <v>61</v>
      </c>
      <c r="S1484" s="77" t="s">
        <v>61</v>
      </c>
      <c r="T1484" s="77" t="s">
        <v>61</v>
      </c>
      <c r="U1484" s="77">
        <v>1</v>
      </c>
      <c r="V1484" s="77" t="s">
        <v>61</v>
      </c>
      <c r="W1484" s="77" t="s">
        <v>7</v>
      </c>
      <c r="X1484" s="83" t="s">
        <v>61</v>
      </c>
      <c r="Y1484" s="83" t="s">
        <v>61</v>
      </c>
      <c r="Z1484" s="83" t="s">
        <v>61</v>
      </c>
      <c r="AA1484" s="83" t="s">
        <v>77</v>
      </c>
      <c r="AB1484" s="78" t="s">
        <v>61</v>
      </c>
      <c r="AC1484" s="84" t="s">
        <v>63</v>
      </c>
    </row>
    <row r="1485" spans="1:29" ht="93" customHeight="1">
      <c r="A1485" s="132"/>
      <c r="B1485" s="123"/>
      <c r="C1485" s="123"/>
      <c r="D1485" s="93" t="s">
        <v>958</v>
      </c>
      <c r="E1485" s="77" t="s">
        <v>72</v>
      </c>
      <c r="F1485" s="104" t="s">
        <v>256</v>
      </c>
      <c r="G1485" s="77" t="s">
        <v>74</v>
      </c>
      <c r="H1485" s="78" t="s">
        <v>7</v>
      </c>
      <c r="I1485" s="77" t="s">
        <v>97</v>
      </c>
      <c r="J1485" s="86" t="s">
        <v>58</v>
      </c>
      <c r="K1485" s="86" t="s">
        <v>58</v>
      </c>
      <c r="L1485" s="77" t="s">
        <v>76</v>
      </c>
      <c r="M1485" s="77" t="s">
        <v>61</v>
      </c>
      <c r="N1485" s="77" t="s">
        <v>61</v>
      </c>
      <c r="O1485" s="77" t="s">
        <v>61</v>
      </c>
      <c r="P1485" s="77" t="s">
        <v>61</v>
      </c>
      <c r="Q1485" s="77" t="s">
        <v>61</v>
      </c>
      <c r="R1485" s="77" t="s">
        <v>61</v>
      </c>
      <c r="S1485" s="77" t="s">
        <v>61</v>
      </c>
      <c r="T1485" s="77" t="s">
        <v>61</v>
      </c>
      <c r="U1485" s="77">
        <v>1</v>
      </c>
      <c r="V1485" s="77" t="s">
        <v>61</v>
      </c>
      <c r="W1485" s="77" t="s">
        <v>7</v>
      </c>
      <c r="X1485" s="83" t="s">
        <v>61</v>
      </c>
      <c r="Y1485" s="83" t="s">
        <v>61</v>
      </c>
      <c r="Z1485" s="83" t="s">
        <v>61</v>
      </c>
      <c r="AA1485" s="83" t="s">
        <v>77</v>
      </c>
      <c r="AB1485" s="78" t="s">
        <v>61</v>
      </c>
      <c r="AC1485" s="84" t="s">
        <v>63</v>
      </c>
    </row>
    <row r="1486" spans="1:29" ht="93" customHeight="1">
      <c r="A1486" s="132"/>
      <c r="B1486" s="123"/>
      <c r="C1486" s="123"/>
      <c r="D1486" s="93" t="s">
        <v>959</v>
      </c>
      <c r="E1486" s="77" t="s">
        <v>72</v>
      </c>
      <c r="F1486" s="104" t="s">
        <v>256</v>
      </c>
      <c r="G1486" s="77" t="s">
        <v>74</v>
      </c>
      <c r="H1486" s="78" t="s">
        <v>7</v>
      </c>
      <c r="I1486" s="77" t="s">
        <v>97</v>
      </c>
      <c r="J1486" s="86" t="s">
        <v>58</v>
      </c>
      <c r="K1486" s="86" t="s">
        <v>58</v>
      </c>
      <c r="L1486" s="77" t="s">
        <v>76</v>
      </c>
      <c r="M1486" s="77" t="s">
        <v>61</v>
      </c>
      <c r="N1486" s="77" t="s">
        <v>61</v>
      </c>
      <c r="O1486" s="77" t="s">
        <v>61</v>
      </c>
      <c r="P1486" s="77" t="s">
        <v>61</v>
      </c>
      <c r="Q1486" s="77" t="s">
        <v>61</v>
      </c>
      <c r="R1486" s="77" t="s">
        <v>61</v>
      </c>
      <c r="S1486" s="77" t="s">
        <v>61</v>
      </c>
      <c r="T1486" s="77" t="s">
        <v>61</v>
      </c>
      <c r="U1486" s="77">
        <v>1</v>
      </c>
      <c r="V1486" s="77" t="s">
        <v>61</v>
      </c>
      <c r="W1486" s="77" t="s">
        <v>7</v>
      </c>
      <c r="X1486" s="83" t="s">
        <v>61</v>
      </c>
      <c r="Y1486" s="83" t="s">
        <v>61</v>
      </c>
      <c r="Z1486" s="83" t="s">
        <v>61</v>
      </c>
      <c r="AA1486" s="83" t="s">
        <v>77</v>
      </c>
      <c r="AB1486" s="78" t="s">
        <v>61</v>
      </c>
      <c r="AC1486" s="84" t="s">
        <v>63</v>
      </c>
    </row>
    <row r="1487" spans="1:29" ht="93" customHeight="1">
      <c r="A1487" s="132"/>
      <c r="B1487" s="123"/>
      <c r="C1487" s="123"/>
      <c r="D1487" s="112" t="s">
        <v>960</v>
      </c>
      <c r="E1487" s="77" t="s">
        <v>72</v>
      </c>
      <c r="F1487" s="104" t="s">
        <v>256</v>
      </c>
      <c r="G1487" s="77" t="s">
        <v>74</v>
      </c>
      <c r="H1487" s="78" t="s">
        <v>7</v>
      </c>
      <c r="I1487" s="77" t="s">
        <v>97</v>
      </c>
      <c r="J1487" s="86" t="s">
        <v>58</v>
      </c>
      <c r="K1487" s="86" t="s">
        <v>58</v>
      </c>
      <c r="L1487" s="77" t="s">
        <v>76</v>
      </c>
      <c r="M1487" s="77" t="s">
        <v>61</v>
      </c>
      <c r="N1487" s="77" t="s">
        <v>61</v>
      </c>
      <c r="O1487" s="77" t="s">
        <v>61</v>
      </c>
      <c r="P1487" s="77" t="s">
        <v>61</v>
      </c>
      <c r="Q1487" s="77" t="s">
        <v>61</v>
      </c>
      <c r="R1487" s="77" t="s">
        <v>61</v>
      </c>
      <c r="S1487" s="77" t="s">
        <v>61</v>
      </c>
      <c r="T1487" s="77" t="s">
        <v>61</v>
      </c>
      <c r="U1487" s="77">
        <v>1</v>
      </c>
      <c r="V1487" s="77" t="s">
        <v>61</v>
      </c>
      <c r="W1487" s="77" t="s">
        <v>7</v>
      </c>
      <c r="X1487" s="83" t="s">
        <v>61</v>
      </c>
      <c r="Y1487" s="83" t="s">
        <v>61</v>
      </c>
      <c r="Z1487" s="83" t="s">
        <v>61</v>
      </c>
      <c r="AA1487" s="83" t="s">
        <v>77</v>
      </c>
      <c r="AB1487" s="78" t="s">
        <v>61</v>
      </c>
      <c r="AC1487" s="84" t="s">
        <v>63</v>
      </c>
    </row>
    <row r="1488" spans="1:29" ht="93" customHeight="1">
      <c r="A1488" s="132"/>
      <c r="B1488" s="123"/>
      <c r="C1488" s="123"/>
      <c r="D1488" s="122" t="s">
        <v>909</v>
      </c>
      <c r="E1488" s="77" t="s">
        <v>54</v>
      </c>
      <c r="F1488" s="104" t="s">
        <v>235</v>
      </c>
      <c r="G1488" s="77" t="s">
        <v>56</v>
      </c>
      <c r="H1488" s="78" t="s">
        <v>7</v>
      </c>
      <c r="I1488" s="79" t="s">
        <v>57</v>
      </c>
      <c r="J1488" s="86" t="s">
        <v>58</v>
      </c>
      <c r="K1488" s="86" t="s">
        <v>58</v>
      </c>
      <c r="L1488" s="77" t="s">
        <v>59</v>
      </c>
      <c r="M1488" s="77">
        <v>2</v>
      </c>
      <c r="N1488" s="77">
        <v>3</v>
      </c>
      <c r="O1488" s="77">
        <f>M1488*N1488</f>
        <v>6</v>
      </c>
      <c r="P1488" s="80" t="str">
        <f>+IF(AND(O1488&gt;1,O1488&lt;=4),"BAJO",IF(AND(O1488&gt;=5,O1488&lt;=8),"MEDIO",IF(AND(O1488&gt;=9,O1488&lt;=20),"ALTO",IF(AND(O1488&gt;=21,O1488&lt;=24),"MUY ALTO"))))</f>
        <v>MEDIO</v>
      </c>
      <c r="Q1488" s="77">
        <v>25</v>
      </c>
      <c r="R1488" s="81">
        <f>O1488*Q1488</f>
        <v>150</v>
      </c>
      <c r="S1488" s="82" t="str">
        <f>+IF(AND(R1488&gt;=1,R1488&lt;=20),"IV",IF(AND(R1488&gt;=40,R1488&lt;=120),"III",IF(AND(R1488&gt;=150,R1488&lt;=500),"II",IF(AND(R1488&gt;=600,R1488&lt;=4000),"I",0))))</f>
        <v>II</v>
      </c>
      <c r="T1488" s="77" t="str">
        <f>+IF(AND(R1488&gt;=1,R1488&lt;=20),"Aceptable",IF(AND(R1488&gt;=40,R1488&lt;=120),"Mejorable",IF(AND(R1488&gt;=150,R1488&lt;=500),"Aceptable con control específico",IF(AND(R1488&gt;=600,R1488&lt;=4000),"No aceptable",0))))</f>
        <v>Aceptable con control específico</v>
      </c>
      <c r="U1488" s="77">
        <v>1</v>
      </c>
      <c r="V1488" s="79" t="s">
        <v>60</v>
      </c>
      <c r="W1488" s="77" t="s">
        <v>7</v>
      </c>
      <c r="X1488" s="77" t="s">
        <v>61</v>
      </c>
      <c r="Y1488" s="77" t="s">
        <v>61</v>
      </c>
      <c r="Z1488" s="77" t="s">
        <v>61</v>
      </c>
      <c r="AA1488" s="83" t="s">
        <v>195</v>
      </c>
      <c r="AB1488" s="78" t="s">
        <v>61</v>
      </c>
      <c r="AC1488" s="84" t="s">
        <v>63</v>
      </c>
    </row>
    <row r="1489" spans="1:29" ht="78.95" customHeight="1">
      <c r="A1489" s="132"/>
      <c r="B1489" s="123"/>
      <c r="C1489" s="123"/>
      <c r="D1489" s="122"/>
      <c r="E1489" s="77" t="s">
        <v>72</v>
      </c>
      <c r="F1489" s="104" t="s">
        <v>256</v>
      </c>
      <c r="G1489" s="77" t="s">
        <v>74</v>
      </c>
      <c r="H1489" s="78" t="s">
        <v>7</v>
      </c>
      <c r="I1489" s="77" t="s">
        <v>97</v>
      </c>
      <c r="J1489" s="86" t="s">
        <v>58</v>
      </c>
      <c r="K1489" s="86" t="s">
        <v>58</v>
      </c>
      <c r="L1489" s="77" t="s">
        <v>76</v>
      </c>
      <c r="M1489" s="77" t="s">
        <v>61</v>
      </c>
      <c r="N1489" s="77" t="s">
        <v>61</v>
      </c>
      <c r="O1489" s="77" t="s">
        <v>61</v>
      </c>
      <c r="P1489" s="77" t="s">
        <v>61</v>
      </c>
      <c r="Q1489" s="77" t="s">
        <v>61</v>
      </c>
      <c r="R1489" s="77" t="s">
        <v>61</v>
      </c>
      <c r="S1489" s="77" t="s">
        <v>61</v>
      </c>
      <c r="T1489" s="77" t="s">
        <v>61</v>
      </c>
      <c r="U1489" s="77">
        <v>1</v>
      </c>
      <c r="V1489" s="77" t="s">
        <v>61</v>
      </c>
      <c r="W1489" s="77" t="s">
        <v>7</v>
      </c>
      <c r="X1489" s="83" t="s">
        <v>61</v>
      </c>
      <c r="Y1489" s="83" t="s">
        <v>61</v>
      </c>
      <c r="Z1489" s="83" t="s">
        <v>61</v>
      </c>
      <c r="AA1489" s="83" t="s">
        <v>77</v>
      </c>
      <c r="AB1489" s="78" t="s">
        <v>61</v>
      </c>
      <c r="AC1489" s="84" t="s">
        <v>63</v>
      </c>
    </row>
    <row r="1490" spans="1:29" ht="75" customHeight="1">
      <c r="A1490" s="132"/>
      <c r="B1490" s="123"/>
      <c r="C1490" s="123"/>
      <c r="D1490" s="122"/>
      <c r="E1490" s="77" t="s">
        <v>125</v>
      </c>
      <c r="F1490" s="104" t="s">
        <v>99</v>
      </c>
      <c r="G1490" s="77" t="s">
        <v>100</v>
      </c>
      <c r="H1490" s="78" t="s">
        <v>7</v>
      </c>
      <c r="I1490" s="77" t="s">
        <v>101</v>
      </c>
      <c r="J1490" s="86" t="s">
        <v>58</v>
      </c>
      <c r="K1490" s="86" t="s">
        <v>58</v>
      </c>
      <c r="L1490" s="77" t="s">
        <v>102</v>
      </c>
      <c r="M1490" s="77">
        <v>2</v>
      </c>
      <c r="N1490" s="77">
        <v>3</v>
      </c>
      <c r="O1490" s="77">
        <f>M1490*N1490</f>
        <v>6</v>
      </c>
      <c r="P1490" s="82" t="str">
        <f>+IF(AND(O1490&gt;1,O1490&lt;=4),"BAJO",IF(AND(O1490&gt;=5,O1490&lt;=8),"MEDIO",IF(AND(O1490&gt;=9,O1490&lt;=20),"ALTO",IF(AND(O1490&gt;=21,O1490&lt;=24),"MUY ALTO"))))</f>
        <v>MEDIO</v>
      </c>
      <c r="Q1490" s="77">
        <v>10</v>
      </c>
      <c r="R1490" s="81">
        <f>O1490*Q1490</f>
        <v>60</v>
      </c>
      <c r="S1490" s="82" t="str">
        <f>+IF(AND(R1490&gt;=1,R1490&lt;=20),"IV",IF(AND(R1490&gt;=40,R1490&lt;=120),"III",IF(AND(R1490&gt;=150,R1490&lt;=500),"II",IF(AND(R1490&gt;=600,R1490&lt;=4000),"I",0))))</f>
        <v>III</v>
      </c>
      <c r="T1490" s="77" t="str">
        <f>+IF(AND(R1490&gt;=1,R1490&lt;=20),"Aceptable",IF(AND(R1490&gt;=40,R1490&lt;=120),"Mejorable",IF(AND(R1490&gt;=150,R1490&lt;=500),"Aceptable con control específico",IF(AND(R1490&gt;=600,R1490&lt;=4000),"No aceptable",0))))</f>
        <v>Mejorable</v>
      </c>
      <c r="U1490" s="77">
        <v>1</v>
      </c>
      <c r="V1490" s="77" t="s">
        <v>103</v>
      </c>
      <c r="W1490" s="77" t="s">
        <v>7</v>
      </c>
      <c r="X1490" s="77" t="s">
        <v>61</v>
      </c>
      <c r="Y1490" s="77" t="s">
        <v>61</v>
      </c>
      <c r="Z1490" s="77" t="s">
        <v>61</v>
      </c>
      <c r="AA1490" s="77" t="s">
        <v>104</v>
      </c>
      <c r="AB1490" s="78" t="s">
        <v>61</v>
      </c>
      <c r="AC1490" s="84" t="s">
        <v>63</v>
      </c>
    </row>
    <row r="1491" spans="1:29" ht="95.1" customHeight="1">
      <c r="A1491" s="132"/>
      <c r="B1491" s="123"/>
      <c r="C1491" s="123" t="s">
        <v>778</v>
      </c>
      <c r="D1491" s="122" t="s">
        <v>745</v>
      </c>
      <c r="E1491" s="77" t="s">
        <v>54</v>
      </c>
      <c r="F1491" s="104" t="s">
        <v>235</v>
      </c>
      <c r="G1491" s="77" t="s">
        <v>56</v>
      </c>
      <c r="H1491" s="78" t="s">
        <v>7</v>
      </c>
      <c r="I1491" s="79" t="s">
        <v>57</v>
      </c>
      <c r="J1491" s="86" t="s">
        <v>58</v>
      </c>
      <c r="K1491" s="86" t="s">
        <v>58</v>
      </c>
      <c r="L1491" s="77" t="s">
        <v>59</v>
      </c>
      <c r="M1491" s="77">
        <v>2</v>
      </c>
      <c r="N1491" s="77">
        <v>4</v>
      </c>
      <c r="O1491" s="77">
        <f>M1491*N1491</f>
        <v>8</v>
      </c>
      <c r="P1491" s="80" t="str">
        <f>+IF(AND(O1491&gt;1,O1491&lt;=4),"BAJO",IF(AND(O1491&gt;=5,O1491&lt;=8),"MEDIO",IF(AND(O1491&gt;=9,O1491&lt;=20),"ALTO",IF(AND(O1491&gt;=21,O1491&lt;=24),"MUY ALTO"))))</f>
        <v>MEDIO</v>
      </c>
      <c r="Q1491" s="77">
        <v>25</v>
      </c>
      <c r="R1491" s="81">
        <f>O1491*Q1491</f>
        <v>200</v>
      </c>
      <c r="S1491" s="82" t="str">
        <f>+IF(AND(R1491&gt;=1,R1491&lt;=20),"IV",IF(AND(R1491&gt;=40,R1491&lt;=120),"III",IF(AND(R1491&gt;=150,R1491&lt;=500),"II",IF(AND(R1491&gt;=600,R1491&lt;=4000),"I",0))))</f>
        <v>II</v>
      </c>
      <c r="T1491" s="77" t="str">
        <f>+IF(AND(R1491&gt;=1,R1491&lt;=20),"Aceptable",IF(AND(R1491&gt;=40,R1491&lt;=120),"Mejorable",IF(AND(R1491&gt;=150,R1491&lt;=500),"Aceptable con control específico",IF(AND(R1491&gt;=600,R1491&lt;=4000),"No aceptable",0))))</f>
        <v>Aceptable con control específico</v>
      </c>
      <c r="U1491" s="77">
        <v>26</v>
      </c>
      <c r="V1491" s="79" t="s">
        <v>60</v>
      </c>
      <c r="W1491" s="77" t="s">
        <v>7</v>
      </c>
      <c r="X1491" s="77" t="s">
        <v>61</v>
      </c>
      <c r="Y1491" s="77" t="s">
        <v>61</v>
      </c>
      <c r="Z1491" s="77" t="s">
        <v>61</v>
      </c>
      <c r="AA1491" s="83" t="s">
        <v>195</v>
      </c>
      <c r="AB1491" s="78" t="s">
        <v>61</v>
      </c>
      <c r="AC1491" s="84" t="s">
        <v>63</v>
      </c>
    </row>
    <row r="1492" spans="1:29" ht="81" customHeight="1">
      <c r="A1492" s="132"/>
      <c r="B1492" s="123"/>
      <c r="C1492" s="123"/>
      <c r="D1492" s="122"/>
      <c r="E1492" s="77" t="s">
        <v>72</v>
      </c>
      <c r="F1492" s="104" t="s">
        <v>256</v>
      </c>
      <c r="G1492" s="77" t="s">
        <v>74</v>
      </c>
      <c r="H1492" s="78" t="s">
        <v>7</v>
      </c>
      <c r="I1492" s="77" t="s">
        <v>97</v>
      </c>
      <c r="J1492" s="86" t="s">
        <v>58</v>
      </c>
      <c r="K1492" s="86" t="s">
        <v>58</v>
      </c>
      <c r="L1492" s="77" t="s">
        <v>76</v>
      </c>
      <c r="M1492" s="77" t="s">
        <v>61</v>
      </c>
      <c r="N1492" s="77" t="s">
        <v>61</v>
      </c>
      <c r="O1492" s="77" t="s">
        <v>61</v>
      </c>
      <c r="P1492" s="77" t="s">
        <v>61</v>
      </c>
      <c r="Q1492" s="77" t="s">
        <v>61</v>
      </c>
      <c r="R1492" s="77" t="s">
        <v>61</v>
      </c>
      <c r="S1492" s="77" t="s">
        <v>61</v>
      </c>
      <c r="T1492" s="77" t="s">
        <v>61</v>
      </c>
      <c r="U1492" s="77">
        <v>26</v>
      </c>
      <c r="V1492" s="77" t="s">
        <v>61</v>
      </c>
      <c r="W1492" s="77" t="s">
        <v>7</v>
      </c>
      <c r="X1492" s="83" t="s">
        <v>61</v>
      </c>
      <c r="Y1492" s="83" t="s">
        <v>61</v>
      </c>
      <c r="Z1492" s="83" t="s">
        <v>61</v>
      </c>
      <c r="AA1492" s="83" t="s">
        <v>77</v>
      </c>
      <c r="AB1492" s="78" t="s">
        <v>61</v>
      </c>
      <c r="AC1492" s="84" t="s">
        <v>63</v>
      </c>
    </row>
    <row r="1493" spans="1:29" ht="75.95" customHeight="1">
      <c r="A1493" s="132"/>
      <c r="B1493" s="123"/>
      <c r="C1493" s="123"/>
      <c r="D1493" s="122"/>
      <c r="E1493" s="77" t="s">
        <v>78</v>
      </c>
      <c r="F1493" s="104" t="s">
        <v>79</v>
      </c>
      <c r="G1493" s="83" t="s">
        <v>80</v>
      </c>
      <c r="H1493" s="78" t="s">
        <v>7</v>
      </c>
      <c r="I1493" s="77" t="s">
        <v>81</v>
      </c>
      <c r="J1493" s="77" t="s">
        <v>58</v>
      </c>
      <c r="K1493" s="77" t="s">
        <v>58</v>
      </c>
      <c r="L1493" s="77" t="s">
        <v>82</v>
      </c>
      <c r="M1493" s="77">
        <v>2</v>
      </c>
      <c r="N1493" s="77">
        <v>3</v>
      </c>
      <c r="O1493" s="77">
        <f t="shared" ref="O1493:O1498" si="265">M1493*N1493</f>
        <v>6</v>
      </c>
      <c r="P1493" s="82" t="str">
        <f t="shared" ref="P1493:P1498" si="266">+IF(AND(O1493&gt;1,O1493&lt;=4),"BAJO",IF(AND(O1493&gt;=5,O1493&lt;=8),"MEDIO",IF(AND(O1493&gt;=9,O1493&lt;=20),"ALTO",IF(AND(O1493&gt;=21,O1493&lt;=24),"MUY ALTO"))))</f>
        <v>MEDIO</v>
      </c>
      <c r="Q1493" s="77">
        <v>25</v>
      </c>
      <c r="R1493" s="81">
        <f t="shared" ref="R1493:R1498" si="267">O1493*Q1493</f>
        <v>150</v>
      </c>
      <c r="S1493" s="82" t="str">
        <f t="shared" ref="S1493:S1498" si="268">+IF(AND(R1493&gt;=1,R1493&lt;=20),"IV",IF(AND(R1493&gt;=40,R1493&lt;=120),"III",IF(AND(R1493&gt;=150,R1493&lt;=500),"II",IF(AND(R1493&gt;=600,R1493&lt;=4000),"I",0))))</f>
        <v>II</v>
      </c>
      <c r="T1493" s="77" t="str">
        <f t="shared" ref="T1493:T1498" si="269">+IF(AND(R1493&gt;=1,R1493&lt;=20),"Aceptable",IF(AND(R1493&gt;=40,R1493&lt;=120),"Mejorable",IF(AND(R1493&gt;=150,R1493&lt;=500),"Aceptable con control específico",IF(AND(R1493&gt;=600,R1493&lt;=4000),"No aceptable",0))))</f>
        <v>Aceptable con control específico</v>
      </c>
      <c r="U1493" s="77">
        <v>26</v>
      </c>
      <c r="V1493" s="77" t="s">
        <v>83</v>
      </c>
      <c r="W1493" s="77" t="s">
        <v>7</v>
      </c>
      <c r="X1493" s="77" t="s">
        <v>61</v>
      </c>
      <c r="Y1493" s="77" t="s">
        <v>61</v>
      </c>
      <c r="Z1493" s="77" t="s">
        <v>61</v>
      </c>
      <c r="AA1493" s="77" t="s">
        <v>662</v>
      </c>
      <c r="AB1493" s="83" t="s">
        <v>967</v>
      </c>
      <c r="AC1493" s="84" t="s">
        <v>87</v>
      </c>
    </row>
    <row r="1494" spans="1:29" ht="74.099999999999994" customHeight="1">
      <c r="A1494" s="132"/>
      <c r="B1494" s="123"/>
      <c r="C1494" s="123"/>
      <c r="D1494" s="122"/>
      <c r="E1494" s="77" t="s">
        <v>64</v>
      </c>
      <c r="F1494" s="104" t="s">
        <v>159</v>
      </c>
      <c r="G1494" s="77" t="s">
        <v>66</v>
      </c>
      <c r="H1494" s="78" t="s">
        <v>7</v>
      </c>
      <c r="I1494" s="77" t="s">
        <v>67</v>
      </c>
      <c r="J1494" s="83" t="s">
        <v>68</v>
      </c>
      <c r="K1494" s="78" t="s">
        <v>58</v>
      </c>
      <c r="L1494" s="77" t="s">
        <v>69</v>
      </c>
      <c r="M1494" s="77">
        <v>2</v>
      </c>
      <c r="N1494" s="77">
        <v>4</v>
      </c>
      <c r="O1494" s="77">
        <f t="shared" si="265"/>
        <v>8</v>
      </c>
      <c r="P1494" s="80" t="str">
        <f t="shared" si="266"/>
        <v>MEDIO</v>
      </c>
      <c r="Q1494" s="77">
        <v>25</v>
      </c>
      <c r="R1494" s="81">
        <f t="shared" si="267"/>
        <v>200</v>
      </c>
      <c r="S1494" s="82" t="str">
        <f t="shared" si="268"/>
        <v>II</v>
      </c>
      <c r="T1494" s="77" t="str">
        <f t="shared" si="269"/>
        <v>Aceptable con control específico</v>
      </c>
      <c r="U1494" s="77">
        <v>26</v>
      </c>
      <c r="V1494" s="77" t="s">
        <v>70</v>
      </c>
      <c r="W1494" s="77" t="s">
        <v>7</v>
      </c>
      <c r="X1494" s="83" t="s">
        <v>61</v>
      </c>
      <c r="Y1494" s="83" t="s">
        <v>61</v>
      </c>
      <c r="Z1494" s="83" t="s">
        <v>61</v>
      </c>
      <c r="AA1494" s="83" t="s">
        <v>161</v>
      </c>
      <c r="AB1494" s="78" t="s">
        <v>61</v>
      </c>
      <c r="AC1494" s="84" t="s">
        <v>162</v>
      </c>
    </row>
    <row r="1495" spans="1:29" ht="74.099999999999994" customHeight="1">
      <c r="A1495" s="132"/>
      <c r="B1495" s="123"/>
      <c r="C1495" s="123"/>
      <c r="D1495" s="122"/>
      <c r="E1495" s="77" t="s">
        <v>64</v>
      </c>
      <c r="F1495" s="77" t="s">
        <v>88</v>
      </c>
      <c r="G1495" s="83" t="s">
        <v>89</v>
      </c>
      <c r="H1495" s="78" t="s">
        <v>7</v>
      </c>
      <c r="I1495" s="77" t="s">
        <v>90</v>
      </c>
      <c r="J1495" s="77" t="s">
        <v>91</v>
      </c>
      <c r="K1495" s="77" t="s">
        <v>58</v>
      </c>
      <c r="L1495" s="77" t="s">
        <v>58</v>
      </c>
      <c r="M1495" s="77">
        <v>2</v>
      </c>
      <c r="N1495" s="77">
        <v>3</v>
      </c>
      <c r="O1495" s="77">
        <f t="shared" si="265"/>
        <v>6</v>
      </c>
      <c r="P1495" s="82" t="str">
        <f t="shared" si="266"/>
        <v>MEDIO</v>
      </c>
      <c r="Q1495" s="77">
        <v>10</v>
      </c>
      <c r="R1495" s="81">
        <f t="shared" si="267"/>
        <v>60</v>
      </c>
      <c r="S1495" s="82" t="str">
        <f t="shared" si="268"/>
        <v>III</v>
      </c>
      <c r="T1495" s="77" t="str">
        <f t="shared" si="269"/>
        <v>Mejorable</v>
      </c>
      <c r="U1495" s="77">
        <v>26</v>
      </c>
      <c r="V1495" s="77" t="s">
        <v>92</v>
      </c>
      <c r="W1495" s="77" t="s">
        <v>7</v>
      </c>
      <c r="X1495" s="77" t="s">
        <v>61</v>
      </c>
      <c r="Y1495" s="77" t="s">
        <v>61</v>
      </c>
      <c r="Z1495" s="77" t="s">
        <v>93</v>
      </c>
      <c r="AA1495" s="77" t="s">
        <v>94</v>
      </c>
      <c r="AB1495" s="83" t="s">
        <v>61</v>
      </c>
      <c r="AC1495" s="84" t="s">
        <v>95</v>
      </c>
    </row>
    <row r="1496" spans="1:29" ht="75.95" customHeight="1">
      <c r="A1496" s="132"/>
      <c r="B1496" s="123"/>
      <c r="C1496" s="123"/>
      <c r="D1496" s="122"/>
      <c r="E1496" s="77" t="s">
        <v>105</v>
      </c>
      <c r="F1496" s="104" t="s">
        <v>106</v>
      </c>
      <c r="G1496" s="77" t="s">
        <v>107</v>
      </c>
      <c r="H1496" s="86" t="s">
        <v>7</v>
      </c>
      <c r="I1496" s="77" t="s">
        <v>108</v>
      </c>
      <c r="J1496" s="77" t="s">
        <v>58</v>
      </c>
      <c r="K1496" s="77" t="s">
        <v>58</v>
      </c>
      <c r="L1496" s="77" t="s">
        <v>109</v>
      </c>
      <c r="M1496" s="77">
        <v>2</v>
      </c>
      <c r="N1496" s="77">
        <v>1</v>
      </c>
      <c r="O1496" s="77">
        <f t="shared" si="265"/>
        <v>2</v>
      </c>
      <c r="P1496" s="82" t="str">
        <f t="shared" si="266"/>
        <v>BAJO</v>
      </c>
      <c r="Q1496" s="77">
        <v>60</v>
      </c>
      <c r="R1496" s="81">
        <f t="shared" si="267"/>
        <v>120</v>
      </c>
      <c r="S1496" s="82" t="str">
        <f t="shared" si="268"/>
        <v>III</v>
      </c>
      <c r="T1496" s="77" t="str">
        <f t="shared" si="269"/>
        <v>Mejorable</v>
      </c>
      <c r="U1496" s="77">
        <v>26</v>
      </c>
      <c r="V1496" s="77" t="s">
        <v>110</v>
      </c>
      <c r="W1496" s="77" t="s">
        <v>7</v>
      </c>
      <c r="X1496" s="77" t="s">
        <v>61</v>
      </c>
      <c r="Y1496" s="77" t="s">
        <v>61</v>
      </c>
      <c r="Z1496" s="77" t="s">
        <v>61</v>
      </c>
      <c r="AA1496" s="77" t="s">
        <v>111</v>
      </c>
      <c r="AB1496" s="78" t="s">
        <v>61</v>
      </c>
      <c r="AC1496" s="84" t="s">
        <v>63</v>
      </c>
    </row>
    <row r="1497" spans="1:29" ht="69" customHeight="1">
      <c r="A1497" s="132"/>
      <c r="B1497" s="123"/>
      <c r="C1497" s="123"/>
      <c r="D1497" s="122"/>
      <c r="E1497" s="94" t="s">
        <v>169</v>
      </c>
      <c r="F1497" s="104" t="s">
        <v>677</v>
      </c>
      <c r="G1497" s="77" t="s">
        <v>631</v>
      </c>
      <c r="H1497" s="77" t="s">
        <v>7</v>
      </c>
      <c r="I1497" s="77" t="s">
        <v>172</v>
      </c>
      <c r="J1497" s="86" t="s">
        <v>58</v>
      </c>
      <c r="K1497" s="86" t="s">
        <v>58</v>
      </c>
      <c r="L1497" s="94" t="s">
        <v>58</v>
      </c>
      <c r="M1497" s="94">
        <v>2</v>
      </c>
      <c r="N1497" s="94">
        <v>4</v>
      </c>
      <c r="O1497" s="77">
        <f t="shared" si="265"/>
        <v>8</v>
      </c>
      <c r="P1497" s="80" t="str">
        <f t="shared" si="266"/>
        <v>MEDIO</v>
      </c>
      <c r="Q1497" s="77">
        <v>10</v>
      </c>
      <c r="R1497" s="81">
        <f t="shared" si="267"/>
        <v>80</v>
      </c>
      <c r="S1497" s="82" t="str">
        <f t="shared" si="268"/>
        <v>III</v>
      </c>
      <c r="T1497" s="77" t="str">
        <f t="shared" si="269"/>
        <v>Mejorable</v>
      </c>
      <c r="U1497" s="77">
        <v>26</v>
      </c>
      <c r="V1497" s="77" t="s">
        <v>746</v>
      </c>
      <c r="W1497" s="77" t="s">
        <v>7</v>
      </c>
      <c r="X1497" s="83" t="s">
        <v>61</v>
      </c>
      <c r="Y1497" s="83" t="s">
        <v>61</v>
      </c>
      <c r="Z1497" s="83" t="s">
        <v>61</v>
      </c>
      <c r="AA1497" s="95" t="s">
        <v>648</v>
      </c>
      <c r="AB1497" s="78" t="s">
        <v>61</v>
      </c>
      <c r="AC1497" s="84" t="s">
        <v>63</v>
      </c>
    </row>
    <row r="1498" spans="1:29" ht="95.1" customHeight="1">
      <c r="A1498" s="132"/>
      <c r="B1498" s="123"/>
      <c r="C1498" s="123"/>
      <c r="D1498" s="122" t="s">
        <v>972</v>
      </c>
      <c r="E1498" s="77" t="s">
        <v>54</v>
      </c>
      <c r="F1498" s="104" t="s">
        <v>235</v>
      </c>
      <c r="G1498" s="77" t="s">
        <v>56</v>
      </c>
      <c r="H1498" s="78" t="s">
        <v>7</v>
      </c>
      <c r="I1498" s="79" t="s">
        <v>57</v>
      </c>
      <c r="J1498" s="86" t="s">
        <v>58</v>
      </c>
      <c r="K1498" s="86" t="s">
        <v>58</v>
      </c>
      <c r="L1498" s="77" t="s">
        <v>59</v>
      </c>
      <c r="M1498" s="77">
        <v>2</v>
      </c>
      <c r="N1498" s="77">
        <v>4</v>
      </c>
      <c r="O1498" s="77">
        <f t="shared" si="265"/>
        <v>8</v>
      </c>
      <c r="P1498" s="80" t="str">
        <f t="shared" si="266"/>
        <v>MEDIO</v>
      </c>
      <c r="Q1498" s="77">
        <v>25</v>
      </c>
      <c r="R1498" s="81">
        <f t="shared" si="267"/>
        <v>200</v>
      </c>
      <c r="S1498" s="82" t="str">
        <f t="shared" si="268"/>
        <v>II</v>
      </c>
      <c r="T1498" s="77" t="str">
        <f t="shared" si="269"/>
        <v>Aceptable con control específico</v>
      </c>
      <c r="U1498" s="77">
        <v>26</v>
      </c>
      <c r="V1498" s="79" t="s">
        <v>60</v>
      </c>
      <c r="W1498" s="77" t="s">
        <v>7</v>
      </c>
      <c r="X1498" s="77" t="s">
        <v>61</v>
      </c>
      <c r="Y1498" s="77" t="s">
        <v>61</v>
      </c>
      <c r="Z1498" s="77" t="s">
        <v>61</v>
      </c>
      <c r="AA1498" s="83" t="s">
        <v>195</v>
      </c>
      <c r="AB1498" s="78" t="s">
        <v>61</v>
      </c>
      <c r="AC1498" s="84" t="s">
        <v>63</v>
      </c>
    </row>
    <row r="1499" spans="1:29" ht="74.099999999999994" customHeight="1">
      <c r="A1499" s="132"/>
      <c r="B1499" s="123"/>
      <c r="C1499" s="123"/>
      <c r="D1499" s="122"/>
      <c r="E1499" s="77" t="s">
        <v>72</v>
      </c>
      <c r="F1499" s="104" t="s">
        <v>256</v>
      </c>
      <c r="G1499" s="77" t="s">
        <v>74</v>
      </c>
      <c r="H1499" s="78" t="s">
        <v>7</v>
      </c>
      <c r="I1499" s="77" t="s">
        <v>97</v>
      </c>
      <c r="J1499" s="86" t="s">
        <v>58</v>
      </c>
      <c r="K1499" s="86" t="s">
        <v>58</v>
      </c>
      <c r="L1499" s="77" t="s">
        <v>76</v>
      </c>
      <c r="M1499" s="77" t="s">
        <v>61</v>
      </c>
      <c r="N1499" s="77" t="s">
        <v>61</v>
      </c>
      <c r="O1499" s="77" t="s">
        <v>61</v>
      </c>
      <c r="P1499" s="77" t="s">
        <v>61</v>
      </c>
      <c r="Q1499" s="77" t="s">
        <v>61</v>
      </c>
      <c r="R1499" s="77" t="s">
        <v>61</v>
      </c>
      <c r="S1499" s="77" t="s">
        <v>61</v>
      </c>
      <c r="T1499" s="77" t="s">
        <v>61</v>
      </c>
      <c r="U1499" s="77">
        <v>26</v>
      </c>
      <c r="V1499" s="77" t="s">
        <v>61</v>
      </c>
      <c r="W1499" s="77" t="s">
        <v>7</v>
      </c>
      <c r="X1499" s="83" t="s">
        <v>61</v>
      </c>
      <c r="Y1499" s="83" t="s">
        <v>61</v>
      </c>
      <c r="Z1499" s="83" t="s">
        <v>61</v>
      </c>
      <c r="AA1499" s="83" t="s">
        <v>77</v>
      </c>
      <c r="AB1499" s="78" t="s">
        <v>61</v>
      </c>
      <c r="AC1499" s="84" t="s">
        <v>63</v>
      </c>
    </row>
    <row r="1500" spans="1:29" ht="62.1" customHeight="1">
      <c r="A1500" s="132"/>
      <c r="B1500" s="123"/>
      <c r="C1500" s="123"/>
      <c r="D1500" s="122"/>
      <c r="E1500" s="77" t="s">
        <v>125</v>
      </c>
      <c r="F1500" s="104" t="s">
        <v>99</v>
      </c>
      <c r="G1500" s="77" t="s">
        <v>100</v>
      </c>
      <c r="H1500" s="78" t="s">
        <v>7</v>
      </c>
      <c r="I1500" s="77" t="s">
        <v>101</v>
      </c>
      <c r="J1500" s="86" t="s">
        <v>58</v>
      </c>
      <c r="K1500" s="86" t="s">
        <v>58</v>
      </c>
      <c r="L1500" s="77" t="s">
        <v>102</v>
      </c>
      <c r="M1500" s="77">
        <v>2</v>
      </c>
      <c r="N1500" s="77">
        <v>4</v>
      </c>
      <c r="O1500" s="77">
        <f>M1500*N1500</f>
        <v>8</v>
      </c>
      <c r="P1500" s="82" t="str">
        <f>+IF(AND(O1500&gt;1,O1500&lt;=4),"BAJO",IF(AND(O1500&gt;=5,O1500&lt;=8),"MEDIO",IF(AND(O1500&gt;=9,O1500&lt;=20),"ALTO",IF(AND(O1500&gt;=21,O1500&lt;=24),"MUY ALTO"))))</f>
        <v>MEDIO</v>
      </c>
      <c r="Q1500" s="77">
        <v>10</v>
      </c>
      <c r="R1500" s="81">
        <f>O1500*Q1500</f>
        <v>80</v>
      </c>
      <c r="S1500" s="82" t="str">
        <f>+IF(AND(R1500&gt;=1,R1500&lt;=20),"IV",IF(AND(R1500&gt;=40,R1500&lt;=120),"III",IF(AND(R1500&gt;=150,R1500&lt;=500),"II",IF(AND(R1500&gt;=600,R1500&lt;=4000),"I",0))))</f>
        <v>III</v>
      </c>
      <c r="T1500" s="77" t="str">
        <f>+IF(AND(R1500&gt;=1,R1500&lt;=20),"Aceptable",IF(AND(R1500&gt;=40,R1500&lt;=120),"Mejorable",IF(AND(R1500&gt;=150,R1500&lt;=500),"Aceptable con control específico",IF(AND(R1500&gt;=600,R1500&lt;=4000),"No aceptable",0))))</f>
        <v>Mejorable</v>
      </c>
      <c r="U1500" s="77">
        <v>26</v>
      </c>
      <c r="V1500" s="77" t="s">
        <v>103</v>
      </c>
      <c r="W1500" s="77" t="s">
        <v>7</v>
      </c>
      <c r="X1500" s="77" t="s">
        <v>61</v>
      </c>
      <c r="Y1500" s="77" t="s">
        <v>61</v>
      </c>
      <c r="Z1500" s="77" t="s">
        <v>61</v>
      </c>
      <c r="AA1500" s="77" t="s">
        <v>104</v>
      </c>
      <c r="AB1500" s="78" t="s">
        <v>61</v>
      </c>
      <c r="AC1500" s="84" t="s">
        <v>63</v>
      </c>
    </row>
    <row r="1501" spans="1:29" ht="96" customHeight="1">
      <c r="A1501" s="132"/>
      <c r="B1501" s="123"/>
      <c r="C1501" s="123"/>
      <c r="D1501" s="122" t="s">
        <v>780</v>
      </c>
      <c r="E1501" s="77" t="s">
        <v>54</v>
      </c>
      <c r="F1501" s="104" t="s">
        <v>235</v>
      </c>
      <c r="G1501" s="77" t="s">
        <v>56</v>
      </c>
      <c r="H1501" s="78" t="s">
        <v>7</v>
      </c>
      <c r="I1501" s="79" t="s">
        <v>57</v>
      </c>
      <c r="J1501" s="86" t="s">
        <v>58</v>
      </c>
      <c r="K1501" s="86" t="s">
        <v>58</v>
      </c>
      <c r="L1501" s="77" t="s">
        <v>59</v>
      </c>
      <c r="M1501" s="77">
        <v>2</v>
      </c>
      <c r="N1501" s="77">
        <v>4</v>
      </c>
      <c r="O1501" s="77">
        <f>M1501*N1501</f>
        <v>8</v>
      </c>
      <c r="P1501" s="80" t="str">
        <f>+IF(AND(O1501&gt;1,O1501&lt;=4),"BAJO",IF(AND(O1501&gt;=5,O1501&lt;=8),"MEDIO",IF(AND(O1501&gt;=9,O1501&lt;=20),"ALTO",IF(AND(O1501&gt;=21,O1501&lt;=24),"MUY ALTO"))))</f>
        <v>MEDIO</v>
      </c>
      <c r="Q1501" s="77">
        <v>25</v>
      </c>
      <c r="R1501" s="81">
        <f>O1501*Q1501</f>
        <v>200</v>
      </c>
      <c r="S1501" s="82" t="str">
        <f>+IF(AND(R1501&gt;=1,R1501&lt;=20),"IV",IF(AND(R1501&gt;=40,R1501&lt;=120),"III",IF(AND(R1501&gt;=150,R1501&lt;=500),"II",IF(AND(R1501&gt;=600,R1501&lt;=4000),"I",0))))</f>
        <v>II</v>
      </c>
      <c r="T1501" s="77" t="str">
        <f>+IF(AND(R1501&gt;=1,R1501&lt;=20),"Aceptable",IF(AND(R1501&gt;=40,R1501&lt;=120),"Mejorable",IF(AND(R1501&gt;=150,R1501&lt;=500),"Aceptable con control específico",IF(AND(R1501&gt;=600,R1501&lt;=4000),"No aceptable",0))))</f>
        <v>Aceptable con control específico</v>
      </c>
      <c r="U1501" s="77">
        <v>26</v>
      </c>
      <c r="V1501" s="79" t="s">
        <v>60</v>
      </c>
      <c r="W1501" s="77" t="s">
        <v>7</v>
      </c>
      <c r="X1501" s="77" t="s">
        <v>61</v>
      </c>
      <c r="Y1501" s="77" t="s">
        <v>61</v>
      </c>
      <c r="Z1501" s="77" t="s">
        <v>61</v>
      </c>
      <c r="AA1501" s="83" t="s">
        <v>195</v>
      </c>
      <c r="AB1501" s="78" t="s">
        <v>61</v>
      </c>
      <c r="AC1501" s="84" t="s">
        <v>63</v>
      </c>
    </row>
    <row r="1502" spans="1:29" ht="78" customHeight="1">
      <c r="A1502" s="132"/>
      <c r="B1502" s="123"/>
      <c r="C1502" s="123"/>
      <c r="D1502" s="122"/>
      <c r="E1502" s="77" t="s">
        <v>72</v>
      </c>
      <c r="F1502" s="104" t="s">
        <v>256</v>
      </c>
      <c r="G1502" s="77" t="s">
        <v>74</v>
      </c>
      <c r="H1502" s="78" t="s">
        <v>7</v>
      </c>
      <c r="I1502" s="77" t="s">
        <v>97</v>
      </c>
      <c r="J1502" s="86" t="s">
        <v>58</v>
      </c>
      <c r="K1502" s="86" t="s">
        <v>58</v>
      </c>
      <c r="L1502" s="77" t="s">
        <v>76</v>
      </c>
      <c r="M1502" s="77" t="s">
        <v>61</v>
      </c>
      <c r="N1502" s="77" t="s">
        <v>61</v>
      </c>
      <c r="O1502" s="77" t="s">
        <v>61</v>
      </c>
      <c r="P1502" s="77" t="s">
        <v>61</v>
      </c>
      <c r="Q1502" s="77" t="s">
        <v>61</v>
      </c>
      <c r="R1502" s="77" t="s">
        <v>61</v>
      </c>
      <c r="S1502" s="77" t="s">
        <v>61</v>
      </c>
      <c r="T1502" s="77" t="s">
        <v>61</v>
      </c>
      <c r="U1502" s="77">
        <v>26</v>
      </c>
      <c r="V1502" s="77" t="s">
        <v>61</v>
      </c>
      <c r="W1502" s="77" t="s">
        <v>7</v>
      </c>
      <c r="X1502" s="83" t="s">
        <v>61</v>
      </c>
      <c r="Y1502" s="83" t="s">
        <v>61</v>
      </c>
      <c r="Z1502" s="83" t="s">
        <v>61</v>
      </c>
      <c r="AA1502" s="83" t="s">
        <v>77</v>
      </c>
      <c r="AB1502" s="78" t="s">
        <v>61</v>
      </c>
      <c r="AC1502" s="84" t="s">
        <v>63</v>
      </c>
    </row>
    <row r="1503" spans="1:29" ht="69" customHeight="1">
      <c r="A1503" s="132"/>
      <c r="B1503" s="123"/>
      <c r="C1503" s="123"/>
      <c r="D1503" s="122"/>
      <c r="E1503" s="77" t="s">
        <v>125</v>
      </c>
      <c r="F1503" s="104" t="s">
        <v>99</v>
      </c>
      <c r="G1503" s="77" t="s">
        <v>100</v>
      </c>
      <c r="H1503" s="78" t="s">
        <v>7</v>
      </c>
      <c r="I1503" s="77" t="s">
        <v>101</v>
      </c>
      <c r="J1503" s="86" t="s">
        <v>58</v>
      </c>
      <c r="K1503" s="86" t="s">
        <v>58</v>
      </c>
      <c r="L1503" s="77" t="s">
        <v>102</v>
      </c>
      <c r="M1503" s="77">
        <v>2</v>
      </c>
      <c r="N1503" s="77">
        <v>4</v>
      </c>
      <c r="O1503" s="77">
        <f>M1503*N1503</f>
        <v>8</v>
      </c>
      <c r="P1503" s="82" t="str">
        <f>+IF(AND(O1503&gt;1,O1503&lt;=4),"BAJO",IF(AND(O1503&gt;=5,O1503&lt;=8),"MEDIO",IF(AND(O1503&gt;=9,O1503&lt;=20),"ALTO",IF(AND(O1503&gt;=21,O1503&lt;=24),"MUY ALTO"))))</f>
        <v>MEDIO</v>
      </c>
      <c r="Q1503" s="77">
        <v>10</v>
      </c>
      <c r="R1503" s="81">
        <f>O1503*Q1503</f>
        <v>80</v>
      </c>
      <c r="S1503" s="82" t="str">
        <f>+IF(AND(R1503&gt;=1,R1503&lt;=20),"IV",IF(AND(R1503&gt;=40,R1503&lt;=120),"III",IF(AND(R1503&gt;=150,R1503&lt;=500),"II",IF(AND(R1503&gt;=600,R1503&lt;=4000),"I",0))))</f>
        <v>III</v>
      </c>
      <c r="T1503" s="77" t="str">
        <f>+IF(AND(R1503&gt;=1,R1503&lt;=20),"Aceptable",IF(AND(R1503&gt;=40,R1503&lt;=120),"Mejorable",IF(AND(R1503&gt;=150,R1503&lt;=500),"Aceptable con control específico",IF(AND(R1503&gt;=600,R1503&lt;=4000),"No aceptable",0))))</f>
        <v>Mejorable</v>
      </c>
      <c r="U1503" s="77">
        <v>26</v>
      </c>
      <c r="V1503" s="77" t="s">
        <v>103</v>
      </c>
      <c r="W1503" s="77" t="s">
        <v>7</v>
      </c>
      <c r="X1503" s="77" t="s">
        <v>61</v>
      </c>
      <c r="Y1503" s="77" t="s">
        <v>61</v>
      </c>
      <c r="Z1503" s="77" t="s">
        <v>61</v>
      </c>
      <c r="AA1503" s="77" t="s">
        <v>104</v>
      </c>
      <c r="AB1503" s="78" t="s">
        <v>61</v>
      </c>
      <c r="AC1503" s="84" t="s">
        <v>63</v>
      </c>
    </row>
    <row r="1504" spans="1:29" ht="69" customHeight="1">
      <c r="A1504" s="132"/>
      <c r="B1504" s="123"/>
      <c r="C1504" s="123"/>
      <c r="D1504" s="122" t="s">
        <v>781</v>
      </c>
      <c r="E1504" s="77" t="s">
        <v>54</v>
      </c>
      <c r="F1504" s="104" t="s">
        <v>973</v>
      </c>
      <c r="G1504" s="77" t="s">
        <v>635</v>
      </c>
      <c r="H1504" s="78" t="s">
        <v>7</v>
      </c>
      <c r="I1504" s="79" t="s">
        <v>57</v>
      </c>
      <c r="J1504" s="86" t="s">
        <v>58</v>
      </c>
      <c r="K1504" s="86" t="s">
        <v>58</v>
      </c>
      <c r="L1504" s="77" t="s">
        <v>59</v>
      </c>
      <c r="M1504" s="77">
        <v>2</v>
      </c>
      <c r="N1504" s="77">
        <v>3</v>
      </c>
      <c r="O1504" s="77">
        <f>M1504*N1504</f>
        <v>6</v>
      </c>
      <c r="P1504" s="80" t="str">
        <f>+IF(AND(O1504&gt;1,O1504&lt;=4),"BAJO",IF(AND(O1504&gt;=5,O1504&lt;=8),"MEDIO",IF(AND(O1504&gt;=9,O1504&lt;=20),"ALTO",IF(AND(O1504&gt;=21,O1504&lt;=24),"MUY ALTO"))))</f>
        <v>MEDIO</v>
      </c>
      <c r="Q1504" s="77">
        <v>25</v>
      </c>
      <c r="R1504" s="81">
        <f>O1504*Q1504</f>
        <v>150</v>
      </c>
      <c r="S1504" s="82" t="str">
        <f>+IF(AND(R1504&gt;=1,R1504&lt;=20),"IV",IF(AND(R1504&gt;=40,R1504&lt;=120),"III",IF(AND(R1504&gt;=150,R1504&lt;=500),"II",IF(AND(R1504&gt;=600,R1504&lt;=4000),"I",0))))</f>
        <v>II</v>
      </c>
      <c r="T1504" s="77" t="str">
        <f>+IF(AND(R1504&gt;=1,R1504&lt;=20),"Aceptable",IF(AND(R1504&gt;=40,R1504&lt;=120),"Mejorable",IF(AND(R1504&gt;=150,R1504&lt;=500),"Aceptable con control específico",IF(AND(R1504&gt;=600,R1504&lt;=4000),"No aceptable",0))))</f>
        <v>Aceptable con control específico</v>
      </c>
      <c r="U1504" s="77">
        <v>26</v>
      </c>
      <c r="V1504" s="79" t="s">
        <v>60</v>
      </c>
      <c r="W1504" s="77" t="s">
        <v>7</v>
      </c>
      <c r="X1504" s="77" t="s">
        <v>61</v>
      </c>
      <c r="Y1504" s="77" t="s">
        <v>61</v>
      </c>
      <c r="Z1504" s="77" t="s">
        <v>61</v>
      </c>
      <c r="AA1504" s="83" t="s">
        <v>195</v>
      </c>
      <c r="AB1504" s="78" t="s">
        <v>61</v>
      </c>
      <c r="AC1504" s="84" t="s">
        <v>63</v>
      </c>
    </row>
    <row r="1505" spans="1:29" ht="69.95" customHeight="1">
      <c r="A1505" s="132"/>
      <c r="B1505" s="123"/>
      <c r="C1505" s="123"/>
      <c r="D1505" s="122"/>
      <c r="E1505" s="77" t="s">
        <v>72</v>
      </c>
      <c r="F1505" s="104" t="s">
        <v>783</v>
      </c>
      <c r="G1505" s="77" t="s">
        <v>74</v>
      </c>
      <c r="H1505" s="78" t="s">
        <v>7</v>
      </c>
      <c r="I1505" s="77" t="s">
        <v>97</v>
      </c>
      <c r="J1505" s="86" t="s">
        <v>58</v>
      </c>
      <c r="K1505" s="86" t="s">
        <v>58</v>
      </c>
      <c r="L1505" s="77" t="s">
        <v>76</v>
      </c>
      <c r="M1505" s="77" t="s">
        <v>61</v>
      </c>
      <c r="N1505" s="77" t="s">
        <v>61</v>
      </c>
      <c r="O1505" s="77" t="s">
        <v>61</v>
      </c>
      <c r="P1505" s="77" t="s">
        <v>61</v>
      </c>
      <c r="Q1505" s="77" t="s">
        <v>61</v>
      </c>
      <c r="R1505" s="77" t="s">
        <v>61</v>
      </c>
      <c r="S1505" s="77" t="s">
        <v>61</v>
      </c>
      <c r="T1505" s="77" t="s">
        <v>61</v>
      </c>
      <c r="U1505" s="77">
        <v>26</v>
      </c>
      <c r="V1505" s="77" t="s">
        <v>61</v>
      </c>
      <c r="W1505" s="77" t="s">
        <v>7</v>
      </c>
      <c r="X1505" s="83" t="s">
        <v>61</v>
      </c>
      <c r="Y1505" s="83" t="s">
        <v>61</v>
      </c>
      <c r="Z1505" s="83" t="s">
        <v>61</v>
      </c>
      <c r="AA1505" s="83" t="s">
        <v>77</v>
      </c>
      <c r="AB1505" s="78" t="s">
        <v>61</v>
      </c>
      <c r="AC1505" s="84" t="s">
        <v>63</v>
      </c>
    </row>
    <row r="1506" spans="1:29" ht="75" customHeight="1">
      <c r="A1506" s="132"/>
      <c r="B1506" s="123"/>
      <c r="C1506" s="123"/>
      <c r="D1506" s="122"/>
      <c r="E1506" s="77" t="s">
        <v>78</v>
      </c>
      <c r="F1506" s="104" t="s">
        <v>659</v>
      </c>
      <c r="G1506" s="83" t="s">
        <v>724</v>
      </c>
      <c r="H1506" s="78" t="s">
        <v>7</v>
      </c>
      <c r="I1506" s="77" t="s">
        <v>181</v>
      </c>
      <c r="J1506" s="77" t="s">
        <v>58</v>
      </c>
      <c r="K1506" s="77" t="s">
        <v>58</v>
      </c>
      <c r="L1506" s="77" t="s">
        <v>229</v>
      </c>
      <c r="M1506" s="77">
        <v>2</v>
      </c>
      <c r="N1506" s="77">
        <v>3</v>
      </c>
      <c r="O1506" s="77">
        <f>M1506*N1506</f>
        <v>6</v>
      </c>
      <c r="P1506" s="82" t="str">
        <f>+IF(AND(O1506&gt;1,O1506&lt;=4),"BAJO",IF(AND(O1506&gt;=5,O1506&lt;=8),"MEDIO",IF(AND(O1506&gt;=9,O1506&lt;=20),"ALTO",IF(AND(O1506&gt;=21,O1506&lt;=24),"MUY ALTO"))))</f>
        <v>MEDIO</v>
      </c>
      <c r="Q1506" s="77">
        <v>25</v>
      </c>
      <c r="R1506" s="81">
        <f>O1506*Q1506</f>
        <v>150</v>
      </c>
      <c r="S1506" s="82" t="str">
        <f>+IF(AND(R1506&gt;=1,R1506&lt;=20),"IV",IF(AND(R1506&gt;=40,R1506&lt;=120),"III",IF(AND(R1506&gt;=150,R1506&lt;=500),"II",IF(AND(R1506&gt;=600,R1506&lt;=4000),"I",0))))</f>
        <v>II</v>
      </c>
      <c r="T1506" s="77" t="str">
        <f>+IF(AND(R1506&gt;=1,R1506&lt;=20),"Aceptable",IF(AND(R1506&gt;=40,R1506&lt;=120),"Mejorable",IF(AND(R1506&gt;=150,R1506&lt;=500),"Aceptable con control específico",IF(AND(R1506&gt;=600,R1506&lt;=4000),"No aceptable",0))))</f>
        <v>Aceptable con control específico</v>
      </c>
      <c r="U1506" s="77">
        <v>26</v>
      </c>
      <c r="V1506" s="77" t="s">
        <v>181</v>
      </c>
      <c r="W1506" s="77" t="s">
        <v>7</v>
      </c>
      <c r="X1506" s="77" t="s">
        <v>61</v>
      </c>
      <c r="Y1506" s="77" t="s">
        <v>61</v>
      </c>
      <c r="Z1506" s="77" t="s">
        <v>61</v>
      </c>
      <c r="AA1506" s="77" t="s">
        <v>182</v>
      </c>
      <c r="AB1506" s="83" t="s">
        <v>700</v>
      </c>
      <c r="AC1506" s="84" t="s">
        <v>183</v>
      </c>
    </row>
    <row r="1507" spans="1:29" ht="75" customHeight="1">
      <c r="A1507" s="132"/>
      <c r="B1507" s="123"/>
      <c r="C1507" s="123"/>
      <c r="D1507" s="122"/>
      <c r="E1507" s="77" t="s">
        <v>78</v>
      </c>
      <c r="F1507" s="104" t="s">
        <v>79</v>
      </c>
      <c r="G1507" s="83" t="s">
        <v>694</v>
      </c>
      <c r="H1507" s="78" t="s">
        <v>7</v>
      </c>
      <c r="I1507" s="77" t="s">
        <v>81</v>
      </c>
      <c r="J1507" s="77" t="s">
        <v>58</v>
      </c>
      <c r="K1507" s="77" t="s">
        <v>58</v>
      </c>
      <c r="L1507" s="77" t="s">
        <v>82</v>
      </c>
      <c r="M1507" s="77">
        <v>2</v>
      </c>
      <c r="N1507" s="77">
        <v>4</v>
      </c>
      <c r="O1507" s="77">
        <f>M1507*N1507</f>
        <v>8</v>
      </c>
      <c r="P1507" s="82" t="str">
        <f>+IF(AND(O1507&gt;1,O1507&lt;=4),"BAJO",IF(AND(O1507&gt;=5,O1507&lt;=8),"MEDIO",IF(AND(O1507&gt;=9,O1507&lt;=20),"ALTO",IF(AND(O1507&gt;=21,O1507&lt;=24),"MUY ALTO"))))</f>
        <v>MEDIO</v>
      </c>
      <c r="Q1507" s="77">
        <v>25</v>
      </c>
      <c r="R1507" s="81">
        <f>O1507*Q1507</f>
        <v>200</v>
      </c>
      <c r="S1507" s="82" t="str">
        <f>+IF(AND(R1507&gt;=1,R1507&lt;=20),"IV",IF(AND(R1507&gt;=40,R1507&lt;=120),"III",IF(AND(R1507&gt;=150,R1507&lt;=500),"II",IF(AND(R1507&gt;=600,R1507&lt;=4000),"I",0))))</f>
        <v>II</v>
      </c>
      <c r="T1507" s="77" t="str">
        <f>+IF(AND(R1507&gt;=1,R1507&lt;=20),"Aceptable",IF(AND(R1507&gt;=40,R1507&lt;=120),"Mejorable",IF(AND(R1507&gt;=150,R1507&lt;=500),"Aceptable con control específico",IF(AND(R1507&gt;=600,R1507&lt;=4000),"No aceptable",0))))</f>
        <v>Aceptable con control específico</v>
      </c>
      <c r="U1507" s="77">
        <v>26</v>
      </c>
      <c r="V1507" s="77" t="s">
        <v>83</v>
      </c>
      <c r="W1507" s="77" t="s">
        <v>7</v>
      </c>
      <c r="X1507" s="77" t="s">
        <v>61</v>
      </c>
      <c r="Y1507" s="77" t="s">
        <v>61</v>
      </c>
      <c r="Z1507" s="77" t="s">
        <v>61</v>
      </c>
      <c r="AA1507" s="77" t="s">
        <v>662</v>
      </c>
      <c r="AB1507" s="83" t="s">
        <v>740</v>
      </c>
      <c r="AC1507" s="84" t="s">
        <v>87</v>
      </c>
    </row>
    <row r="1508" spans="1:29" ht="71.099999999999994" customHeight="1">
      <c r="A1508" s="132"/>
      <c r="B1508" s="123"/>
      <c r="C1508" s="123"/>
      <c r="D1508" s="93" t="s">
        <v>784</v>
      </c>
      <c r="E1508" s="77" t="s">
        <v>72</v>
      </c>
      <c r="F1508" s="104" t="s">
        <v>256</v>
      </c>
      <c r="G1508" s="77" t="s">
        <v>74</v>
      </c>
      <c r="H1508" s="78" t="s">
        <v>7</v>
      </c>
      <c r="I1508" s="77" t="s">
        <v>97</v>
      </c>
      <c r="J1508" s="86" t="s">
        <v>58</v>
      </c>
      <c r="K1508" s="86" t="s">
        <v>58</v>
      </c>
      <c r="L1508" s="77" t="s">
        <v>76</v>
      </c>
      <c r="M1508" s="77" t="s">
        <v>61</v>
      </c>
      <c r="N1508" s="77" t="s">
        <v>61</v>
      </c>
      <c r="O1508" s="77" t="s">
        <v>61</v>
      </c>
      <c r="P1508" s="77" t="s">
        <v>61</v>
      </c>
      <c r="Q1508" s="77" t="s">
        <v>61</v>
      </c>
      <c r="R1508" s="77" t="s">
        <v>61</v>
      </c>
      <c r="S1508" s="77" t="s">
        <v>61</v>
      </c>
      <c r="T1508" s="77" t="s">
        <v>61</v>
      </c>
      <c r="U1508" s="77">
        <v>26</v>
      </c>
      <c r="V1508" s="77" t="s">
        <v>61</v>
      </c>
      <c r="W1508" s="77" t="s">
        <v>7</v>
      </c>
      <c r="X1508" s="83" t="s">
        <v>61</v>
      </c>
      <c r="Y1508" s="83" t="s">
        <v>61</v>
      </c>
      <c r="Z1508" s="83" t="s">
        <v>61</v>
      </c>
      <c r="AA1508" s="83" t="s">
        <v>77</v>
      </c>
      <c r="AB1508" s="78" t="s">
        <v>61</v>
      </c>
      <c r="AC1508" s="84" t="s">
        <v>63</v>
      </c>
    </row>
    <row r="1509" spans="1:29" ht="71.099999999999994" customHeight="1">
      <c r="A1509" s="132"/>
      <c r="B1509" s="123"/>
      <c r="C1509" s="123" t="s">
        <v>965</v>
      </c>
      <c r="D1509" s="122" t="s">
        <v>966</v>
      </c>
      <c r="E1509" s="77" t="s">
        <v>54</v>
      </c>
      <c r="F1509" s="104" t="s">
        <v>235</v>
      </c>
      <c r="G1509" s="77" t="s">
        <v>56</v>
      </c>
      <c r="H1509" s="78" t="s">
        <v>7</v>
      </c>
      <c r="I1509" s="79" t="s">
        <v>57</v>
      </c>
      <c r="J1509" s="86" t="s">
        <v>58</v>
      </c>
      <c r="K1509" s="86" t="s">
        <v>58</v>
      </c>
      <c r="L1509" s="77" t="s">
        <v>59</v>
      </c>
      <c r="M1509" s="77">
        <v>2</v>
      </c>
      <c r="N1509" s="77">
        <v>4</v>
      </c>
      <c r="O1509" s="77">
        <f>M1509*N1509</f>
        <v>8</v>
      </c>
      <c r="P1509" s="80" t="str">
        <f>+IF(AND(O1509&gt;1,O1509&lt;=4),"BAJO",IF(AND(O1509&gt;=5,O1509&lt;=8),"MEDIO",IF(AND(O1509&gt;=9,O1509&lt;=20),"ALTO",IF(AND(O1509&gt;=21,O1509&lt;=24),"MUY ALTO"))))</f>
        <v>MEDIO</v>
      </c>
      <c r="Q1509" s="77">
        <v>25</v>
      </c>
      <c r="R1509" s="81">
        <f>O1509*Q1509</f>
        <v>200</v>
      </c>
      <c r="S1509" s="82" t="str">
        <f>+IF(AND(R1509&gt;=1,R1509&lt;=20),"IV",IF(AND(R1509&gt;=40,R1509&lt;=120),"III",IF(AND(R1509&gt;=150,R1509&lt;=500),"II",IF(AND(R1509&gt;=600,R1509&lt;=4000),"I",0))))</f>
        <v>II</v>
      </c>
      <c r="T1509" s="77" t="str">
        <f>+IF(AND(R1509&gt;=1,R1509&lt;=20),"Aceptable",IF(AND(R1509&gt;=40,R1509&lt;=120),"Mejorable",IF(AND(R1509&gt;=150,R1509&lt;=500),"Aceptable con control específico",IF(AND(R1509&gt;=600,R1509&lt;=4000),"No aceptable",0))))</f>
        <v>Aceptable con control específico</v>
      </c>
      <c r="U1509" s="77">
        <v>13</v>
      </c>
      <c r="V1509" s="79" t="s">
        <v>60</v>
      </c>
      <c r="W1509" s="77" t="s">
        <v>7</v>
      </c>
      <c r="X1509" s="77" t="s">
        <v>61</v>
      </c>
      <c r="Y1509" s="77" t="s">
        <v>61</v>
      </c>
      <c r="Z1509" s="77" t="s">
        <v>61</v>
      </c>
      <c r="AA1509" s="83" t="s">
        <v>195</v>
      </c>
      <c r="AB1509" s="78" t="s">
        <v>61</v>
      </c>
      <c r="AC1509" s="84" t="s">
        <v>63</v>
      </c>
    </row>
    <row r="1510" spans="1:29" ht="71.099999999999994" customHeight="1">
      <c r="A1510" s="132"/>
      <c r="B1510" s="123"/>
      <c r="C1510" s="123"/>
      <c r="D1510" s="122"/>
      <c r="E1510" s="77" t="s">
        <v>72</v>
      </c>
      <c r="F1510" s="104" t="s">
        <v>839</v>
      </c>
      <c r="G1510" s="77" t="s">
        <v>74</v>
      </c>
      <c r="H1510" s="78" t="s">
        <v>7</v>
      </c>
      <c r="I1510" s="77" t="s">
        <v>97</v>
      </c>
      <c r="J1510" s="86" t="s">
        <v>58</v>
      </c>
      <c r="K1510" s="86" t="s">
        <v>58</v>
      </c>
      <c r="L1510" s="77" t="s">
        <v>76</v>
      </c>
      <c r="M1510" s="77" t="s">
        <v>61</v>
      </c>
      <c r="N1510" s="77" t="s">
        <v>61</v>
      </c>
      <c r="O1510" s="77" t="s">
        <v>61</v>
      </c>
      <c r="P1510" s="77" t="s">
        <v>61</v>
      </c>
      <c r="Q1510" s="77" t="s">
        <v>61</v>
      </c>
      <c r="R1510" s="77" t="s">
        <v>61</v>
      </c>
      <c r="S1510" s="77" t="s">
        <v>61</v>
      </c>
      <c r="T1510" s="77" t="s">
        <v>61</v>
      </c>
      <c r="U1510" s="77">
        <v>13</v>
      </c>
      <c r="V1510" s="77" t="s">
        <v>61</v>
      </c>
      <c r="W1510" s="77" t="s">
        <v>7</v>
      </c>
      <c r="X1510" s="83" t="s">
        <v>61</v>
      </c>
      <c r="Y1510" s="83" t="s">
        <v>61</v>
      </c>
      <c r="Z1510" s="83" t="s">
        <v>61</v>
      </c>
      <c r="AA1510" s="83" t="s">
        <v>77</v>
      </c>
      <c r="AB1510" s="78" t="s">
        <v>61</v>
      </c>
      <c r="AC1510" s="84" t="s">
        <v>63</v>
      </c>
    </row>
    <row r="1511" spans="1:29" ht="65.099999999999994" customHeight="1">
      <c r="A1511" s="132"/>
      <c r="B1511" s="123"/>
      <c r="C1511" s="123"/>
      <c r="D1511" s="122"/>
      <c r="E1511" s="77" t="s">
        <v>64</v>
      </c>
      <c r="F1511" s="104" t="s">
        <v>159</v>
      </c>
      <c r="G1511" s="77" t="s">
        <v>66</v>
      </c>
      <c r="H1511" s="78" t="s">
        <v>7</v>
      </c>
      <c r="I1511" s="77" t="s">
        <v>67</v>
      </c>
      <c r="J1511" s="83" t="s">
        <v>68</v>
      </c>
      <c r="K1511" s="78" t="s">
        <v>58</v>
      </c>
      <c r="L1511" s="77" t="s">
        <v>69</v>
      </c>
      <c r="M1511" s="77">
        <v>2</v>
      </c>
      <c r="N1511" s="77">
        <v>4</v>
      </c>
      <c r="O1511" s="77">
        <f t="shared" ref="O1511:O1516" si="270">M1511*N1511</f>
        <v>8</v>
      </c>
      <c r="P1511" s="80" t="str">
        <f t="shared" ref="P1511:P1516" si="271">+IF(AND(O1511&gt;1,O1511&lt;=4),"BAJO",IF(AND(O1511&gt;=5,O1511&lt;=8),"MEDIO",IF(AND(O1511&gt;=9,O1511&lt;=20),"ALTO",IF(AND(O1511&gt;=21,O1511&lt;=24),"MUY ALTO"))))</f>
        <v>MEDIO</v>
      </c>
      <c r="Q1511" s="77">
        <v>25</v>
      </c>
      <c r="R1511" s="81">
        <f t="shared" ref="R1511:R1516" si="272">O1511*Q1511</f>
        <v>200</v>
      </c>
      <c r="S1511" s="82" t="str">
        <f t="shared" ref="S1511:S1516" si="273">+IF(AND(R1511&gt;=1,R1511&lt;=20),"IV",IF(AND(R1511&gt;=40,R1511&lt;=120),"III",IF(AND(R1511&gt;=150,R1511&lt;=500),"II",IF(AND(R1511&gt;=600,R1511&lt;=4000),"I",0))))</f>
        <v>II</v>
      </c>
      <c r="T1511" s="77" t="str">
        <f t="shared" ref="T1511:T1516" si="274">+IF(AND(R1511&gt;=1,R1511&lt;=20),"Aceptable",IF(AND(R1511&gt;=40,R1511&lt;=120),"Mejorable",IF(AND(R1511&gt;=150,R1511&lt;=500),"Aceptable con control específico",IF(AND(R1511&gt;=600,R1511&lt;=4000),"No aceptable",0))))</f>
        <v>Aceptable con control específico</v>
      </c>
      <c r="U1511" s="77">
        <v>13</v>
      </c>
      <c r="V1511" s="77" t="s">
        <v>70</v>
      </c>
      <c r="W1511" s="77" t="s">
        <v>7</v>
      </c>
      <c r="X1511" s="83" t="s">
        <v>61</v>
      </c>
      <c r="Y1511" s="83" t="s">
        <v>61</v>
      </c>
      <c r="Z1511" s="83" t="s">
        <v>61</v>
      </c>
      <c r="AA1511" s="83" t="s">
        <v>161</v>
      </c>
      <c r="AB1511" s="78" t="s">
        <v>61</v>
      </c>
      <c r="AC1511" s="84" t="s">
        <v>162</v>
      </c>
    </row>
    <row r="1512" spans="1:29" ht="65.099999999999994" customHeight="1">
      <c r="A1512" s="132"/>
      <c r="B1512" s="123"/>
      <c r="C1512" s="123"/>
      <c r="D1512" s="122"/>
      <c r="E1512" s="77" t="s">
        <v>64</v>
      </c>
      <c r="F1512" s="77" t="s">
        <v>88</v>
      </c>
      <c r="G1512" s="83" t="s">
        <v>89</v>
      </c>
      <c r="H1512" s="78" t="s">
        <v>7</v>
      </c>
      <c r="I1512" s="77" t="s">
        <v>90</v>
      </c>
      <c r="J1512" s="77" t="s">
        <v>91</v>
      </c>
      <c r="K1512" s="77" t="s">
        <v>58</v>
      </c>
      <c r="L1512" s="77" t="s">
        <v>58</v>
      </c>
      <c r="M1512" s="77">
        <v>2</v>
      </c>
      <c r="N1512" s="77">
        <v>3</v>
      </c>
      <c r="O1512" s="77">
        <f t="shared" si="270"/>
        <v>6</v>
      </c>
      <c r="P1512" s="82" t="str">
        <f t="shared" si="271"/>
        <v>MEDIO</v>
      </c>
      <c r="Q1512" s="77">
        <v>10</v>
      </c>
      <c r="R1512" s="81">
        <f t="shared" si="272"/>
        <v>60</v>
      </c>
      <c r="S1512" s="82" t="str">
        <f t="shared" si="273"/>
        <v>III</v>
      </c>
      <c r="T1512" s="77" t="str">
        <f t="shared" si="274"/>
        <v>Mejorable</v>
      </c>
      <c r="U1512" s="77">
        <v>13</v>
      </c>
      <c r="V1512" s="77" t="s">
        <v>92</v>
      </c>
      <c r="W1512" s="77" t="s">
        <v>7</v>
      </c>
      <c r="X1512" s="77" t="s">
        <v>61</v>
      </c>
      <c r="Y1512" s="77" t="s">
        <v>61</v>
      </c>
      <c r="Z1512" s="77" t="s">
        <v>93</v>
      </c>
      <c r="AA1512" s="77" t="s">
        <v>94</v>
      </c>
      <c r="AB1512" s="83" t="s">
        <v>61</v>
      </c>
      <c r="AC1512" s="84" t="s">
        <v>95</v>
      </c>
    </row>
    <row r="1513" spans="1:29" ht="71.099999999999994" customHeight="1">
      <c r="A1513" s="132"/>
      <c r="B1513" s="123"/>
      <c r="C1513" s="123"/>
      <c r="D1513" s="122"/>
      <c r="E1513" s="77" t="s">
        <v>105</v>
      </c>
      <c r="F1513" s="104" t="s">
        <v>106</v>
      </c>
      <c r="G1513" s="77" t="s">
        <v>107</v>
      </c>
      <c r="H1513" s="86" t="s">
        <v>7</v>
      </c>
      <c r="I1513" s="77" t="s">
        <v>108</v>
      </c>
      <c r="J1513" s="77" t="s">
        <v>58</v>
      </c>
      <c r="K1513" s="77" t="s">
        <v>58</v>
      </c>
      <c r="L1513" s="77" t="s">
        <v>109</v>
      </c>
      <c r="M1513" s="77">
        <v>2</v>
      </c>
      <c r="N1513" s="77">
        <v>1</v>
      </c>
      <c r="O1513" s="77">
        <f t="shared" si="270"/>
        <v>2</v>
      </c>
      <c r="P1513" s="82" t="str">
        <f t="shared" si="271"/>
        <v>BAJO</v>
      </c>
      <c r="Q1513" s="77">
        <v>60</v>
      </c>
      <c r="R1513" s="81">
        <f t="shared" si="272"/>
        <v>120</v>
      </c>
      <c r="S1513" s="82" t="str">
        <f t="shared" si="273"/>
        <v>III</v>
      </c>
      <c r="T1513" s="77" t="str">
        <f t="shared" si="274"/>
        <v>Mejorable</v>
      </c>
      <c r="U1513" s="77">
        <v>13</v>
      </c>
      <c r="V1513" s="77" t="s">
        <v>110</v>
      </c>
      <c r="W1513" s="77" t="s">
        <v>7</v>
      </c>
      <c r="X1513" s="77" t="s">
        <v>61</v>
      </c>
      <c r="Y1513" s="77" t="s">
        <v>61</v>
      </c>
      <c r="Z1513" s="77" t="s">
        <v>61</v>
      </c>
      <c r="AA1513" s="77" t="s">
        <v>111</v>
      </c>
      <c r="AB1513" s="78" t="s">
        <v>61</v>
      </c>
      <c r="AC1513" s="84" t="s">
        <v>63</v>
      </c>
    </row>
    <row r="1514" spans="1:29" ht="71.099999999999994" customHeight="1">
      <c r="A1514" s="132"/>
      <c r="B1514" s="123"/>
      <c r="C1514" s="123"/>
      <c r="D1514" s="122"/>
      <c r="E1514" s="77" t="s">
        <v>78</v>
      </c>
      <c r="F1514" s="104" t="s">
        <v>853</v>
      </c>
      <c r="G1514" s="83" t="s">
        <v>724</v>
      </c>
      <c r="H1514" s="78" t="s">
        <v>7</v>
      </c>
      <c r="I1514" s="77" t="s">
        <v>181</v>
      </c>
      <c r="J1514" s="77" t="s">
        <v>58</v>
      </c>
      <c r="K1514" s="77" t="s">
        <v>58</v>
      </c>
      <c r="L1514" s="77" t="s">
        <v>229</v>
      </c>
      <c r="M1514" s="77">
        <v>2</v>
      </c>
      <c r="N1514" s="77">
        <v>3</v>
      </c>
      <c r="O1514" s="77">
        <f t="shared" si="270"/>
        <v>6</v>
      </c>
      <c r="P1514" s="82" t="str">
        <f t="shared" si="271"/>
        <v>MEDIO</v>
      </c>
      <c r="Q1514" s="77">
        <v>25</v>
      </c>
      <c r="R1514" s="81">
        <f t="shared" si="272"/>
        <v>150</v>
      </c>
      <c r="S1514" s="82" t="str">
        <f t="shared" si="273"/>
        <v>II</v>
      </c>
      <c r="T1514" s="77" t="str">
        <f t="shared" si="274"/>
        <v>Aceptable con control específico</v>
      </c>
      <c r="U1514" s="77">
        <v>13</v>
      </c>
      <c r="V1514" s="77" t="s">
        <v>181</v>
      </c>
      <c r="W1514" s="77" t="s">
        <v>7</v>
      </c>
      <c r="X1514" s="77" t="s">
        <v>61</v>
      </c>
      <c r="Y1514" s="77" t="s">
        <v>61</v>
      </c>
      <c r="Z1514" s="77" t="s">
        <v>61</v>
      </c>
      <c r="AA1514" s="77" t="s">
        <v>182</v>
      </c>
      <c r="AB1514" s="83" t="s">
        <v>700</v>
      </c>
      <c r="AC1514" s="84" t="s">
        <v>183</v>
      </c>
    </row>
    <row r="1515" spans="1:29" ht="71.099999999999994" customHeight="1">
      <c r="A1515" s="132"/>
      <c r="B1515" s="123"/>
      <c r="C1515" s="123"/>
      <c r="D1515" s="122"/>
      <c r="E1515" s="77" t="s">
        <v>78</v>
      </c>
      <c r="F1515" s="104" t="s">
        <v>79</v>
      </c>
      <c r="G1515" s="83" t="s">
        <v>694</v>
      </c>
      <c r="H1515" s="78" t="s">
        <v>7</v>
      </c>
      <c r="I1515" s="77" t="s">
        <v>81</v>
      </c>
      <c r="J1515" s="77" t="s">
        <v>58</v>
      </c>
      <c r="K1515" s="77" t="s">
        <v>58</v>
      </c>
      <c r="L1515" s="77" t="s">
        <v>82</v>
      </c>
      <c r="M1515" s="77">
        <v>2</v>
      </c>
      <c r="N1515" s="77">
        <v>4</v>
      </c>
      <c r="O1515" s="77">
        <f t="shared" si="270"/>
        <v>8</v>
      </c>
      <c r="P1515" s="82" t="str">
        <f t="shared" si="271"/>
        <v>MEDIO</v>
      </c>
      <c r="Q1515" s="77">
        <v>25</v>
      </c>
      <c r="R1515" s="81">
        <f t="shared" si="272"/>
        <v>200</v>
      </c>
      <c r="S1515" s="82" t="str">
        <f t="shared" si="273"/>
        <v>II</v>
      </c>
      <c r="T1515" s="77" t="str">
        <f t="shared" si="274"/>
        <v>Aceptable con control específico</v>
      </c>
      <c r="U1515" s="77">
        <v>13</v>
      </c>
      <c r="V1515" s="77" t="s">
        <v>83</v>
      </c>
      <c r="W1515" s="77" t="s">
        <v>7</v>
      </c>
      <c r="X1515" s="77" t="s">
        <v>61</v>
      </c>
      <c r="Y1515" s="77" t="s">
        <v>61</v>
      </c>
      <c r="Z1515" s="77" t="s">
        <v>61</v>
      </c>
      <c r="AA1515" s="77" t="s">
        <v>662</v>
      </c>
      <c r="AB1515" s="83" t="s">
        <v>740</v>
      </c>
      <c r="AC1515" s="84" t="s">
        <v>87</v>
      </c>
    </row>
    <row r="1516" spans="1:29" ht="71.099999999999994" customHeight="1">
      <c r="A1516" s="132"/>
      <c r="B1516" s="123"/>
      <c r="C1516" s="123"/>
      <c r="D1516" s="122" t="s">
        <v>968</v>
      </c>
      <c r="E1516" s="77" t="s">
        <v>54</v>
      </c>
      <c r="F1516" s="104" t="s">
        <v>235</v>
      </c>
      <c r="G1516" s="77" t="s">
        <v>56</v>
      </c>
      <c r="H1516" s="78" t="s">
        <v>7</v>
      </c>
      <c r="I1516" s="79" t="s">
        <v>57</v>
      </c>
      <c r="J1516" s="86" t="s">
        <v>58</v>
      </c>
      <c r="K1516" s="86" t="s">
        <v>58</v>
      </c>
      <c r="L1516" s="77" t="s">
        <v>59</v>
      </c>
      <c r="M1516" s="77">
        <v>2</v>
      </c>
      <c r="N1516" s="77">
        <v>4</v>
      </c>
      <c r="O1516" s="77">
        <f t="shared" si="270"/>
        <v>8</v>
      </c>
      <c r="P1516" s="80" t="str">
        <f t="shared" si="271"/>
        <v>MEDIO</v>
      </c>
      <c r="Q1516" s="77">
        <v>25</v>
      </c>
      <c r="R1516" s="81">
        <f t="shared" si="272"/>
        <v>200</v>
      </c>
      <c r="S1516" s="82" t="str">
        <f t="shared" si="273"/>
        <v>II</v>
      </c>
      <c r="T1516" s="77" t="str">
        <f t="shared" si="274"/>
        <v>Aceptable con control específico</v>
      </c>
      <c r="U1516" s="77">
        <v>13</v>
      </c>
      <c r="V1516" s="79" t="s">
        <v>60</v>
      </c>
      <c r="W1516" s="77" t="s">
        <v>7</v>
      </c>
      <c r="X1516" s="77" t="s">
        <v>61</v>
      </c>
      <c r="Y1516" s="77" t="s">
        <v>61</v>
      </c>
      <c r="Z1516" s="77" t="s">
        <v>61</v>
      </c>
      <c r="AA1516" s="83" t="s">
        <v>195</v>
      </c>
      <c r="AB1516" s="78" t="s">
        <v>61</v>
      </c>
      <c r="AC1516" s="84" t="s">
        <v>63</v>
      </c>
    </row>
    <row r="1517" spans="1:29" ht="71.099999999999994" customHeight="1">
      <c r="A1517" s="132"/>
      <c r="B1517" s="123"/>
      <c r="C1517" s="123"/>
      <c r="D1517" s="122"/>
      <c r="E1517" s="77" t="s">
        <v>72</v>
      </c>
      <c r="F1517" s="104" t="s">
        <v>839</v>
      </c>
      <c r="G1517" s="77" t="s">
        <v>74</v>
      </c>
      <c r="H1517" s="78" t="s">
        <v>7</v>
      </c>
      <c r="I1517" s="77" t="s">
        <v>97</v>
      </c>
      <c r="J1517" s="86" t="s">
        <v>58</v>
      </c>
      <c r="K1517" s="86" t="s">
        <v>58</v>
      </c>
      <c r="L1517" s="77" t="s">
        <v>76</v>
      </c>
      <c r="M1517" s="77" t="s">
        <v>61</v>
      </c>
      <c r="N1517" s="77" t="s">
        <v>61</v>
      </c>
      <c r="O1517" s="77" t="s">
        <v>61</v>
      </c>
      <c r="P1517" s="77" t="s">
        <v>61</v>
      </c>
      <c r="Q1517" s="77" t="s">
        <v>61</v>
      </c>
      <c r="R1517" s="77" t="s">
        <v>61</v>
      </c>
      <c r="S1517" s="77" t="s">
        <v>61</v>
      </c>
      <c r="T1517" s="77" t="s">
        <v>61</v>
      </c>
      <c r="U1517" s="77">
        <v>13</v>
      </c>
      <c r="V1517" s="77" t="s">
        <v>61</v>
      </c>
      <c r="W1517" s="77" t="s">
        <v>7</v>
      </c>
      <c r="X1517" s="83" t="s">
        <v>61</v>
      </c>
      <c r="Y1517" s="83" t="s">
        <v>61</v>
      </c>
      <c r="Z1517" s="83" t="s">
        <v>61</v>
      </c>
      <c r="AA1517" s="83" t="s">
        <v>77</v>
      </c>
      <c r="AB1517" s="78" t="s">
        <v>61</v>
      </c>
      <c r="AC1517" s="84" t="s">
        <v>63</v>
      </c>
    </row>
    <row r="1518" spans="1:29" ht="71.099999999999994" customHeight="1">
      <c r="A1518" s="132"/>
      <c r="B1518" s="123"/>
      <c r="C1518" s="123"/>
      <c r="D1518" s="122"/>
      <c r="E1518" s="77" t="s">
        <v>78</v>
      </c>
      <c r="F1518" s="104" t="s">
        <v>853</v>
      </c>
      <c r="G1518" s="83" t="s">
        <v>724</v>
      </c>
      <c r="H1518" s="78" t="s">
        <v>7</v>
      </c>
      <c r="I1518" s="77" t="s">
        <v>181</v>
      </c>
      <c r="J1518" s="77" t="s">
        <v>58</v>
      </c>
      <c r="K1518" s="77" t="s">
        <v>58</v>
      </c>
      <c r="L1518" s="77" t="s">
        <v>229</v>
      </c>
      <c r="M1518" s="77">
        <v>2</v>
      </c>
      <c r="N1518" s="77">
        <v>3</v>
      </c>
      <c r="O1518" s="77">
        <f>M1518*N1518</f>
        <v>6</v>
      </c>
      <c r="P1518" s="82" t="str">
        <f>+IF(AND(O1518&gt;1,O1518&lt;=4),"BAJO",IF(AND(O1518&gt;=5,O1518&lt;=8),"MEDIO",IF(AND(O1518&gt;=9,O1518&lt;=20),"ALTO",IF(AND(O1518&gt;=21,O1518&lt;=24),"MUY ALTO"))))</f>
        <v>MEDIO</v>
      </c>
      <c r="Q1518" s="77">
        <v>25</v>
      </c>
      <c r="R1518" s="81">
        <f>O1518*Q1518</f>
        <v>150</v>
      </c>
      <c r="S1518" s="82" t="str">
        <f>+IF(AND(R1518&gt;=1,R1518&lt;=20),"IV",IF(AND(R1518&gt;=40,R1518&lt;=120),"III",IF(AND(R1518&gt;=150,R1518&lt;=500),"II",IF(AND(R1518&gt;=600,R1518&lt;=4000),"I",0))))</f>
        <v>II</v>
      </c>
      <c r="T1518" s="77" t="str">
        <f>+IF(AND(R1518&gt;=1,R1518&lt;=20),"Aceptable",IF(AND(R1518&gt;=40,R1518&lt;=120),"Mejorable",IF(AND(R1518&gt;=150,R1518&lt;=500),"Aceptable con control específico",IF(AND(R1518&gt;=600,R1518&lt;=4000),"No aceptable",0))))</f>
        <v>Aceptable con control específico</v>
      </c>
      <c r="U1518" s="77">
        <v>13</v>
      </c>
      <c r="V1518" s="77" t="s">
        <v>181</v>
      </c>
      <c r="W1518" s="77" t="s">
        <v>7</v>
      </c>
      <c r="X1518" s="77" t="s">
        <v>61</v>
      </c>
      <c r="Y1518" s="77" t="s">
        <v>61</v>
      </c>
      <c r="Z1518" s="77" t="s">
        <v>61</v>
      </c>
      <c r="AA1518" s="77" t="s">
        <v>182</v>
      </c>
      <c r="AB1518" s="83" t="s">
        <v>700</v>
      </c>
      <c r="AC1518" s="84" t="s">
        <v>183</v>
      </c>
    </row>
    <row r="1519" spans="1:29" ht="71.099999999999994" customHeight="1">
      <c r="A1519" s="132"/>
      <c r="B1519" s="123"/>
      <c r="C1519" s="123"/>
      <c r="D1519" s="122"/>
      <c r="E1519" s="77" t="s">
        <v>78</v>
      </c>
      <c r="F1519" s="104" t="s">
        <v>79</v>
      </c>
      <c r="G1519" s="83" t="s">
        <v>694</v>
      </c>
      <c r="H1519" s="78" t="s">
        <v>7</v>
      </c>
      <c r="I1519" s="77" t="s">
        <v>81</v>
      </c>
      <c r="J1519" s="77" t="s">
        <v>58</v>
      </c>
      <c r="K1519" s="77" t="s">
        <v>58</v>
      </c>
      <c r="L1519" s="77" t="s">
        <v>82</v>
      </c>
      <c r="M1519" s="77">
        <v>2</v>
      </c>
      <c r="N1519" s="77">
        <v>3</v>
      </c>
      <c r="O1519" s="77">
        <f>M1519*N1519</f>
        <v>6</v>
      </c>
      <c r="P1519" s="82" t="str">
        <f>+IF(AND(O1519&gt;1,O1519&lt;=4),"BAJO",IF(AND(O1519&gt;=5,O1519&lt;=8),"MEDIO",IF(AND(O1519&gt;=9,O1519&lt;=20),"ALTO",IF(AND(O1519&gt;=21,O1519&lt;=24),"MUY ALTO"))))</f>
        <v>MEDIO</v>
      </c>
      <c r="Q1519" s="77">
        <v>25</v>
      </c>
      <c r="R1519" s="81">
        <f>O1519*Q1519</f>
        <v>150</v>
      </c>
      <c r="S1519" s="82" t="str">
        <f>+IF(AND(R1519&gt;=1,R1519&lt;=20),"IV",IF(AND(R1519&gt;=40,R1519&lt;=120),"III",IF(AND(R1519&gt;=150,R1519&lt;=500),"II",IF(AND(R1519&gt;=600,R1519&lt;=4000),"I",0))))</f>
        <v>II</v>
      </c>
      <c r="T1519" s="77" t="str">
        <f>+IF(AND(R1519&gt;=1,R1519&lt;=20),"Aceptable",IF(AND(R1519&gt;=40,R1519&lt;=120),"Mejorable",IF(AND(R1519&gt;=150,R1519&lt;=500),"Aceptable con control específico",IF(AND(R1519&gt;=600,R1519&lt;=4000),"No aceptable",0))))</f>
        <v>Aceptable con control específico</v>
      </c>
      <c r="U1519" s="77">
        <v>13</v>
      </c>
      <c r="V1519" s="77" t="s">
        <v>83</v>
      </c>
      <c r="W1519" s="77" t="s">
        <v>7</v>
      </c>
      <c r="X1519" s="77" t="s">
        <v>61</v>
      </c>
      <c r="Y1519" s="77" t="s">
        <v>61</v>
      </c>
      <c r="Z1519" s="77" t="s">
        <v>61</v>
      </c>
      <c r="AA1519" s="77" t="s">
        <v>662</v>
      </c>
      <c r="AB1519" s="83" t="s">
        <v>740</v>
      </c>
      <c r="AC1519" s="84" t="s">
        <v>87</v>
      </c>
    </row>
    <row r="1520" spans="1:29" ht="71.099999999999994" customHeight="1">
      <c r="A1520" s="132"/>
      <c r="B1520" s="123"/>
      <c r="C1520" s="123"/>
      <c r="D1520" s="122" t="s">
        <v>970</v>
      </c>
      <c r="E1520" s="77" t="s">
        <v>54</v>
      </c>
      <c r="F1520" s="104" t="s">
        <v>235</v>
      </c>
      <c r="G1520" s="77" t="s">
        <v>56</v>
      </c>
      <c r="H1520" s="78" t="s">
        <v>7</v>
      </c>
      <c r="I1520" s="79" t="s">
        <v>57</v>
      </c>
      <c r="J1520" s="86" t="s">
        <v>58</v>
      </c>
      <c r="K1520" s="86" t="s">
        <v>58</v>
      </c>
      <c r="L1520" s="77" t="s">
        <v>59</v>
      </c>
      <c r="M1520" s="77">
        <v>2</v>
      </c>
      <c r="N1520" s="77">
        <v>4</v>
      </c>
      <c r="O1520" s="77">
        <f>M1520*N1520</f>
        <v>8</v>
      </c>
      <c r="P1520" s="80" t="str">
        <f>+IF(AND(O1520&gt;1,O1520&lt;=4),"BAJO",IF(AND(O1520&gt;=5,O1520&lt;=8),"MEDIO",IF(AND(O1520&gt;=9,O1520&lt;=20),"ALTO",IF(AND(O1520&gt;=21,O1520&lt;=24),"MUY ALTO"))))</f>
        <v>MEDIO</v>
      </c>
      <c r="Q1520" s="77">
        <v>25</v>
      </c>
      <c r="R1520" s="81">
        <f>O1520*Q1520</f>
        <v>200</v>
      </c>
      <c r="S1520" s="82" t="str">
        <f>+IF(AND(R1520&gt;=1,R1520&lt;=20),"IV",IF(AND(R1520&gt;=40,R1520&lt;=120),"III",IF(AND(R1520&gt;=150,R1520&lt;=500),"II",IF(AND(R1520&gt;=600,R1520&lt;=4000),"I",0))))</f>
        <v>II</v>
      </c>
      <c r="T1520" s="77" t="str">
        <f>+IF(AND(R1520&gt;=1,R1520&lt;=20),"Aceptable",IF(AND(R1520&gt;=40,R1520&lt;=120),"Mejorable",IF(AND(R1520&gt;=150,R1520&lt;=500),"Aceptable con control específico",IF(AND(R1520&gt;=600,R1520&lt;=4000),"No aceptable",0))))</f>
        <v>Aceptable con control específico</v>
      </c>
      <c r="U1520" s="77">
        <v>13</v>
      </c>
      <c r="V1520" s="79" t="s">
        <v>60</v>
      </c>
      <c r="W1520" s="77" t="s">
        <v>7</v>
      </c>
      <c r="X1520" s="77" t="s">
        <v>61</v>
      </c>
      <c r="Y1520" s="77" t="s">
        <v>61</v>
      </c>
      <c r="Z1520" s="77" t="s">
        <v>61</v>
      </c>
      <c r="AA1520" s="83" t="s">
        <v>195</v>
      </c>
      <c r="AB1520" s="78" t="s">
        <v>61</v>
      </c>
      <c r="AC1520" s="84" t="s">
        <v>63</v>
      </c>
    </row>
    <row r="1521" spans="1:29" ht="74.099999999999994" customHeight="1">
      <c r="A1521" s="132"/>
      <c r="B1521" s="123"/>
      <c r="C1521" s="123"/>
      <c r="D1521" s="122"/>
      <c r="E1521" s="77" t="s">
        <v>72</v>
      </c>
      <c r="F1521" s="104" t="s">
        <v>839</v>
      </c>
      <c r="G1521" s="77" t="s">
        <v>74</v>
      </c>
      <c r="H1521" s="78" t="s">
        <v>7</v>
      </c>
      <c r="I1521" s="77" t="s">
        <v>97</v>
      </c>
      <c r="J1521" s="86" t="s">
        <v>58</v>
      </c>
      <c r="K1521" s="86" t="s">
        <v>58</v>
      </c>
      <c r="L1521" s="77" t="s">
        <v>76</v>
      </c>
      <c r="M1521" s="77" t="s">
        <v>61</v>
      </c>
      <c r="N1521" s="77" t="s">
        <v>61</v>
      </c>
      <c r="O1521" s="77" t="s">
        <v>61</v>
      </c>
      <c r="P1521" s="77" t="s">
        <v>61</v>
      </c>
      <c r="Q1521" s="77" t="s">
        <v>61</v>
      </c>
      <c r="R1521" s="77" t="s">
        <v>61</v>
      </c>
      <c r="S1521" s="77" t="s">
        <v>61</v>
      </c>
      <c r="T1521" s="77" t="s">
        <v>61</v>
      </c>
      <c r="U1521" s="77">
        <v>13</v>
      </c>
      <c r="V1521" s="77" t="s">
        <v>61</v>
      </c>
      <c r="W1521" s="77" t="s">
        <v>7</v>
      </c>
      <c r="X1521" s="83" t="s">
        <v>61</v>
      </c>
      <c r="Y1521" s="83" t="s">
        <v>61</v>
      </c>
      <c r="Z1521" s="83" t="s">
        <v>61</v>
      </c>
      <c r="AA1521" s="83" t="s">
        <v>77</v>
      </c>
      <c r="AB1521" s="78" t="s">
        <v>61</v>
      </c>
      <c r="AC1521" s="84" t="s">
        <v>63</v>
      </c>
    </row>
    <row r="1522" spans="1:29" ht="66" customHeight="1">
      <c r="A1522" s="132"/>
      <c r="B1522" s="123"/>
      <c r="C1522" s="123"/>
      <c r="D1522" s="122"/>
      <c r="E1522" s="77" t="s">
        <v>125</v>
      </c>
      <c r="F1522" s="104" t="s">
        <v>99</v>
      </c>
      <c r="G1522" s="77" t="s">
        <v>100</v>
      </c>
      <c r="H1522" s="78" t="s">
        <v>7</v>
      </c>
      <c r="I1522" s="77" t="s">
        <v>101</v>
      </c>
      <c r="J1522" s="86" t="s">
        <v>58</v>
      </c>
      <c r="K1522" s="86" t="s">
        <v>58</v>
      </c>
      <c r="L1522" s="77" t="s">
        <v>102</v>
      </c>
      <c r="M1522" s="77">
        <v>2</v>
      </c>
      <c r="N1522" s="77">
        <v>4</v>
      </c>
      <c r="O1522" s="77">
        <f>M1522*N1522</f>
        <v>8</v>
      </c>
      <c r="P1522" s="82" t="str">
        <f>+IF(AND(O1522&gt;1,O1522&lt;=4),"BAJO",IF(AND(O1522&gt;=5,O1522&lt;=8),"MEDIO",IF(AND(O1522&gt;=9,O1522&lt;=20),"ALTO",IF(AND(O1522&gt;=21,O1522&lt;=24),"MUY ALTO"))))</f>
        <v>MEDIO</v>
      </c>
      <c r="Q1522" s="77">
        <v>10</v>
      </c>
      <c r="R1522" s="81">
        <f>O1522*Q1522</f>
        <v>80</v>
      </c>
      <c r="S1522" s="82" t="str">
        <f>+IF(AND(R1522&gt;=1,R1522&lt;=20),"IV",IF(AND(R1522&gt;=40,R1522&lt;=120),"III",IF(AND(R1522&gt;=150,R1522&lt;=500),"II",IF(AND(R1522&gt;=600,R1522&lt;=4000),"I",0))))</f>
        <v>III</v>
      </c>
      <c r="T1522" s="77" t="str">
        <f>+IF(AND(R1522&gt;=1,R1522&lt;=20),"Aceptable",IF(AND(R1522&gt;=40,R1522&lt;=120),"Mejorable",IF(AND(R1522&gt;=150,R1522&lt;=500),"Aceptable con control específico",IF(AND(R1522&gt;=600,R1522&lt;=4000),"No aceptable",0))))</f>
        <v>Mejorable</v>
      </c>
      <c r="U1522" s="77">
        <v>13</v>
      </c>
      <c r="V1522" s="77" t="s">
        <v>103</v>
      </c>
      <c r="W1522" s="77" t="s">
        <v>7</v>
      </c>
      <c r="X1522" s="77" t="s">
        <v>61</v>
      </c>
      <c r="Y1522" s="77" t="s">
        <v>61</v>
      </c>
      <c r="Z1522" s="77" t="s">
        <v>61</v>
      </c>
      <c r="AA1522" s="77" t="s">
        <v>104</v>
      </c>
      <c r="AB1522" s="78" t="s">
        <v>61</v>
      </c>
      <c r="AC1522" s="84" t="s">
        <v>63</v>
      </c>
    </row>
    <row r="1523" spans="1:29" ht="93" customHeight="1">
      <c r="A1523" s="132"/>
      <c r="B1523" s="123"/>
      <c r="C1523" s="123"/>
      <c r="D1523" s="122" t="s">
        <v>971</v>
      </c>
      <c r="E1523" s="77" t="s">
        <v>54</v>
      </c>
      <c r="F1523" s="104" t="s">
        <v>235</v>
      </c>
      <c r="G1523" s="77" t="s">
        <v>56</v>
      </c>
      <c r="H1523" s="78" t="s">
        <v>7</v>
      </c>
      <c r="I1523" s="79" t="s">
        <v>57</v>
      </c>
      <c r="J1523" s="86" t="s">
        <v>58</v>
      </c>
      <c r="K1523" s="86" t="s">
        <v>58</v>
      </c>
      <c r="L1523" s="77" t="s">
        <v>59</v>
      </c>
      <c r="M1523" s="77">
        <v>2</v>
      </c>
      <c r="N1523" s="77">
        <v>4</v>
      </c>
      <c r="O1523" s="77">
        <f>M1523*N1523</f>
        <v>8</v>
      </c>
      <c r="P1523" s="80" t="str">
        <f>+IF(AND(O1523&gt;1,O1523&lt;=4),"BAJO",IF(AND(O1523&gt;=5,O1523&lt;=8),"MEDIO",IF(AND(O1523&gt;=9,O1523&lt;=20),"ALTO",IF(AND(O1523&gt;=21,O1523&lt;=24),"MUY ALTO"))))</f>
        <v>MEDIO</v>
      </c>
      <c r="Q1523" s="77">
        <v>25</v>
      </c>
      <c r="R1523" s="81">
        <f>O1523*Q1523</f>
        <v>200</v>
      </c>
      <c r="S1523" s="82" t="str">
        <f>+IF(AND(R1523&gt;=1,R1523&lt;=20),"IV",IF(AND(R1523&gt;=40,R1523&lt;=120),"III",IF(AND(R1523&gt;=150,R1523&lt;=500),"II",IF(AND(R1523&gt;=600,R1523&lt;=4000),"I",0))))</f>
        <v>II</v>
      </c>
      <c r="T1523" s="77" t="str">
        <f>+IF(AND(R1523&gt;=1,R1523&lt;=20),"Aceptable",IF(AND(R1523&gt;=40,R1523&lt;=120),"Mejorable",IF(AND(R1523&gt;=150,R1523&lt;=500),"Aceptable con control específico",IF(AND(R1523&gt;=600,R1523&lt;=4000),"No aceptable",0))))</f>
        <v>Aceptable con control específico</v>
      </c>
      <c r="U1523" s="77">
        <v>13</v>
      </c>
      <c r="V1523" s="79" t="s">
        <v>60</v>
      </c>
      <c r="W1523" s="77" t="s">
        <v>7</v>
      </c>
      <c r="X1523" s="77" t="s">
        <v>61</v>
      </c>
      <c r="Y1523" s="77" t="s">
        <v>61</v>
      </c>
      <c r="Z1523" s="77" t="s">
        <v>61</v>
      </c>
      <c r="AA1523" s="83" t="s">
        <v>195</v>
      </c>
      <c r="AB1523" s="78" t="s">
        <v>61</v>
      </c>
      <c r="AC1523" s="84" t="s">
        <v>63</v>
      </c>
    </row>
    <row r="1524" spans="1:29" ht="66.95" customHeight="1">
      <c r="A1524" s="132"/>
      <c r="B1524" s="123"/>
      <c r="C1524" s="123"/>
      <c r="D1524" s="122"/>
      <c r="E1524" s="77" t="s">
        <v>72</v>
      </c>
      <c r="F1524" s="104" t="s">
        <v>839</v>
      </c>
      <c r="G1524" s="77" t="s">
        <v>74</v>
      </c>
      <c r="H1524" s="78" t="s">
        <v>7</v>
      </c>
      <c r="I1524" s="77" t="s">
        <v>97</v>
      </c>
      <c r="J1524" s="86" t="s">
        <v>58</v>
      </c>
      <c r="K1524" s="86" t="s">
        <v>58</v>
      </c>
      <c r="L1524" s="77" t="s">
        <v>76</v>
      </c>
      <c r="M1524" s="77" t="s">
        <v>61</v>
      </c>
      <c r="N1524" s="77" t="s">
        <v>61</v>
      </c>
      <c r="O1524" s="77" t="s">
        <v>61</v>
      </c>
      <c r="P1524" s="77" t="s">
        <v>61</v>
      </c>
      <c r="Q1524" s="77" t="s">
        <v>61</v>
      </c>
      <c r="R1524" s="77" t="s">
        <v>61</v>
      </c>
      <c r="S1524" s="77" t="s">
        <v>61</v>
      </c>
      <c r="T1524" s="77" t="s">
        <v>61</v>
      </c>
      <c r="U1524" s="77">
        <v>13</v>
      </c>
      <c r="V1524" s="77" t="s">
        <v>61</v>
      </c>
      <c r="W1524" s="77" t="s">
        <v>7</v>
      </c>
      <c r="X1524" s="83" t="s">
        <v>61</v>
      </c>
      <c r="Y1524" s="83" t="s">
        <v>61</v>
      </c>
      <c r="Z1524" s="83" t="s">
        <v>61</v>
      </c>
      <c r="AA1524" s="83" t="s">
        <v>77</v>
      </c>
      <c r="AB1524" s="78" t="s">
        <v>61</v>
      </c>
      <c r="AC1524" s="84" t="s">
        <v>63</v>
      </c>
    </row>
    <row r="1525" spans="1:29" ht="72.95" customHeight="1">
      <c r="A1525" s="132"/>
      <c r="B1525" s="123"/>
      <c r="C1525" s="123"/>
      <c r="D1525" s="122"/>
      <c r="E1525" s="77" t="s">
        <v>78</v>
      </c>
      <c r="F1525" s="104" t="s">
        <v>853</v>
      </c>
      <c r="G1525" s="83" t="s">
        <v>724</v>
      </c>
      <c r="H1525" s="78" t="s">
        <v>7</v>
      </c>
      <c r="I1525" s="77" t="s">
        <v>181</v>
      </c>
      <c r="J1525" s="77" t="s">
        <v>58</v>
      </c>
      <c r="K1525" s="77" t="s">
        <v>58</v>
      </c>
      <c r="L1525" s="77" t="s">
        <v>229</v>
      </c>
      <c r="M1525" s="77">
        <v>2</v>
      </c>
      <c r="N1525" s="77">
        <v>3</v>
      </c>
      <c r="O1525" s="77">
        <f>M1525*N1525</f>
        <v>6</v>
      </c>
      <c r="P1525" s="82" t="str">
        <f>+IF(AND(O1525&gt;1,O1525&lt;=4),"BAJO",IF(AND(O1525&gt;=5,O1525&lt;=8),"MEDIO",IF(AND(O1525&gt;=9,O1525&lt;=20),"ALTO",IF(AND(O1525&gt;=21,O1525&lt;=24),"MUY ALTO"))))</f>
        <v>MEDIO</v>
      </c>
      <c r="Q1525" s="77">
        <v>25</v>
      </c>
      <c r="R1525" s="81">
        <f>O1525*Q1525</f>
        <v>150</v>
      </c>
      <c r="S1525" s="82" t="str">
        <f>+IF(AND(R1525&gt;=1,R1525&lt;=20),"IV",IF(AND(R1525&gt;=40,R1525&lt;=120),"III",IF(AND(R1525&gt;=150,R1525&lt;=500),"II",IF(AND(R1525&gt;=600,R1525&lt;=4000),"I",0))))</f>
        <v>II</v>
      </c>
      <c r="T1525" s="77" t="str">
        <f>+IF(AND(R1525&gt;=1,R1525&lt;=20),"Aceptable",IF(AND(R1525&gt;=40,R1525&lt;=120),"Mejorable",IF(AND(R1525&gt;=150,R1525&lt;=500),"Aceptable con control específico",IF(AND(R1525&gt;=600,R1525&lt;=4000),"No aceptable",0))))</f>
        <v>Aceptable con control específico</v>
      </c>
      <c r="U1525" s="77">
        <v>13</v>
      </c>
      <c r="V1525" s="77" t="s">
        <v>181</v>
      </c>
      <c r="W1525" s="77" t="s">
        <v>7</v>
      </c>
      <c r="X1525" s="77" t="s">
        <v>61</v>
      </c>
      <c r="Y1525" s="77" t="s">
        <v>61</v>
      </c>
      <c r="Z1525" s="77" t="s">
        <v>61</v>
      </c>
      <c r="AA1525" s="77" t="s">
        <v>182</v>
      </c>
      <c r="AB1525" s="83" t="s">
        <v>700</v>
      </c>
      <c r="AC1525" s="84" t="s">
        <v>183</v>
      </c>
    </row>
    <row r="1526" spans="1:29" ht="72.95" customHeight="1">
      <c r="A1526" s="132"/>
      <c r="B1526" s="123"/>
      <c r="C1526" s="123"/>
      <c r="D1526" s="122"/>
      <c r="E1526" s="77" t="s">
        <v>78</v>
      </c>
      <c r="F1526" s="104" t="s">
        <v>79</v>
      </c>
      <c r="G1526" s="83" t="s">
        <v>694</v>
      </c>
      <c r="H1526" s="78" t="s">
        <v>7</v>
      </c>
      <c r="I1526" s="77" t="s">
        <v>81</v>
      </c>
      <c r="J1526" s="77" t="s">
        <v>58</v>
      </c>
      <c r="K1526" s="77" t="s">
        <v>58</v>
      </c>
      <c r="L1526" s="77" t="s">
        <v>82</v>
      </c>
      <c r="M1526" s="77">
        <v>2</v>
      </c>
      <c r="N1526" s="77">
        <v>3</v>
      </c>
      <c r="O1526" s="77">
        <f>M1526*N1526</f>
        <v>6</v>
      </c>
      <c r="P1526" s="82" t="str">
        <f>+IF(AND(O1526&gt;1,O1526&lt;=4),"BAJO",IF(AND(O1526&gt;=5,O1526&lt;=8),"MEDIO",IF(AND(O1526&gt;=9,O1526&lt;=20),"ALTO",IF(AND(O1526&gt;=21,O1526&lt;=24),"MUY ALTO"))))</f>
        <v>MEDIO</v>
      </c>
      <c r="Q1526" s="77">
        <v>25</v>
      </c>
      <c r="R1526" s="81">
        <f>O1526*Q1526</f>
        <v>150</v>
      </c>
      <c r="S1526" s="82" t="str">
        <f>+IF(AND(R1526&gt;=1,R1526&lt;=20),"IV",IF(AND(R1526&gt;=40,R1526&lt;=120),"III",IF(AND(R1526&gt;=150,R1526&lt;=500),"II",IF(AND(R1526&gt;=600,R1526&lt;=4000),"I",0))))</f>
        <v>II</v>
      </c>
      <c r="T1526" s="77" t="str">
        <f>+IF(AND(R1526&gt;=1,R1526&lt;=20),"Aceptable",IF(AND(R1526&gt;=40,R1526&lt;=120),"Mejorable",IF(AND(R1526&gt;=150,R1526&lt;=500),"Aceptable con control específico",IF(AND(R1526&gt;=600,R1526&lt;=4000),"No aceptable",0))))</f>
        <v>Aceptable con control específico</v>
      </c>
      <c r="U1526" s="77">
        <v>13</v>
      </c>
      <c r="V1526" s="77" t="s">
        <v>83</v>
      </c>
      <c r="W1526" s="77" t="s">
        <v>7</v>
      </c>
      <c r="X1526" s="77" t="s">
        <v>61</v>
      </c>
      <c r="Y1526" s="77" t="s">
        <v>61</v>
      </c>
      <c r="Z1526" s="77" t="s">
        <v>61</v>
      </c>
      <c r="AA1526" s="77" t="s">
        <v>662</v>
      </c>
      <c r="AB1526" s="83" t="s">
        <v>740</v>
      </c>
      <c r="AC1526" s="84" t="s">
        <v>87</v>
      </c>
    </row>
    <row r="1527" spans="1:29" ht="72.95" customHeight="1">
      <c r="A1527" s="132"/>
      <c r="B1527" s="123"/>
      <c r="C1527" s="123" t="s">
        <v>380</v>
      </c>
      <c r="D1527" s="122" t="s">
        <v>1064</v>
      </c>
      <c r="E1527" s="77" t="s">
        <v>54</v>
      </c>
      <c r="F1527" s="104" t="s">
        <v>942</v>
      </c>
      <c r="G1527" s="77" t="s">
        <v>943</v>
      </c>
      <c r="H1527" s="78" t="s">
        <v>7</v>
      </c>
      <c r="I1527" s="79" t="s">
        <v>944</v>
      </c>
      <c r="J1527" s="86" t="s">
        <v>58</v>
      </c>
      <c r="K1527" s="86" t="s">
        <v>58</v>
      </c>
      <c r="L1527" s="77" t="s">
        <v>59</v>
      </c>
      <c r="M1527" s="77">
        <v>2</v>
      </c>
      <c r="N1527" s="77">
        <v>4</v>
      </c>
      <c r="O1527" s="77">
        <f>M1527*N1527</f>
        <v>8</v>
      </c>
      <c r="P1527" s="80" t="str">
        <f>+IF(AND(O1527&gt;1,O1527&lt;=4),"BAJO",IF(AND(O1527&gt;=5,O1527&lt;=8),"MEDIO",IF(AND(O1527&gt;=9,O1527&lt;=20),"ALTO",IF(AND(O1527&gt;=21,O1527&lt;=24),"MUY ALTO"))))</f>
        <v>MEDIO</v>
      </c>
      <c r="Q1527" s="77">
        <v>25</v>
      </c>
      <c r="R1527" s="81">
        <f>O1527*Q1527</f>
        <v>200</v>
      </c>
      <c r="S1527" s="82" t="str">
        <f>+IF(AND(R1527&gt;=1,R1527&lt;=20),"IV",IF(AND(R1527&gt;=40,R1527&lt;=120),"III",IF(AND(R1527&gt;=150,R1527&lt;=500),"II",IF(AND(R1527&gt;=600,R1527&lt;=4000),"I",0))))</f>
        <v>II</v>
      </c>
      <c r="T1527" s="77" t="str">
        <f>+IF(AND(R1527&gt;=1,R1527&lt;=20),"Aceptable",IF(AND(R1527&gt;=40,R1527&lt;=120),"Mejorable",IF(AND(R1527&gt;=150,R1527&lt;=500),"Aceptable con control específico",IF(AND(R1527&gt;=600,R1527&lt;=4000),"No aceptable",0))))</f>
        <v>Aceptable con control específico</v>
      </c>
      <c r="U1527" s="77">
        <v>1</v>
      </c>
      <c r="V1527" s="79" t="s">
        <v>60</v>
      </c>
      <c r="W1527" s="77" t="s">
        <v>7</v>
      </c>
      <c r="X1527" s="77" t="s">
        <v>61</v>
      </c>
      <c r="Y1527" s="77" t="s">
        <v>61</v>
      </c>
      <c r="Z1527" s="77" t="s">
        <v>61</v>
      </c>
      <c r="AA1527" s="83" t="s">
        <v>195</v>
      </c>
      <c r="AB1527" s="78" t="s">
        <v>61</v>
      </c>
      <c r="AC1527" s="84" t="s">
        <v>63</v>
      </c>
    </row>
    <row r="1528" spans="1:29" ht="81" customHeight="1">
      <c r="A1528" s="132"/>
      <c r="B1528" s="123"/>
      <c r="C1528" s="123"/>
      <c r="D1528" s="122"/>
      <c r="E1528" s="77" t="s">
        <v>72</v>
      </c>
      <c r="F1528" s="104" t="s">
        <v>924</v>
      </c>
      <c r="G1528" s="77" t="s">
        <v>74</v>
      </c>
      <c r="H1528" s="78" t="s">
        <v>7</v>
      </c>
      <c r="I1528" s="77" t="s">
        <v>97</v>
      </c>
      <c r="J1528" s="86" t="s">
        <v>58</v>
      </c>
      <c r="K1528" s="86" t="s">
        <v>58</v>
      </c>
      <c r="L1528" s="77" t="s">
        <v>76</v>
      </c>
      <c r="M1528" s="77" t="s">
        <v>61</v>
      </c>
      <c r="N1528" s="77" t="s">
        <v>61</v>
      </c>
      <c r="O1528" s="77" t="s">
        <v>61</v>
      </c>
      <c r="P1528" s="77" t="s">
        <v>61</v>
      </c>
      <c r="Q1528" s="77" t="s">
        <v>61</v>
      </c>
      <c r="R1528" s="77" t="s">
        <v>61</v>
      </c>
      <c r="S1528" s="77" t="s">
        <v>61</v>
      </c>
      <c r="T1528" s="77" t="s">
        <v>61</v>
      </c>
      <c r="U1528" s="77">
        <v>1</v>
      </c>
      <c r="V1528" s="77" t="s">
        <v>61</v>
      </c>
      <c r="W1528" s="77" t="s">
        <v>7</v>
      </c>
      <c r="X1528" s="83" t="s">
        <v>61</v>
      </c>
      <c r="Y1528" s="83" t="s">
        <v>61</v>
      </c>
      <c r="Z1528" s="83" t="s">
        <v>61</v>
      </c>
      <c r="AA1528" s="83" t="s">
        <v>77</v>
      </c>
      <c r="AB1528" s="78" t="s">
        <v>61</v>
      </c>
      <c r="AC1528" s="84" t="s">
        <v>63</v>
      </c>
    </row>
    <row r="1529" spans="1:29" ht="75.95" customHeight="1">
      <c r="A1529" s="132"/>
      <c r="B1529" s="123"/>
      <c r="C1529" s="123"/>
      <c r="D1529" s="122"/>
      <c r="E1529" s="77" t="s">
        <v>64</v>
      </c>
      <c r="F1529" s="104" t="s">
        <v>159</v>
      </c>
      <c r="G1529" s="77" t="s">
        <v>66</v>
      </c>
      <c r="H1529" s="78" t="s">
        <v>7</v>
      </c>
      <c r="I1529" s="77" t="s">
        <v>67</v>
      </c>
      <c r="J1529" s="83" t="s">
        <v>68</v>
      </c>
      <c r="K1529" s="78" t="s">
        <v>58</v>
      </c>
      <c r="L1529" s="77" t="s">
        <v>69</v>
      </c>
      <c r="M1529" s="77">
        <v>2</v>
      </c>
      <c r="N1529" s="77">
        <v>4</v>
      </c>
      <c r="O1529" s="77">
        <f>M1529*N1529</f>
        <v>8</v>
      </c>
      <c r="P1529" s="80" t="str">
        <f>+IF(AND(O1529&gt;1,O1529&lt;=4),"BAJO",IF(AND(O1529&gt;=5,O1529&lt;=8),"MEDIO",IF(AND(O1529&gt;=9,O1529&lt;=20),"ALTO",IF(AND(O1529&gt;=21,O1529&lt;=24),"MUY ALTO"))))</f>
        <v>MEDIO</v>
      </c>
      <c r="Q1529" s="77">
        <v>25</v>
      </c>
      <c r="R1529" s="81">
        <f>O1529*Q1529</f>
        <v>200</v>
      </c>
      <c r="S1529" s="82" t="str">
        <f>+IF(AND(R1529&gt;=1,R1529&lt;=20),"IV",IF(AND(R1529&gt;=40,R1529&lt;=120),"III",IF(AND(R1529&gt;=150,R1529&lt;=500),"II",IF(AND(R1529&gt;=600,R1529&lt;=4000),"I",0))))</f>
        <v>II</v>
      </c>
      <c r="T1529" s="77" t="str">
        <f>+IF(AND(R1529&gt;=1,R1529&lt;=20),"Aceptable",IF(AND(R1529&gt;=40,R1529&lt;=120),"Mejorable",IF(AND(R1529&gt;=150,R1529&lt;=500),"Aceptable con control específico",IF(AND(R1529&gt;=600,R1529&lt;=4000),"No aceptable",0))))</f>
        <v>Aceptable con control específico</v>
      </c>
      <c r="U1529" s="77">
        <v>1</v>
      </c>
      <c r="V1529" s="77" t="s">
        <v>70</v>
      </c>
      <c r="W1529" s="77" t="s">
        <v>7</v>
      </c>
      <c r="X1529" s="83" t="s">
        <v>61</v>
      </c>
      <c r="Y1529" s="83" t="s">
        <v>61</v>
      </c>
      <c r="Z1529" s="83" t="s">
        <v>61</v>
      </c>
      <c r="AA1529" s="83" t="s">
        <v>161</v>
      </c>
      <c r="AB1529" s="78" t="s">
        <v>61</v>
      </c>
      <c r="AC1529" s="84" t="s">
        <v>162</v>
      </c>
    </row>
    <row r="1530" spans="1:29" ht="75.95" customHeight="1">
      <c r="A1530" s="132"/>
      <c r="B1530" s="123"/>
      <c r="C1530" s="123"/>
      <c r="D1530" s="122"/>
      <c r="E1530" s="77" t="s">
        <v>64</v>
      </c>
      <c r="F1530" s="77" t="s">
        <v>88</v>
      </c>
      <c r="G1530" s="83" t="s">
        <v>89</v>
      </c>
      <c r="H1530" s="78" t="s">
        <v>7</v>
      </c>
      <c r="I1530" s="77" t="s">
        <v>90</v>
      </c>
      <c r="J1530" s="77" t="s">
        <v>91</v>
      </c>
      <c r="K1530" s="77" t="s">
        <v>58</v>
      </c>
      <c r="L1530" s="77" t="s">
        <v>58</v>
      </c>
      <c r="M1530" s="77">
        <v>2</v>
      </c>
      <c r="N1530" s="77">
        <v>3</v>
      </c>
      <c r="O1530" s="77">
        <f>M1530*N1530</f>
        <v>6</v>
      </c>
      <c r="P1530" s="82" t="str">
        <f>+IF(AND(O1530&gt;1,O1530&lt;=4),"BAJO",IF(AND(O1530&gt;=5,O1530&lt;=8),"MEDIO",IF(AND(O1530&gt;=9,O1530&lt;=20),"ALTO",IF(AND(O1530&gt;=21,O1530&lt;=24),"MUY ALTO"))))</f>
        <v>MEDIO</v>
      </c>
      <c r="Q1530" s="77">
        <v>10</v>
      </c>
      <c r="R1530" s="81">
        <f>O1530*Q1530</f>
        <v>60</v>
      </c>
      <c r="S1530" s="82" t="str">
        <f>+IF(AND(R1530&gt;=1,R1530&lt;=20),"IV",IF(AND(R1530&gt;=40,R1530&lt;=120),"III",IF(AND(R1530&gt;=150,R1530&lt;=500),"II",IF(AND(R1530&gt;=600,R1530&lt;=4000),"I",0))))</f>
        <v>III</v>
      </c>
      <c r="T1530" s="77" t="str">
        <f>+IF(AND(R1530&gt;=1,R1530&lt;=20),"Aceptable",IF(AND(R1530&gt;=40,R1530&lt;=120),"Mejorable",IF(AND(R1530&gt;=150,R1530&lt;=500),"Aceptable con control específico",IF(AND(R1530&gt;=600,R1530&lt;=4000),"No aceptable",0))))</f>
        <v>Mejorable</v>
      </c>
      <c r="U1530" s="77">
        <v>1</v>
      </c>
      <c r="V1530" s="77" t="s">
        <v>92</v>
      </c>
      <c r="W1530" s="77" t="s">
        <v>7</v>
      </c>
      <c r="X1530" s="77" t="s">
        <v>61</v>
      </c>
      <c r="Y1530" s="77" t="s">
        <v>61</v>
      </c>
      <c r="Z1530" s="77" t="s">
        <v>93</v>
      </c>
      <c r="AA1530" s="77" t="s">
        <v>94</v>
      </c>
      <c r="AB1530" s="83" t="s">
        <v>61</v>
      </c>
      <c r="AC1530" s="84" t="s">
        <v>95</v>
      </c>
    </row>
    <row r="1531" spans="1:29" ht="75" customHeight="1">
      <c r="A1531" s="132"/>
      <c r="B1531" s="123"/>
      <c r="C1531" s="123"/>
      <c r="D1531" s="122"/>
      <c r="E1531" s="77" t="s">
        <v>105</v>
      </c>
      <c r="F1531" s="104" t="s">
        <v>106</v>
      </c>
      <c r="G1531" s="77" t="s">
        <v>107</v>
      </c>
      <c r="H1531" s="86" t="s">
        <v>7</v>
      </c>
      <c r="I1531" s="77" t="s">
        <v>108</v>
      </c>
      <c r="J1531" s="77" t="s">
        <v>58</v>
      </c>
      <c r="K1531" s="77" t="s">
        <v>58</v>
      </c>
      <c r="L1531" s="77" t="s">
        <v>109</v>
      </c>
      <c r="M1531" s="77">
        <v>2</v>
      </c>
      <c r="N1531" s="77">
        <v>1</v>
      </c>
      <c r="O1531" s="77">
        <f>M1531*N1531</f>
        <v>2</v>
      </c>
      <c r="P1531" s="82" t="str">
        <f>+IF(AND(O1531&gt;1,O1531&lt;=4),"BAJO",IF(AND(O1531&gt;=5,O1531&lt;=8),"MEDIO",IF(AND(O1531&gt;=9,O1531&lt;=20),"ALTO",IF(AND(O1531&gt;=21,O1531&lt;=24),"MUY ALTO"))))</f>
        <v>BAJO</v>
      </c>
      <c r="Q1531" s="77">
        <v>60</v>
      </c>
      <c r="R1531" s="81">
        <f>O1531*Q1531</f>
        <v>120</v>
      </c>
      <c r="S1531" s="82" t="str">
        <f>+IF(AND(R1531&gt;=1,R1531&lt;=20),"IV",IF(AND(R1531&gt;=40,R1531&lt;=120),"III",IF(AND(R1531&gt;=150,R1531&lt;=500),"II",IF(AND(R1531&gt;=600,R1531&lt;=4000),"I",0))))</f>
        <v>III</v>
      </c>
      <c r="T1531" s="77" t="str">
        <f>+IF(AND(R1531&gt;=1,R1531&lt;=20),"Aceptable",IF(AND(R1531&gt;=40,R1531&lt;=120),"Mejorable",IF(AND(R1531&gt;=150,R1531&lt;=500),"Aceptable con control específico",IF(AND(R1531&gt;=600,R1531&lt;=4000),"No aceptable",0))))</f>
        <v>Mejorable</v>
      </c>
      <c r="U1531" s="77">
        <v>1</v>
      </c>
      <c r="V1531" s="77" t="s">
        <v>110</v>
      </c>
      <c r="W1531" s="77" t="s">
        <v>7</v>
      </c>
      <c r="X1531" s="77" t="s">
        <v>61</v>
      </c>
      <c r="Y1531" s="77" t="s">
        <v>61</v>
      </c>
      <c r="Z1531" s="77" t="s">
        <v>61</v>
      </c>
      <c r="AA1531" s="77" t="s">
        <v>111</v>
      </c>
      <c r="AB1531" s="78" t="s">
        <v>61</v>
      </c>
      <c r="AC1531" s="84" t="s">
        <v>63</v>
      </c>
    </row>
    <row r="1532" spans="1:29" ht="84.95" customHeight="1">
      <c r="A1532" s="132"/>
      <c r="B1532" s="123"/>
      <c r="C1532" s="123"/>
      <c r="D1532" s="122" t="s">
        <v>1065</v>
      </c>
      <c r="E1532" s="77" t="s">
        <v>54</v>
      </c>
      <c r="F1532" s="104" t="s">
        <v>942</v>
      </c>
      <c r="G1532" s="77" t="s">
        <v>943</v>
      </c>
      <c r="H1532" s="78" t="s">
        <v>7</v>
      </c>
      <c r="I1532" s="79" t="s">
        <v>944</v>
      </c>
      <c r="J1532" s="86" t="s">
        <v>58</v>
      </c>
      <c r="K1532" s="86" t="s">
        <v>58</v>
      </c>
      <c r="L1532" s="77" t="s">
        <v>59</v>
      </c>
      <c r="M1532" s="77">
        <v>2</v>
      </c>
      <c r="N1532" s="77">
        <v>4</v>
      </c>
      <c r="O1532" s="77">
        <f>M1532*N1532</f>
        <v>8</v>
      </c>
      <c r="P1532" s="80" t="str">
        <f>+IF(AND(O1532&gt;1,O1532&lt;=4),"BAJO",IF(AND(O1532&gt;=5,O1532&lt;=8),"MEDIO",IF(AND(O1532&gt;=9,O1532&lt;=20),"ALTO",IF(AND(O1532&gt;=21,O1532&lt;=24),"MUY ALTO"))))</f>
        <v>MEDIO</v>
      </c>
      <c r="Q1532" s="77">
        <v>25</v>
      </c>
      <c r="R1532" s="81">
        <f>O1532*Q1532</f>
        <v>200</v>
      </c>
      <c r="S1532" s="82" t="str">
        <f>+IF(AND(R1532&gt;=1,R1532&lt;=20),"IV",IF(AND(R1532&gt;=40,R1532&lt;=120),"III",IF(AND(R1532&gt;=150,R1532&lt;=500),"II",IF(AND(R1532&gt;=600,R1532&lt;=4000),"I",0))))</f>
        <v>II</v>
      </c>
      <c r="T1532" s="77" t="str">
        <f>+IF(AND(R1532&gt;=1,R1532&lt;=20),"Aceptable",IF(AND(R1532&gt;=40,R1532&lt;=120),"Mejorable",IF(AND(R1532&gt;=150,R1532&lt;=500),"Aceptable con control específico",IF(AND(R1532&gt;=600,R1532&lt;=4000),"No aceptable",0))))</f>
        <v>Aceptable con control específico</v>
      </c>
      <c r="U1532" s="77">
        <v>1</v>
      </c>
      <c r="V1532" s="79" t="s">
        <v>60</v>
      </c>
      <c r="W1532" s="77" t="s">
        <v>7</v>
      </c>
      <c r="X1532" s="77" t="s">
        <v>61</v>
      </c>
      <c r="Y1532" s="77" t="s">
        <v>61</v>
      </c>
      <c r="Z1532" s="77" t="s">
        <v>61</v>
      </c>
      <c r="AA1532" s="83" t="s">
        <v>195</v>
      </c>
      <c r="AB1532" s="78" t="s">
        <v>61</v>
      </c>
      <c r="AC1532" s="84" t="s">
        <v>63</v>
      </c>
    </row>
    <row r="1533" spans="1:29" ht="84.95" customHeight="1">
      <c r="A1533" s="132"/>
      <c r="B1533" s="123"/>
      <c r="C1533" s="123"/>
      <c r="D1533" s="122"/>
      <c r="E1533" s="77" t="s">
        <v>72</v>
      </c>
      <c r="F1533" s="104" t="s">
        <v>924</v>
      </c>
      <c r="G1533" s="77" t="s">
        <v>74</v>
      </c>
      <c r="H1533" s="78" t="s">
        <v>7</v>
      </c>
      <c r="I1533" s="77" t="s">
        <v>97</v>
      </c>
      <c r="J1533" s="86" t="s">
        <v>58</v>
      </c>
      <c r="K1533" s="86" t="s">
        <v>58</v>
      </c>
      <c r="L1533" s="77" t="s">
        <v>76</v>
      </c>
      <c r="M1533" s="77" t="s">
        <v>61</v>
      </c>
      <c r="N1533" s="77" t="s">
        <v>61</v>
      </c>
      <c r="O1533" s="77" t="s">
        <v>61</v>
      </c>
      <c r="P1533" s="77" t="s">
        <v>61</v>
      </c>
      <c r="Q1533" s="77" t="s">
        <v>61</v>
      </c>
      <c r="R1533" s="77" t="s">
        <v>61</v>
      </c>
      <c r="S1533" s="77" t="s">
        <v>61</v>
      </c>
      <c r="T1533" s="77" t="s">
        <v>61</v>
      </c>
      <c r="U1533" s="77">
        <v>1</v>
      </c>
      <c r="V1533" s="77" t="s">
        <v>61</v>
      </c>
      <c r="W1533" s="77" t="s">
        <v>7</v>
      </c>
      <c r="X1533" s="83" t="s">
        <v>61</v>
      </c>
      <c r="Y1533" s="83" t="s">
        <v>61</v>
      </c>
      <c r="Z1533" s="83" t="s">
        <v>61</v>
      </c>
      <c r="AA1533" s="83" t="s">
        <v>77</v>
      </c>
      <c r="AB1533" s="78" t="s">
        <v>61</v>
      </c>
      <c r="AC1533" s="84" t="s">
        <v>63</v>
      </c>
    </row>
    <row r="1534" spans="1:29" ht="75" customHeight="1">
      <c r="A1534" s="132"/>
      <c r="B1534" s="123"/>
      <c r="C1534" s="123"/>
      <c r="D1534" s="122"/>
      <c r="E1534" s="77" t="s">
        <v>64</v>
      </c>
      <c r="F1534" s="104" t="s">
        <v>159</v>
      </c>
      <c r="G1534" s="77" t="s">
        <v>66</v>
      </c>
      <c r="H1534" s="78" t="s">
        <v>7</v>
      </c>
      <c r="I1534" s="77" t="s">
        <v>67</v>
      </c>
      <c r="J1534" s="83" t="s">
        <v>68</v>
      </c>
      <c r="K1534" s="78" t="s">
        <v>58</v>
      </c>
      <c r="L1534" s="77" t="s">
        <v>69</v>
      </c>
      <c r="M1534" s="77">
        <v>2</v>
      </c>
      <c r="N1534" s="77">
        <v>4</v>
      </c>
      <c r="O1534" s="77">
        <f>M1534*N1534</f>
        <v>8</v>
      </c>
      <c r="P1534" s="80" t="str">
        <f>+IF(AND(O1534&gt;1,O1534&lt;=4),"BAJO",IF(AND(O1534&gt;=5,O1534&lt;=8),"MEDIO",IF(AND(O1534&gt;=9,O1534&lt;=20),"ALTO",IF(AND(O1534&gt;=21,O1534&lt;=24),"MUY ALTO"))))</f>
        <v>MEDIO</v>
      </c>
      <c r="Q1534" s="77">
        <v>25</v>
      </c>
      <c r="R1534" s="81">
        <f>O1534*Q1534</f>
        <v>200</v>
      </c>
      <c r="S1534" s="82" t="str">
        <f>+IF(AND(R1534&gt;=1,R1534&lt;=20),"IV",IF(AND(R1534&gt;=40,R1534&lt;=120),"III",IF(AND(R1534&gt;=150,R1534&lt;=500),"II",IF(AND(R1534&gt;=600,R1534&lt;=4000),"I",0))))</f>
        <v>II</v>
      </c>
      <c r="T1534" s="77" t="str">
        <f>+IF(AND(R1534&gt;=1,R1534&lt;=20),"Aceptable",IF(AND(R1534&gt;=40,R1534&lt;=120),"Mejorable",IF(AND(R1534&gt;=150,R1534&lt;=500),"Aceptable con control específico",IF(AND(R1534&gt;=600,R1534&lt;=4000),"No aceptable",0))))</f>
        <v>Aceptable con control específico</v>
      </c>
      <c r="U1534" s="77">
        <v>1</v>
      </c>
      <c r="V1534" s="77" t="s">
        <v>70</v>
      </c>
      <c r="W1534" s="77" t="s">
        <v>7</v>
      </c>
      <c r="X1534" s="83" t="s">
        <v>61</v>
      </c>
      <c r="Y1534" s="83" t="s">
        <v>61</v>
      </c>
      <c r="Z1534" s="83" t="s">
        <v>61</v>
      </c>
      <c r="AA1534" s="83" t="s">
        <v>161</v>
      </c>
      <c r="AB1534" s="78" t="s">
        <v>61</v>
      </c>
      <c r="AC1534" s="84" t="s">
        <v>162</v>
      </c>
    </row>
    <row r="1535" spans="1:29" ht="81.95" customHeight="1">
      <c r="A1535" s="132"/>
      <c r="B1535" s="123"/>
      <c r="C1535" s="123"/>
      <c r="D1535" s="122"/>
      <c r="E1535" s="77" t="s">
        <v>78</v>
      </c>
      <c r="F1535" s="104" t="s">
        <v>853</v>
      </c>
      <c r="G1535" s="83" t="s">
        <v>724</v>
      </c>
      <c r="H1535" s="78" t="s">
        <v>7</v>
      </c>
      <c r="I1535" s="77" t="s">
        <v>181</v>
      </c>
      <c r="J1535" s="77" t="s">
        <v>58</v>
      </c>
      <c r="K1535" s="77" t="s">
        <v>58</v>
      </c>
      <c r="L1535" s="77" t="s">
        <v>229</v>
      </c>
      <c r="M1535" s="77">
        <v>2</v>
      </c>
      <c r="N1535" s="77">
        <v>3</v>
      </c>
      <c r="O1535" s="77">
        <f>M1535*N1535</f>
        <v>6</v>
      </c>
      <c r="P1535" s="82" t="str">
        <f>+IF(AND(O1535&gt;1,O1535&lt;=4),"BAJO",IF(AND(O1535&gt;=5,O1535&lt;=8),"MEDIO",IF(AND(O1535&gt;=9,O1535&lt;=20),"ALTO",IF(AND(O1535&gt;=21,O1535&lt;=24),"MUY ALTO"))))</f>
        <v>MEDIO</v>
      </c>
      <c r="Q1535" s="77">
        <v>25</v>
      </c>
      <c r="R1535" s="81">
        <f>O1535*Q1535</f>
        <v>150</v>
      </c>
      <c r="S1535" s="82" t="str">
        <f>+IF(AND(R1535&gt;=1,R1535&lt;=20),"IV",IF(AND(R1535&gt;=40,R1535&lt;=120),"III",IF(AND(R1535&gt;=150,R1535&lt;=500),"II",IF(AND(R1535&gt;=600,R1535&lt;=4000),"I",0))))</f>
        <v>II</v>
      </c>
      <c r="T1535" s="77" t="str">
        <f>+IF(AND(R1535&gt;=1,R1535&lt;=20),"Aceptable",IF(AND(R1535&gt;=40,R1535&lt;=120),"Mejorable",IF(AND(R1535&gt;=150,R1535&lt;=500),"Aceptable con control específico",IF(AND(R1535&gt;=600,R1535&lt;=4000),"No aceptable",0))))</f>
        <v>Aceptable con control específico</v>
      </c>
      <c r="U1535" s="77">
        <v>1</v>
      </c>
      <c r="V1535" s="77" t="s">
        <v>181</v>
      </c>
      <c r="W1535" s="77" t="s">
        <v>7</v>
      </c>
      <c r="X1535" s="77" t="s">
        <v>61</v>
      </c>
      <c r="Y1535" s="77" t="s">
        <v>61</v>
      </c>
      <c r="Z1535" s="77" t="s">
        <v>61</v>
      </c>
      <c r="AA1535" s="77" t="s">
        <v>182</v>
      </c>
      <c r="AB1535" s="83" t="s">
        <v>700</v>
      </c>
      <c r="AC1535" s="84" t="s">
        <v>183</v>
      </c>
    </row>
    <row r="1536" spans="1:29" ht="81.95" customHeight="1">
      <c r="A1536" s="132"/>
      <c r="B1536" s="123"/>
      <c r="C1536" s="123"/>
      <c r="D1536" s="122"/>
      <c r="E1536" s="77" t="s">
        <v>78</v>
      </c>
      <c r="F1536" s="104" t="s">
        <v>79</v>
      </c>
      <c r="G1536" s="83" t="s">
        <v>80</v>
      </c>
      <c r="H1536" s="78" t="s">
        <v>7</v>
      </c>
      <c r="I1536" s="77" t="s">
        <v>81</v>
      </c>
      <c r="J1536" s="77" t="s">
        <v>58</v>
      </c>
      <c r="K1536" s="77" t="s">
        <v>58</v>
      </c>
      <c r="L1536" s="77" t="s">
        <v>82</v>
      </c>
      <c r="M1536" s="77">
        <v>2</v>
      </c>
      <c r="N1536" s="77">
        <v>3</v>
      </c>
      <c r="O1536" s="77">
        <f>M1536*N1536</f>
        <v>6</v>
      </c>
      <c r="P1536" s="82" t="str">
        <f>+IF(AND(O1536&gt;1,O1536&lt;=4),"BAJO",IF(AND(O1536&gt;=5,O1536&lt;=8),"MEDIO",IF(AND(O1536&gt;=9,O1536&lt;=20),"ALTO",IF(AND(O1536&gt;=21,O1536&lt;=24),"MUY ALTO"))))</f>
        <v>MEDIO</v>
      </c>
      <c r="Q1536" s="77">
        <v>25</v>
      </c>
      <c r="R1536" s="81">
        <f>O1536*Q1536</f>
        <v>150</v>
      </c>
      <c r="S1536" s="82" t="str">
        <f>+IF(AND(R1536&gt;=1,R1536&lt;=20),"IV",IF(AND(R1536&gt;=40,R1536&lt;=120),"III",IF(AND(R1536&gt;=150,R1536&lt;=500),"II",IF(AND(R1536&gt;=600,R1536&lt;=4000),"I",0))))</f>
        <v>II</v>
      </c>
      <c r="T1536" s="77" t="str">
        <f>+IF(AND(R1536&gt;=1,R1536&lt;=20),"Aceptable",IF(AND(R1536&gt;=40,R1536&lt;=120),"Mejorable",IF(AND(R1536&gt;=150,R1536&lt;=500),"Aceptable con control específico",IF(AND(R1536&gt;=600,R1536&lt;=4000),"No aceptable",0))))</f>
        <v>Aceptable con control específico</v>
      </c>
      <c r="U1536" s="77">
        <v>1</v>
      </c>
      <c r="V1536" s="77" t="s">
        <v>83</v>
      </c>
      <c r="W1536" s="77" t="s">
        <v>7</v>
      </c>
      <c r="X1536" s="77" t="s">
        <v>61</v>
      </c>
      <c r="Y1536" s="77" t="s">
        <v>61</v>
      </c>
      <c r="Z1536" s="77" t="s">
        <v>61</v>
      </c>
      <c r="AA1536" s="77" t="s">
        <v>662</v>
      </c>
      <c r="AB1536" s="83" t="s">
        <v>318</v>
      </c>
      <c r="AC1536" s="84" t="s">
        <v>87</v>
      </c>
    </row>
    <row r="1537" spans="1:29" ht="71.099999999999994" customHeight="1">
      <c r="A1537" s="132"/>
      <c r="B1537" s="123"/>
      <c r="C1537" s="123"/>
      <c r="D1537" s="122" t="s">
        <v>947</v>
      </c>
      <c r="E1537" s="77" t="s">
        <v>54</v>
      </c>
      <c r="F1537" s="104" t="s">
        <v>942</v>
      </c>
      <c r="G1537" s="77" t="s">
        <v>943</v>
      </c>
      <c r="H1537" s="78" t="s">
        <v>7</v>
      </c>
      <c r="I1537" s="79" t="s">
        <v>944</v>
      </c>
      <c r="J1537" s="86" t="s">
        <v>58</v>
      </c>
      <c r="K1537" s="86" t="s">
        <v>58</v>
      </c>
      <c r="L1537" s="77" t="s">
        <v>59</v>
      </c>
      <c r="M1537" s="77">
        <v>2</v>
      </c>
      <c r="N1537" s="77">
        <v>4</v>
      </c>
      <c r="O1537" s="77">
        <f>M1537*N1537</f>
        <v>8</v>
      </c>
      <c r="P1537" s="80" t="str">
        <f>+IF(AND(O1537&gt;1,O1537&lt;=4),"BAJO",IF(AND(O1537&gt;=5,O1537&lt;=8),"MEDIO",IF(AND(O1537&gt;=9,O1537&lt;=20),"ALTO",IF(AND(O1537&gt;=21,O1537&lt;=24),"MUY ALTO"))))</f>
        <v>MEDIO</v>
      </c>
      <c r="Q1537" s="77">
        <v>25</v>
      </c>
      <c r="R1537" s="81">
        <f>O1537*Q1537</f>
        <v>200</v>
      </c>
      <c r="S1537" s="82" t="str">
        <f>+IF(AND(R1537&gt;=1,R1537&lt;=20),"IV",IF(AND(R1537&gt;=40,R1537&lt;=120),"III",IF(AND(R1537&gt;=150,R1537&lt;=500),"II",IF(AND(R1537&gt;=600,R1537&lt;=4000),"I",0))))</f>
        <v>II</v>
      </c>
      <c r="T1537" s="77" t="str">
        <f>+IF(AND(R1537&gt;=1,R1537&lt;=20),"Aceptable",IF(AND(R1537&gt;=40,R1537&lt;=120),"Mejorable",IF(AND(R1537&gt;=150,R1537&lt;=500),"Aceptable con control específico",IF(AND(R1537&gt;=600,R1537&lt;=4000),"No aceptable",0))))</f>
        <v>Aceptable con control específico</v>
      </c>
      <c r="U1537" s="77">
        <v>1</v>
      </c>
      <c r="V1537" s="79" t="s">
        <v>60</v>
      </c>
      <c r="W1537" s="77" t="s">
        <v>7</v>
      </c>
      <c r="X1537" s="77" t="s">
        <v>61</v>
      </c>
      <c r="Y1537" s="77" t="s">
        <v>61</v>
      </c>
      <c r="Z1537" s="77" t="s">
        <v>61</v>
      </c>
      <c r="AA1537" s="83" t="s">
        <v>195</v>
      </c>
      <c r="AB1537" s="78" t="s">
        <v>61</v>
      </c>
      <c r="AC1537" s="84" t="s">
        <v>63</v>
      </c>
    </row>
    <row r="1538" spans="1:29" ht="71.099999999999994" customHeight="1">
      <c r="A1538" s="132"/>
      <c r="B1538" s="123"/>
      <c r="C1538" s="123"/>
      <c r="D1538" s="122"/>
      <c r="E1538" s="77" t="s">
        <v>72</v>
      </c>
      <c r="F1538" s="104" t="s">
        <v>924</v>
      </c>
      <c r="G1538" s="77" t="s">
        <v>74</v>
      </c>
      <c r="H1538" s="78" t="s">
        <v>7</v>
      </c>
      <c r="I1538" s="77" t="s">
        <v>97</v>
      </c>
      <c r="J1538" s="86" t="s">
        <v>58</v>
      </c>
      <c r="K1538" s="86" t="s">
        <v>58</v>
      </c>
      <c r="L1538" s="77" t="s">
        <v>76</v>
      </c>
      <c r="M1538" s="77" t="s">
        <v>61</v>
      </c>
      <c r="N1538" s="77" t="s">
        <v>61</v>
      </c>
      <c r="O1538" s="77" t="s">
        <v>61</v>
      </c>
      <c r="P1538" s="77" t="s">
        <v>61</v>
      </c>
      <c r="Q1538" s="77" t="s">
        <v>61</v>
      </c>
      <c r="R1538" s="77" t="s">
        <v>61</v>
      </c>
      <c r="S1538" s="77" t="s">
        <v>61</v>
      </c>
      <c r="T1538" s="77" t="s">
        <v>61</v>
      </c>
      <c r="U1538" s="77">
        <v>1</v>
      </c>
      <c r="V1538" s="77" t="s">
        <v>61</v>
      </c>
      <c r="W1538" s="77" t="s">
        <v>7</v>
      </c>
      <c r="X1538" s="83" t="s">
        <v>61</v>
      </c>
      <c r="Y1538" s="83" t="s">
        <v>61</v>
      </c>
      <c r="Z1538" s="83" t="s">
        <v>61</v>
      </c>
      <c r="AA1538" s="83" t="s">
        <v>77</v>
      </c>
      <c r="AB1538" s="78" t="s">
        <v>61</v>
      </c>
      <c r="AC1538" s="84" t="s">
        <v>63</v>
      </c>
    </row>
    <row r="1539" spans="1:29" ht="62.1" customHeight="1">
      <c r="A1539" s="132"/>
      <c r="B1539" s="123"/>
      <c r="C1539" s="123"/>
      <c r="D1539" s="122"/>
      <c r="E1539" s="77" t="s">
        <v>64</v>
      </c>
      <c r="F1539" s="104" t="s">
        <v>159</v>
      </c>
      <c r="G1539" s="77" t="s">
        <v>66</v>
      </c>
      <c r="H1539" s="78" t="s">
        <v>7</v>
      </c>
      <c r="I1539" s="77" t="s">
        <v>67</v>
      </c>
      <c r="J1539" s="83" t="s">
        <v>68</v>
      </c>
      <c r="K1539" s="78" t="s">
        <v>58</v>
      </c>
      <c r="L1539" s="77" t="s">
        <v>69</v>
      </c>
      <c r="M1539" s="77">
        <v>2</v>
      </c>
      <c r="N1539" s="77">
        <v>4</v>
      </c>
      <c r="O1539" s="77">
        <f>M1539*N1539</f>
        <v>8</v>
      </c>
      <c r="P1539" s="80" t="str">
        <f>+IF(AND(O1539&gt;1,O1539&lt;=4),"BAJO",IF(AND(O1539&gt;=5,O1539&lt;=8),"MEDIO",IF(AND(O1539&gt;=9,O1539&lt;=20),"ALTO",IF(AND(O1539&gt;=21,O1539&lt;=24),"MUY ALTO"))))</f>
        <v>MEDIO</v>
      </c>
      <c r="Q1539" s="77">
        <v>25</v>
      </c>
      <c r="R1539" s="81">
        <f>O1539*Q1539</f>
        <v>200</v>
      </c>
      <c r="S1539" s="82" t="str">
        <f>+IF(AND(R1539&gt;=1,R1539&lt;=20),"IV",IF(AND(R1539&gt;=40,R1539&lt;=120),"III",IF(AND(R1539&gt;=150,R1539&lt;=500),"II",IF(AND(R1539&gt;=600,R1539&lt;=4000),"I",0))))</f>
        <v>II</v>
      </c>
      <c r="T1539" s="77" t="str">
        <f>+IF(AND(R1539&gt;=1,R1539&lt;=20),"Aceptable",IF(AND(R1539&gt;=40,R1539&lt;=120),"Mejorable",IF(AND(R1539&gt;=150,R1539&lt;=500),"Aceptable con control específico",IF(AND(R1539&gt;=600,R1539&lt;=4000),"No aceptable",0))))</f>
        <v>Aceptable con control específico</v>
      </c>
      <c r="U1539" s="77">
        <v>1</v>
      </c>
      <c r="V1539" s="77" t="s">
        <v>70</v>
      </c>
      <c r="W1539" s="77" t="s">
        <v>7</v>
      </c>
      <c r="X1539" s="83" t="s">
        <v>61</v>
      </c>
      <c r="Y1539" s="83" t="s">
        <v>61</v>
      </c>
      <c r="Z1539" s="83" t="s">
        <v>61</v>
      </c>
      <c r="AA1539" s="83" t="s">
        <v>161</v>
      </c>
      <c r="AB1539" s="78" t="s">
        <v>61</v>
      </c>
      <c r="AC1539" s="84" t="s">
        <v>162</v>
      </c>
    </row>
    <row r="1540" spans="1:29" ht="77.099999999999994" customHeight="1">
      <c r="A1540" s="132"/>
      <c r="B1540" s="123"/>
      <c r="C1540" s="123"/>
      <c r="D1540" s="122"/>
      <c r="E1540" s="77" t="s">
        <v>78</v>
      </c>
      <c r="F1540" s="104" t="s">
        <v>853</v>
      </c>
      <c r="G1540" s="83" t="s">
        <v>724</v>
      </c>
      <c r="H1540" s="78" t="s">
        <v>7</v>
      </c>
      <c r="I1540" s="77" t="s">
        <v>181</v>
      </c>
      <c r="J1540" s="77" t="s">
        <v>58</v>
      </c>
      <c r="K1540" s="77" t="s">
        <v>58</v>
      </c>
      <c r="L1540" s="77" t="s">
        <v>229</v>
      </c>
      <c r="M1540" s="77">
        <v>2</v>
      </c>
      <c r="N1540" s="77">
        <v>3</v>
      </c>
      <c r="O1540" s="77">
        <f>M1540*N1540</f>
        <v>6</v>
      </c>
      <c r="P1540" s="82" t="str">
        <f>+IF(AND(O1540&gt;1,O1540&lt;=4),"BAJO",IF(AND(O1540&gt;=5,O1540&lt;=8),"MEDIO",IF(AND(O1540&gt;=9,O1540&lt;=20),"ALTO",IF(AND(O1540&gt;=21,O1540&lt;=24),"MUY ALTO"))))</f>
        <v>MEDIO</v>
      </c>
      <c r="Q1540" s="77">
        <v>25</v>
      </c>
      <c r="R1540" s="81">
        <f>O1540*Q1540</f>
        <v>150</v>
      </c>
      <c r="S1540" s="82" t="str">
        <f>+IF(AND(R1540&gt;=1,R1540&lt;=20),"IV",IF(AND(R1540&gt;=40,R1540&lt;=120),"III",IF(AND(R1540&gt;=150,R1540&lt;=500),"II",IF(AND(R1540&gt;=600,R1540&lt;=4000),"I",0))))</f>
        <v>II</v>
      </c>
      <c r="T1540" s="77" t="str">
        <f>+IF(AND(R1540&gt;=1,R1540&lt;=20),"Aceptable",IF(AND(R1540&gt;=40,R1540&lt;=120),"Mejorable",IF(AND(R1540&gt;=150,R1540&lt;=500),"Aceptable con control específico",IF(AND(R1540&gt;=600,R1540&lt;=4000),"No aceptable",0))))</f>
        <v>Aceptable con control específico</v>
      </c>
      <c r="U1540" s="77">
        <v>1</v>
      </c>
      <c r="V1540" s="77" t="s">
        <v>181</v>
      </c>
      <c r="W1540" s="77" t="s">
        <v>7</v>
      </c>
      <c r="X1540" s="77" t="s">
        <v>61</v>
      </c>
      <c r="Y1540" s="77" t="s">
        <v>61</v>
      </c>
      <c r="Z1540" s="77" t="s">
        <v>61</v>
      </c>
      <c r="AA1540" s="77" t="s">
        <v>182</v>
      </c>
      <c r="AB1540" s="83" t="s">
        <v>700</v>
      </c>
      <c r="AC1540" s="84" t="s">
        <v>183</v>
      </c>
    </row>
    <row r="1541" spans="1:29" ht="77.099999999999994" customHeight="1">
      <c r="A1541" s="132"/>
      <c r="B1541" s="123"/>
      <c r="C1541" s="123"/>
      <c r="D1541" s="122"/>
      <c r="E1541" s="77" t="s">
        <v>78</v>
      </c>
      <c r="F1541" s="104" t="s">
        <v>79</v>
      </c>
      <c r="G1541" s="83" t="s">
        <v>80</v>
      </c>
      <c r="H1541" s="78" t="s">
        <v>7</v>
      </c>
      <c r="I1541" s="77" t="s">
        <v>81</v>
      </c>
      <c r="J1541" s="77" t="s">
        <v>58</v>
      </c>
      <c r="K1541" s="77" t="s">
        <v>58</v>
      </c>
      <c r="L1541" s="77" t="s">
        <v>82</v>
      </c>
      <c r="M1541" s="77">
        <v>2</v>
      </c>
      <c r="N1541" s="77">
        <v>3</v>
      </c>
      <c r="O1541" s="77">
        <f>M1541*N1541</f>
        <v>6</v>
      </c>
      <c r="P1541" s="82" t="str">
        <f>+IF(AND(O1541&gt;1,O1541&lt;=4),"BAJO",IF(AND(O1541&gt;=5,O1541&lt;=8),"MEDIO",IF(AND(O1541&gt;=9,O1541&lt;=20),"ALTO",IF(AND(O1541&gt;=21,O1541&lt;=24),"MUY ALTO"))))</f>
        <v>MEDIO</v>
      </c>
      <c r="Q1541" s="77">
        <v>25</v>
      </c>
      <c r="R1541" s="81">
        <f>O1541*Q1541</f>
        <v>150</v>
      </c>
      <c r="S1541" s="82" t="str">
        <f>+IF(AND(R1541&gt;=1,R1541&lt;=20),"IV",IF(AND(R1541&gt;=40,R1541&lt;=120),"III",IF(AND(R1541&gt;=150,R1541&lt;=500),"II",IF(AND(R1541&gt;=600,R1541&lt;=4000),"I",0))))</f>
        <v>II</v>
      </c>
      <c r="T1541" s="77" t="str">
        <f>+IF(AND(R1541&gt;=1,R1541&lt;=20),"Aceptable",IF(AND(R1541&gt;=40,R1541&lt;=120),"Mejorable",IF(AND(R1541&gt;=150,R1541&lt;=500),"Aceptable con control específico",IF(AND(R1541&gt;=600,R1541&lt;=4000),"No aceptable",0))))</f>
        <v>Aceptable con control específico</v>
      </c>
      <c r="U1541" s="77">
        <v>1</v>
      </c>
      <c r="V1541" s="77" t="s">
        <v>83</v>
      </c>
      <c r="W1541" s="77" t="s">
        <v>7</v>
      </c>
      <c r="X1541" s="77" t="s">
        <v>61</v>
      </c>
      <c r="Y1541" s="77" t="s">
        <v>61</v>
      </c>
      <c r="Z1541" s="77" t="s">
        <v>61</v>
      </c>
      <c r="AA1541" s="77" t="s">
        <v>662</v>
      </c>
      <c r="AB1541" s="83" t="s">
        <v>318</v>
      </c>
      <c r="AC1541" s="84" t="s">
        <v>87</v>
      </c>
    </row>
    <row r="1542" spans="1:29" ht="74.099999999999994" customHeight="1">
      <c r="A1542" s="132"/>
      <c r="B1542" s="123"/>
      <c r="C1542" s="123"/>
      <c r="D1542" s="122"/>
      <c r="E1542" s="77" t="s">
        <v>113</v>
      </c>
      <c r="F1542" s="104" t="s">
        <v>114</v>
      </c>
      <c r="G1542" s="77" t="s">
        <v>948</v>
      </c>
      <c r="H1542" s="78" t="s">
        <v>7</v>
      </c>
      <c r="I1542" s="77" t="s">
        <v>116</v>
      </c>
      <c r="J1542" s="77" t="s">
        <v>58</v>
      </c>
      <c r="K1542" s="77" t="s">
        <v>58</v>
      </c>
      <c r="L1542" s="77" t="s">
        <v>58</v>
      </c>
      <c r="M1542" s="77">
        <v>6</v>
      </c>
      <c r="N1542" s="77">
        <v>1</v>
      </c>
      <c r="O1542" s="77">
        <f>M1542*N1542</f>
        <v>6</v>
      </c>
      <c r="P1542" s="82" t="str">
        <f>+IF(AND(O1542&gt;1,O1542&lt;=4),"BAJO",IF(AND(O1542&gt;=5,O1542&lt;=8),"MEDIO",IF(AND(O1542&gt;=9,O1542&lt;=20),"ALTO",IF(AND(O1542&gt;=21,O1542&lt;=24),"MUY ALTO"))))</f>
        <v>MEDIO</v>
      </c>
      <c r="Q1542" s="77">
        <v>60</v>
      </c>
      <c r="R1542" s="81">
        <f>O1542*Q1542</f>
        <v>360</v>
      </c>
      <c r="S1542" s="82" t="str">
        <f>+IF(AND(R1542&gt;=1,R1542&lt;=20),"IV",IF(AND(R1542&gt;=40,R1542&lt;=120),"III",IF(AND(R1542&gt;=150,R1542&lt;=500),"II",IF(AND(R1542&gt;=600,R1542&lt;=4000),"I",0))))</f>
        <v>II</v>
      </c>
      <c r="T1542" s="77" t="str">
        <f>+IF(AND(R1542&gt;=1,R1542&lt;=20),"Aceptable",IF(AND(R1542&gt;=40,R1542&lt;=120),"Mejorable",IF(AND(R1542&gt;=150,R1542&lt;=500),"Aceptable con control específico",IF(AND(R1542&gt;=600,R1542&lt;=4000),"No aceptable",0))))</f>
        <v>Aceptable con control específico</v>
      </c>
      <c r="U1542" s="77">
        <v>3</v>
      </c>
      <c r="V1542" s="77" t="s">
        <v>83</v>
      </c>
      <c r="W1542" s="77" t="s">
        <v>7</v>
      </c>
      <c r="X1542" s="77" t="s">
        <v>61</v>
      </c>
      <c r="Y1542" s="77" t="s">
        <v>61</v>
      </c>
      <c r="Z1542" s="77" t="s">
        <v>61</v>
      </c>
      <c r="AA1542" s="77" t="s">
        <v>117</v>
      </c>
      <c r="AB1542" s="78" t="s">
        <v>61</v>
      </c>
      <c r="AC1542" s="84" t="s">
        <v>63</v>
      </c>
    </row>
    <row r="1543" spans="1:29" ht="102.75" customHeight="1">
      <c r="A1543" s="132"/>
      <c r="B1543" s="123"/>
      <c r="C1543" s="123"/>
      <c r="D1543" s="112" t="s">
        <v>1066</v>
      </c>
      <c r="E1543" s="77" t="s">
        <v>72</v>
      </c>
      <c r="F1543" s="104" t="s">
        <v>924</v>
      </c>
      <c r="G1543" s="77" t="s">
        <v>74</v>
      </c>
      <c r="H1543" s="78" t="s">
        <v>7</v>
      </c>
      <c r="I1543" s="77" t="s">
        <v>97</v>
      </c>
      <c r="J1543" s="86" t="s">
        <v>58</v>
      </c>
      <c r="K1543" s="86" t="s">
        <v>58</v>
      </c>
      <c r="L1543" s="77" t="s">
        <v>76</v>
      </c>
      <c r="M1543" s="77" t="s">
        <v>61</v>
      </c>
      <c r="N1543" s="77" t="s">
        <v>61</v>
      </c>
      <c r="O1543" s="77" t="s">
        <v>61</v>
      </c>
      <c r="P1543" s="77" t="s">
        <v>61</v>
      </c>
      <c r="Q1543" s="77" t="s">
        <v>61</v>
      </c>
      <c r="R1543" s="77" t="s">
        <v>61</v>
      </c>
      <c r="S1543" s="77" t="s">
        <v>61</v>
      </c>
      <c r="T1543" s="77" t="s">
        <v>61</v>
      </c>
      <c r="U1543" s="77">
        <v>1</v>
      </c>
      <c r="V1543" s="77" t="s">
        <v>61</v>
      </c>
      <c r="W1543" s="77" t="s">
        <v>7</v>
      </c>
      <c r="X1543" s="83" t="s">
        <v>61</v>
      </c>
      <c r="Y1543" s="83" t="s">
        <v>61</v>
      </c>
      <c r="Z1543" s="83" t="s">
        <v>61</v>
      </c>
      <c r="AA1543" s="83" t="s">
        <v>77</v>
      </c>
      <c r="AB1543" s="78" t="s">
        <v>61</v>
      </c>
      <c r="AC1543" s="84" t="s">
        <v>63</v>
      </c>
    </row>
    <row r="1544" spans="1:29" ht="96" customHeight="1">
      <c r="A1544" s="132"/>
      <c r="B1544" s="123"/>
      <c r="C1544" s="123"/>
      <c r="D1544" s="122" t="s">
        <v>950</v>
      </c>
      <c r="E1544" s="77" t="s">
        <v>54</v>
      </c>
      <c r="F1544" s="104" t="s">
        <v>235</v>
      </c>
      <c r="G1544" s="77" t="s">
        <v>56</v>
      </c>
      <c r="H1544" s="78" t="s">
        <v>7</v>
      </c>
      <c r="I1544" s="79" t="s">
        <v>57</v>
      </c>
      <c r="J1544" s="86" t="s">
        <v>58</v>
      </c>
      <c r="K1544" s="86" t="s">
        <v>58</v>
      </c>
      <c r="L1544" s="77" t="s">
        <v>59</v>
      </c>
      <c r="M1544" s="77">
        <v>2</v>
      </c>
      <c r="N1544" s="77">
        <v>4</v>
      </c>
      <c r="O1544" s="77">
        <f>M1544*N1544</f>
        <v>8</v>
      </c>
      <c r="P1544" s="80" t="str">
        <f>+IF(AND(O1544&gt;1,O1544&lt;=4),"BAJO",IF(AND(O1544&gt;=5,O1544&lt;=8),"MEDIO",IF(AND(O1544&gt;=9,O1544&lt;=20),"ALTO",IF(AND(O1544&gt;=21,O1544&lt;=24),"MUY ALTO"))))</f>
        <v>MEDIO</v>
      </c>
      <c r="Q1544" s="77">
        <v>25</v>
      </c>
      <c r="R1544" s="81">
        <f>O1544*Q1544</f>
        <v>200</v>
      </c>
      <c r="S1544" s="82" t="str">
        <f>+IF(AND(R1544&gt;=1,R1544&lt;=20),"IV",IF(AND(R1544&gt;=40,R1544&lt;=120),"III",IF(AND(R1544&gt;=150,R1544&lt;=500),"II",IF(AND(R1544&gt;=600,R1544&lt;=4000),"I",0))))</f>
        <v>II</v>
      </c>
      <c r="T1544" s="77" t="str">
        <f>+IF(AND(R1544&gt;=1,R1544&lt;=20),"Aceptable",IF(AND(R1544&gt;=40,R1544&lt;=120),"Mejorable",IF(AND(R1544&gt;=150,R1544&lt;=500),"Aceptable con control específico",IF(AND(R1544&gt;=600,R1544&lt;=4000),"No aceptable",0))))</f>
        <v>Aceptable con control específico</v>
      </c>
      <c r="U1544" s="77">
        <v>1</v>
      </c>
      <c r="V1544" s="79" t="s">
        <v>60</v>
      </c>
      <c r="W1544" s="77" t="s">
        <v>7</v>
      </c>
      <c r="X1544" s="77" t="s">
        <v>61</v>
      </c>
      <c r="Y1544" s="77" t="s">
        <v>61</v>
      </c>
      <c r="Z1544" s="77" t="s">
        <v>61</v>
      </c>
      <c r="AA1544" s="83" t="s">
        <v>195</v>
      </c>
      <c r="AB1544" s="78" t="s">
        <v>61</v>
      </c>
      <c r="AC1544" s="84" t="s">
        <v>63</v>
      </c>
    </row>
    <row r="1545" spans="1:29" ht="72" customHeight="1">
      <c r="A1545" s="132"/>
      <c r="B1545" s="123"/>
      <c r="C1545" s="123"/>
      <c r="D1545" s="122"/>
      <c r="E1545" s="77" t="s">
        <v>72</v>
      </c>
      <c r="F1545" s="104" t="s">
        <v>839</v>
      </c>
      <c r="G1545" s="77" t="s">
        <v>74</v>
      </c>
      <c r="H1545" s="78" t="s">
        <v>7</v>
      </c>
      <c r="I1545" s="77" t="s">
        <v>97</v>
      </c>
      <c r="J1545" s="86" t="s">
        <v>58</v>
      </c>
      <c r="K1545" s="86" t="s">
        <v>58</v>
      </c>
      <c r="L1545" s="77" t="s">
        <v>76</v>
      </c>
      <c r="M1545" s="77" t="s">
        <v>61</v>
      </c>
      <c r="N1545" s="77" t="s">
        <v>61</v>
      </c>
      <c r="O1545" s="77" t="s">
        <v>61</v>
      </c>
      <c r="P1545" s="77" t="s">
        <v>61</v>
      </c>
      <c r="Q1545" s="77" t="s">
        <v>61</v>
      </c>
      <c r="R1545" s="77" t="s">
        <v>61</v>
      </c>
      <c r="S1545" s="77" t="s">
        <v>61</v>
      </c>
      <c r="T1545" s="77" t="s">
        <v>61</v>
      </c>
      <c r="U1545" s="77">
        <v>1</v>
      </c>
      <c r="V1545" s="77" t="s">
        <v>61</v>
      </c>
      <c r="W1545" s="77" t="s">
        <v>7</v>
      </c>
      <c r="X1545" s="83" t="s">
        <v>61</v>
      </c>
      <c r="Y1545" s="83" t="s">
        <v>61</v>
      </c>
      <c r="Z1545" s="83" t="s">
        <v>61</v>
      </c>
      <c r="AA1545" s="83" t="s">
        <v>77</v>
      </c>
      <c r="AB1545" s="78" t="s">
        <v>61</v>
      </c>
      <c r="AC1545" s="84" t="s">
        <v>63</v>
      </c>
    </row>
    <row r="1546" spans="1:29" ht="72.95" customHeight="1">
      <c r="A1546" s="132"/>
      <c r="B1546" s="123"/>
      <c r="C1546" s="123"/>
      <c r="D1546" s="122"/>
      <c r="E1546" s="77" t="s">
        <v>125</v>
      </c>
      <c r="F1546" s="104" t="s">
        <v>99</v>
      </c>
      <c r="G1546" s="77" t="s">
        <v>100</v>
      </c>
      <c r="H1546" s="78" t="s">
        <v>7</v>
      </c>
      <c r="I1546" s="77" t="s">
        <v>101</v>
      </c>
      <c r="J1546" s="86" t="s">
        <v>58</v>
      </c>
      <c r="K1546" s="86" t="s">
        <v>58</v>
      </c>
      <c r="L1546" s="77" t="s">
        <v>102</v>
      </c>
      <c r="M1546" s="77">
        <v>2</v>
      </c>
      <c r="N1546" s="77">
        <v>4</v>
      </c>
      <c r="O1546" s="77">
        <f>M1546*N1546</f>
        <v>8</v>
      </c>
      <c r="P1546" s="82" t="str">
        <f>+IF(AND(O1546&gt;1,O1546&lt;=4),"BAJO",IF(AND(O1546&gt;=5,O1546&lt;=8),"MEDIO",IF(AND(O1546&gt;=9,O1546&lt;=20),"ALTO",IF(AND(O1546&gt;=21,O1546&lt;=24),"MUY ALTO"))))</f>
        <v>MEDIO</v>
      </c>
      <c r="Q1546" s="77">
        <v>10</v>
      </c>
      <c r="R1546" s="81">
        <f>O1546*Q1546</f>
        <v>80</v>
      </c>
      <c r="S1546" s="82" t="str">
        <f>+IF(AND(R1546&gt;=1,R1546&lt;=20),"IV",IF(AND(R1546&gt;=40,R1546&lt;=120),"III",IF(AND(R1546&gt;=150,R1546&lt;=500),"II",IF(AND(R1546&gt;=600,R1546&lt;=4000),"I",0))))</f>
        <v>III</v>
      </c>
      <c r="T1546" s="77" t="str">
        <f>+IF(AND(R1546&gt;=1,R1546&lt;=20),"Aceptable",IF(AND(R1546&gt;=40,R1546&lt;=120),"Mejorable",IF(AND(R1546&gt;=150,R1546&lt;=500),"Aceptable con control específico",IF(AND(R1546&gt;=600,R1546&lt;=4000),"No aceptable",0))))</f>
        <v>Mejorable</v>
      </c>
      <c r="U1546" s="77">
        <v>1</v>
      </c>
      <c r="V1546" s="77" t="s">
        <v>103</v>
      </c>
      <c r="W1546" s="77" t="s">
        <v>7</v>
      </c>
      <c r="X1546" s="77" t="s">
        <v>61</v>
      </c>
      <c r="Y1546" s="77" t="s">
        <v>61</v>
      </c>
      <c r="Z1546" s="77" t="s">
        <v>61</v>
      </c>
      <c r="AA1546" s="77" t="s">
        <v>104</v>
      </c>
      <c r="AB1546" s="78" t="s">
        <v>61</v>
      </c>
      <c r="AC1546" s="84" t="s">
        <v>63</v>
      </c>
    </row>
    <row r="1547" spans="1:29" ht="102.75" customHeight="1">
      <c r="A1547" s="132"/>
      <c r="B1547" s="123"/>
      <c r="C1547" s="123"/>
      <c r="D1547" s="112" t="s">
        <v>1067</v>
      </c>
      <c r="E1547" s="77" t="s">
        <v>72</v>
      </c>
      <c r="F1547" s="104" t="s">
        <v>924</v>
      </c>
      <c r="G1547" s="77" t="s">
        <v>74</v>
      </c>
      <c r="H1547" s="78" t="s">
        <v>7</v>
      </c>
      <c r="I1547" s="77" t="s">
        <v>97</v>
      </c>
      <c r="J1547" s="86" t="s">
        <v>58</v>
      </c>
      <c r="K1547" s="86" t="s">
        <v>58</v>
      </c>
      <c r="L1547" s="77" t="s">
        <v>76</v>
      </c>
      <c r="M1547" s="77" t="s">
        <v>61</v>
      </c>
      <c r="N1547" s="77" t="s">
        <v>61</v>
      </c>
      <c r="O1547" s="77" t="s">
        <v>61</v>
      </c>
      <c r="P1547" s="77" t="s">
        <v>61</v>
      </c>
      <c r="Q1547" s="77" t="s">
        <v>61</v>
      </c>
      <c r="R1547" s="77" t="s">
        <v>61</v>
      </c>
      <c r="S1547" s="77" t="s">
        <v>61</v>
      </c>
      <c r="T1547" s="77" t="s">
        <v>61</v>
      </c>
      <c r="U1547" s="77">
        <v>1</v>
      </c>
      <c r="V1547" s="77" t="s">
        <v>61</v>
      </c>
      <c r="W1547" s="77" t="s">
        <v>7</v>
      </c>
      <c r="X1547" s="83" t="s">
        <v>61</v>
      </c>
      <c r="Y1547" s="83" t="s">
        <v>61</v>
      </c>
      <c r="Z1547" s="83" t="s">
        <v>61</v>
      </c>
      <c r="AA1547" s="83" t="s">
        <v>77</v>
      </c>
      <c r="AB1547" s="78" t="s">
        <v>61</v>
      </c>
      <c r="AC1547" s="84" t="s">
        <v>63</v>
      </c>
    </row>
    <row r="1548" spans="1:29" ht="102.75" customHeight="1">
      <c r="A1548" s="132"/>
      <c r="B1548" s="123"/>
      <c r="C1548" s="123"/>
      <c r="D1548" s="112" t="s">
        <v>952</v>
      </c>
      <c r="E1548" s="77" t="s">
        <v>72</v>
      </c>
      <c r="F1548" s="104" t="s">
        <v>299</v>
      </c>
      <c r="G1548" s="77" t="s">
        <v>74</v>
      </c>
      <c r="H1548" s="78" t="s">
        <v>7</v>
      </c>
      <c r="I1548" s="77" t="s">
        <v>97</v>
      </c>
      <c r="J1548" s="86" t="s">
        <v>58</v>
      </c>
      <c r="K1548" s="86" t="s">
        <v>58</v>
      </c>
      <c r="L1548" s="77" t="s">
        <v>76</v>
      </c>
      <c r="M1548" s="77" t="s">
        <v>61</v>
      </c>
      <c r="N1548" s="77" t="s">
        <v>61</v>
      </c>
      <c r="O1548" s="77" t="s">
        <v>61</v>
      </c>
      <c r="P1548" s="77" t="s">
        <v>61</v>
      </c>
      <c r="Q1548" s="77" t="s">
        <v>61</v>
      </c>
      <c r="R1548" s="77" t="s">
        <v>61</v>
      </c>
      <c r="S1548" s="77" t="s">
        <v>61</v>
      </c>
      <c r="T1548" s="77" t="s">
        <v>61</v>
      </c>
      <c r="U1548" s="77">
        <v>1</v>
      </c>
      <c r="V1548" s="77" t="s">
        <v>61</v>
      </c>
      <c r="W1548" s="77" t="s">
        <v>7</v>
      </c>
      <c r="X1548" s="83" t="s">
        <v>61</v>
      </c>
      <c r="Y1548" s="83" t="s">
        <v>61</v>
      </c>
      <c r="Z1548" s="83" t="s">
        <v>61</v>
      </c>
      <c r="AA1548" s="83" t="s">
        <v>77</v>
      </c>
      <c r="AB1548" s="78" t="s">
        <v>61</v>
      </c>
      <c r="AC1548" s="84" t="s">
        <v>63</v>
      </c>
    </row>
    <row r="1549" spans="1:29" ht="102.75" customHeight="1">
      <c r="A1549" s="132"/>
      <c r="B1549" s="123"/>
      <c r="C1549" s="123"/>
      <c r="D1549" s="112" t="s">
        <v>953</v>
      </c>
      <c r="E1549" s="77" t="s">
        <v>72</v>
      </c>
      <c r="F1549" s="104" t="s">
        <v>924</v>
      </c>
      <c r="G1549" s="77" t="s">
        <v>74</v>
      </c>
      <c r="H1549" s="78" t="s">
        <v>7</v>
      </c>
      <c r="I1549" s="77" t="s">
        <v>97</v>
      </c>
      <c r="J1549" s="86" t="s">
        <v>58</v>
      </c>
      <c r="K1549" s="86" t="s">
        <v>58</v>
      </c>
      <c r="L1549" s="77" t="s">
        <v>76</v>
      </c>
      <c r="M1549" s="77" t="s">
        <v>61</v>
      </c>
      <c r="N1549" s="77" t="s">
        <v>61</v>
      </c>
      <c r="O1549" s="77" t="s">
        <v>61</v>
      </c>
      <c r="P1549" s="77" t="s">
        <v>61</v>
      </c>
      <c r="Q1549" s="77" t="s">
        <v>61</v>
      </c>
      <c r="R1549" s="77" t="s">
        <v>61</v>
      </c>
      <c r="S1549" s="77" t="s">
        <v>61</v>
      </c>
      <c r="T1549" s="77" t="s">
        <v>61</v>
      </c>
      <c r="U1549" s="77">
        <v>1</v>
      </c>
      <c r="V1549" s="77" t="s">
        <v>61</v>
      </c>
      <c r="W1549" s="77" t="s">
        <v>7</v>
      </c>
      <c r="X1549" s="83" t="s">
        <v>61</v>
      </c>
      <c r="Y1549" s="83" t="s">
        <v>61</v>
      </c>
      <c r="Z1549" s="83" t="s">
        <v>61</v>
      </c>
      <c r="AA1549" s="83" t="s">
        <v>77</v>
      </c>
      <c r="AB1549" s="78" t="s">
        <v>61</v>
      </c>
      <c r="AC1549" s="84" t="s">
        <v>63</v>
      </c>
    </row>
    <row r="1550" spans="1:29" ht="78.95" customHeight="1">
      <c r="A1550" s="132"/>
      <c r="B1550" s="123"/>
      <c r="C1550" s="123" t="s">
        <v>1068</v>
      </c>
      <c r="D1550" s="122" t="s">
        <v>1069</v>
      </c>
      <c r="E1550" s="77" t="s">
        <v>54</v>
      </c>
      <c r="F1550" s="104" t="s">
        <v>1070</v>
      </c>
      <c r="G1550" s="77" t="s">
        <v>1071</v>
      </c>
      <c r="H1550" s="78" t="s">
        <v>7</v>
      </c>
      <c r="I1550" s="79" t="s">
        <v>57</v>
      </c>
      <c r="J1550" s="86" t="s">
        <v>58</v>
      </c>
      <c r="K1550" s="86" t="s">
        <v>58</v>
      </c>
      <c r="L1550" s="77" t="s">
        <v>59</v>
      </c>
      <c r="M1550" s="77">
        <v>2</v>
      </c>
      <c r="N1550" s="77">
        <v>4</v>
      </c>
      <c r="O1550" s="77">
        <f>M1550*N1550</f>
        <v>8</v>
      </c>
      <c r="P1550" s="80" t="str">
        <f>+IF(AND(O1550&gt;1,O1550&lt;=4),"BAJO",IF(AND(O1550&gt;=5,O1550&lt;=8),"MEDIO",IF(AND(O1550&gt;=9,O1550&lt;=20),"ALTO",IF(AND(O1550&gt;=21,O1550&lt;=24),"MUY ALTO"))))</f>
        <v>MEDIO</v>
      </c>
      <c r="Q1550" s="77">
        <v>25</v>
      </c>
      <c r="R1550" s="81">
        <f>O1550*Q1550</f>
        <v>200</v>
      </c>
      <c r="S1550" s="82" t="str">
        <f>+IF(AND(R1550&gt;=1,R1550&lt;=20),"IV",IF(AND(R1550&gt;=40,R1550&lt;=120),"III",IF(AND(R1550&gt;=150,R1550&lt;=500),"II",IF(AND(R1550&gt;=600,R1550&lt;=4000),"I",0))))</f>
        <v>II</v>
      </c>
      <c r="T1550" s="77" t="str">
        <f>+IF(AND(R1550&gt;=1,R1550&lt;=20),"Aceptable",IF(AND(R1550&gt;=40,R1550&lt;=120),"Mejorable",IF(AND(R1550&gt;=150,R1550&lt;=500),"Aceptable con control específico",IF(AND(R1550&gt;=600,R1550&lt;=4000),"No aceptable",0))))</f>
        <v>Aceptable con control específico</v>
      </c>
      <c r="U1550" s="77">
        <v>1</v>
      </c>
      <c r="V1550" s="79" t="s">
        <v>60</v>
      </c>
      <c r="W1550" s="77" t="s">
        <v>7</v>
      </c>
      <c r="X1550" s="77" t="s">
        <v>61</v>
      </c>
      <c r="Y1550" s="77" t="s">
        <v>61</v>
      </c>
      <c r="Z1550" s="77" t="s">
        <v>61</v>
      </c>
      <c r="AA1550" s="83" t="s">
        <v>195</v>
      </c>
      <c r="AB1550" s="78" t="s">
        <v>61</v>
      </c>
      <c r="AC1550" s="84" t="s">
        <v>63</v>
      </c>
    </row>
    <row r="1551" spans="1:29" ht="71.099999999999994" customHeight="1">
      <c r="A1551" s="132"/>
      <c r="B1551" s="123"/>
      <c r="C1551" s="123"/>
      <c r="D1551" s="122"/>
      <c r="E1551" s="77" t="s">
        <v>72</v>
      </c>
      <c r="F1551" s="104" t="s">
        <v>839</v>
      </c>
      <c r="G1551" s="77" t="s">
        <v>74</v>
      </c>
      <c r="H1551" s="78" t="s">
        <v>7</v>
      </c>
      <c r="I1551" s="77" t="s">
        <v>97</v>
      </c>
      <c r="J1551" s="86" t="s">
        <v>58</v>
      </c>
      <c r="K1551" s="86" t="s">
        <v>58</v>
      </c>
      <c r="L1551" s="77" t="s">
        <v>76</v>
      </c>
      <c r="M1551" s="77" t="s">
        <v>61</v>
      </c>
      <c r="N1551" s="77" t="s">
        <v>61</v>
      </c>
      <c r="O1551" s="77" t="s">
        <v>61</v>
      </c>
      <c r="P1551" s="77" t="s">
        <v>61</v>
      </c>
      <c r="Q1551" s="77" t="s">
        <v>61</v>
      </c>
      <c r="R1551" s="77" t="s">
        <v>61</v>
      </c>
      <c r="S1551" s="77" t="s">
        <v>61</v>
      </c>
      <c r="T1551" s="77" t="s">
        <v>61</v>
      </c>
      <c r="U1551" s="77">
        <v>1</v>
      </c>
      <c r="V1551" s="77" t="s">
        <v>61</v>
      </c>
      <c r="W1551" s="77" t="s">
        <v>7</v>
      </c>
      <c r="X1551" s="83" t="s">
        <v>61</v>
      </c>
      <c r="Y1551" s="83" t="s">
        <v>61</v>
      </c>
      <c r="Z1551" s="83" t="s">
        <v>61</v>
      </c>
      <c r="AA1551" s="83" t="s">
        <v>77</v>
      </c>
      <c r="AB1551" s="78" t="s">
        <v>61</v>
      </c>
      <c r="AC1551" s="84" t="s">
        <v>63</v>
      </c>
    </row>
    <row r="1552" spans="1:29" ht="72.95" customHeight="1">
      <c r="A1552" s="132"/>
      <c r="B1552" s="123"/>
      <c r="C1552" s="123"/>
      <c r="D1552" s="122"/>
      <c r="E1552" s="77" t="s">
        <v>64</v>
      </c>
      <c r="F1552" s="104" t="s">
        <v>159</v>
      </c>
      <c r="G1552" s="77" t="s">
        <v>66</v>
      </c>
      <c r="H1552" s="78" t="s">
        <v>7</v>
      </c>
      <c r="I1552" s="77" t="s">
        <v>67</v>
      </c>
      <c r="J1552" s="83" t="s">
        <v>68</v>
      </c>
      <c r="K1552" s="78" t="s">
        <v>58</v>
      </c>
      <c r="L1552" s="77" t="s">
        <v>69</v>
      </c>
      <c r="M1552" s="77">
        <v>2</v>
      </c>
      <c r="N1552" s="77">
        <v>4</v>
      </c>
      <c r="O1552" s="77">
        <f t="shared" ref="O1552:O1557" si="275">M1552*N1552</f>
        <v>8</v>
      </c>
      <c r="P1552" s="80" t="str">
        <f t="shared" ref="P1552:P1557" si="276">+IF(AND(O1552&gt;1,O1552&lt;=4),"BAJO",IF(AND(O1552&gt;=5,O1552&lt;=8),"MEDIO",IF(AND(O1552&gt;=9,O1552&lt;=20),"ALTO",IF(AND(O1552&gt;=21,O1552&lt;=24),"MUY ALTO"))))</f>
        <v>MEDIO</v>
      </c>
      <c r="Q1552" s="77">
        <v>25</v>
      </c>
      <c r="R1552" s="81">
        <f t="shared" ref="R1552:R1557" si="277">O1552*Q1552</f>
        <v>200</v>
      </c>
      <c r="S1552" s="82" t="str">
        <f t="shared" ref="S1552:S1557" si="278">+IF(AND(R1552&gt;=1,R1552&lt;=20),"IV",IF(AND(R1552&gt;=40,R1552&lt;=120),"III",IF(AND(R1552&gt;=150,R1552&lt;=500),"II",IF(AND(R1552&gt;=600,R1552&lt;=4000),"I",0))))</f>
        <v>II</v>
      </c>
      <c r="T1552" s="77" t="str">
        <f t="shared" ref="T1552:T1557" si="279">+IF(AND(R1552&gt;=1,R1552&lt;=20),"Aceptable",IF(AND(R1552&gt;=40,R1552&lt;=120),"Mejorable",IF(AND(R1552&gt;=150,R1552&lt;=500),"Aceptable con control específico",IF(AND(R1552&gt;=600,R1552&lt;=4000),"No aceptable",0))))</f>
        <v>Aceptable con control específico</v>
      </c>
      <c r="U1552" s="77">
        <v>1</v>
      </c>
      <c r="V1552" s="77" t="s">
        <v>70</v>
      </c>
      <c r="W1552" s="77" t="s">
        <v>7</v>
      </c>
      <c r="X1552" s="83" t="s">
        <v>61</v>
      </c>
      <c r="Y1552" s="83" t="s">
        <v>61</v>
      </c>
      <c r="Z1552" s="83" t="s">
        <v>61</v>
      </c>
      <c r="AA1552" s="83" t="s">
        <v>161</v>
      </c>
      <c r="AB1552" s="78" t="s">
        <v>61</v>
      </c>
      <c r="AC1552" s="84" t="s">
        <v>162</v>
      </c>
    </row>
    <row r="1553" spans="1:29" ht="72.95" customHeight="1">
      <c r="A1553" s="132"/>
      <c r="B1553" s="123"/>
      <c r="C1553" s="123"/>
      <c r="D1553" s="122"/>
      <c r="E1553" s="77" t="s">
        <v>64</v>
      </c>
      <c r="F1553" s="77" t="s">
        <v>88</v>
      </c>
      <c r="G1553" s="83" t="s">
        <v>89</v>
      </c>
      <c r="H1553" s="78" t="s">
        <v>7</v>
      </c>
      <c r="I1553" s="77" t="s">
        <v>90</v>
      </c>
      <c r="J1553" s="77" t="s">
        <v>91</v>
      </c>
      <c r="K1553" s="77" t="s">
        <v>58</v>
      </c>
      <c r="L1553" s="77" t="s">
        <v>58</v>
      </c>
      <c r="M1553" s="77">
        <v>2</v>
      </c>
      <c r="N1553" s="77">
        <v>3</v>
      </c>
      <c r="O1553" s="77">
        <f t="shared" si="275"/>
        <v>6</v>
      </c>
      <c r="P1553" s="82" t="str">
        <f t="shared" si="276"/>
        <v>MEDIO</v>
      </c>
      <c r="Q1553" s="77">
        <v>10</v>
      </c>
      <c r="R1553" s="81">
        <f t="shared" si="277"/>
        <v>60</v>
      </c>
      <c r="S1553" s="82" t="str">
        <f t="shared" si="278"/>
        <v>III</v>
      </c>
      <c r="T1553" s="77" t="str">
        <f t="shared" si="279"/>
        <v>Mejorable</v>
      </c>
      <c r="U1553" s="77">
        <v>1</v>
      </c>
      <c r="V1553" s="77" t="s">
        <v>92</v>
      </c>
      <c r="W1553" s="77" t="s">
        <v>7</v>
      </c>
      <c r="X1553" s="77" t="s">
        <v>61</v>
      </c>
      <c r="Y1553" s="77" t="s">
        <v>61</v>
      </c>
      <c r="Z1553" s="77" t="s">
        <v>93</v>
      </c>
      <c r="AA1553" s="77" t="s">
        <v>94</v>
      </c>
      <c r="AB1553" s="83" t="s">
        <v>61</v>
      </c>
      <c r="AC1553" s="84" t="s">
        <v>95</v>
      </c>
    </row>
    <row r="1554" spans="1:29" ht="69.95" customHeight="1">
      <c r="A1554" s="132"/>
      <c r="B1554" s="123"/>
      <c r="C1554" s="123"/>
      <c r="D1554" s="122"/>
      <c r="E1554" s="77" t="s">
        <v>105</v>
      </c>
      <c r="F1554" s="104" t="s">
        <v>106</v>
      </c>
      <c r="G1554" s="77" t="s">
        <v>107</v>
      </c>
      <c r="H1554" s="86" t="s">
        <v>7</v>
      </c>
      <c r="I1554" s="77" t="s">
        <v>108</v>
      </c>
      <c r="J1554" s="77" t="s">
        <v>58</v>
      </c>
      <c r="K1554" s="77" t="s">
        <v>58</v>
      </c>
      <c r="L1554" s="77" t="s">
        <v>109</v>
      </c>
      <c r="M1554" s="77">
        <v>2</v>
      </c>
      <c r="N1554" s="77">
        <v>1</v>
      </c>
      <c r="O1554" s="77">
        <f t="shared" si="275"/>
        <v>2</v>
      </c>
      <c r="P1554" s="82" t="str">
        <f t="shared" si="276"/>
        <v>BAJO</v>
      </c>
      <c r="Q1554" s="77">
        <v>60</v>
      </c>
      <c r="R1554" s="81">
        <f t="shared" si="277"/>
        <v>120</v>
      </c>
      <c r="S1554" s="82" t="str">
        <f t="shared" si="278"/>
        <v>III</v>
      </c>
      <c r="T1554" s="77" t="str">
        <f t="shared" si="279"/>
        <v>Mejorable</v>
      </c>
      <c r="U1554" s="77">
        <v>1</v>
      </c>
      <c r="V1554" s="77" t="s">
        <v>110</v>
      </c>
      <c r="W1554" s="77" t="s">
        <v>7</v>
      </c>
      <c r="X1554" s="77" t="s">
        <v>61</v>
      </c>
      <c r="Y1554" s="77" t="s">
        <v>61</v>
      </c>
      <c r="Z1554" s="77" t="s">
        <v>61</v>
      </c>
      <c r="AA1554" s="77" t="s">
        <v>111</v>
      </c>
      <c r="AB1554" s="78" t="s">
        <v>61</v>
      </c>
      <c r="AC1554" s="84" t="s">
        <v>63</v>
      </c>
    </row>
    <row r="1555" spans="1:29" ht="78" customHeight="1">
      <c r="A1555" s="132"/>
      <c r="B1555" s="123"/>
      <c r="C1555" s="123"/>
      <c r="D1555" s="122"/>
      <c r="E1555" s="77" t="s">
        <v>78</v>
      </c>
      <c r="F1555" s="104" t="s">
        <v>853</v>
      </c>
      <c r="G1555" s="83" t="s">
        <v>724</v>
      </c>
      <c r="H1555" s="78" t="s">
        <v>7</v>
      </c>
      <c r="I1555" s="77" t="s">
        <v>181</v>
      </c>
      <c r="J1555" s="77" t="s">
        <v>58</v>
      </c>
      <c r="K1555" s="77" t="s">
        <v>58</v>
      </c>
      <c r="L1555" s="77" t="s">
        <v>229</v>
      </c>
      <c r="M1555" s="77">
        <v>2</v>
      </c>
      <c r="N1555" s="77">
        <v>3</v>
      </c>
      <c r="O1555" s="77">
        <f t="shared" si="275"/>
        <v>6</v>
      </c>
      <c r="P1555" s="82" t="str">
        <f t="shared" si="276"/>
        <v>MEDIO</v>
      </c>
      <c r="Q1555" s="77">
        <v>25</v>
      </c>
      <c r="R1555" s="81">
        <f t="shared" si="277"/>
        <v>150</v>
      </c>
      <c r="S1555" s="82" t="str">
        <f t="shared" si="278"/>
        <v>II</v>
      </c>
      <c r="T1555" s="77" t="str">
        <f t="shared" si="279"/>
        <v>Aceptable con control específico</v>
      </c>
      <c r="U1555" s="77">
        <v>1</v>
      </c>
      <c r="V1555" s="77" t="s">
        <v>181</v>
      </c>
      <c r="W1555" s="77" t="s">
        <v>7</v>
      </c>
      <c r="X1555" s="77" t="s">
        <v>61</v>
      </c>
      <c r="Y1555" s="77" t="s">
        <v>61</v>
      </c>
      <c r="Z1555" s="77" t="s">
        <v>61</v>
      </c>
      <c r="AA1555" s="77" t="s">
        <v>182</v>
      </c>
      <c r="AB1555" s="83" t="s">
        <v>700</v>
      </c>
      <c r="AC1555" s="84" t="s">
        <v>183</v>
      </c>
    </row>
    <row r="1556" spans="1:29" ht="78" customHeight="1">
      <c r="A1556" s="132"/>
      <c r="B1556" s="123"/>
      <c r="C1556" s="123"/>
      <c r="D1556" s="122"/>
      <c r="E1556" s="77" t="s">
        <v>78</v>
      </c>
      <c r="F1556" s="104" t="s">
        <v>79</v>
      </c>
      <c r="G1556" s="83" t="s">
        <v>80</v>
      </c>
      <c r="H1556" s="78" t="s">
        <v>7</v>
      </c>
      <c r="I1556" s="77" t="s">
        <v>81</v>
      </c>
      <c r="J1556" s="77" t="s">
        <v>58</v>
      </c>
      <c r="K1556" s="77" t="s">
        <v>58</v>
      </c>
      <c r="L1556" s="77" t="s">
        <v>82</v>
      </c>
      <c r="M1556" s="77">
        <v>2</v>
      </c>
      <c r="N1556" s="77">
        <v>3</v>
      </c>
      <c r="O1556" s="77">
        <f t="shared" si="275"/>
        <v>6</v>
      </c>
      <c r="P1556" s="82" t="str">
        <f t="shared" si="276"/>
        <v>MEDIO</v>
      </c>
      <c r="Q1556" s="77">
        <v>25</v>
      </c>
      <c r="R1556" s="81">
        <f t="shared" si="277"/>
        <v>150</v>
      </c>
      <c r="S1556" s="82" t="str">
        <f t="shared" si="278"/>
        <v>II</v>
      </c>
      <c r="T1556" s="77" t="str">
        <f t="shared" si="279"/>
        <v>Aceptable con control específico</v>
      </c>
      <c r="U1556" s="77">
        <v>1</v>
      </c>
      <c r="V1556" s="77" t="s">
        <v>83</v>
      </c>
      <c r="W1556" s="77" t="s">
        <v>7</v>
      </c>
      <c r="X1556" s="77" t="s">
        <v>61</v>
      </c>
      <c r="Y1556" s="77" t="s">
        <v>61</v>
      </c>
      <c r="Z1556" s="77" t="s">
        <v>61</v>
      </c>
      <c r="AA1556" s="77" t="s">
        <v>662</v>
      </c>
      <c r="AB1556" s="83" t="s">
        <v>318</v>
      </c>
      <c r="AC1556" s="84" t="s">
        <v>87</v>
      </c>
    </row>
    <row r="1557" spans="1:29" ht="78.95" customHeight="1">
      <c r="A1557" s="132"/>
      <c r="B1557" s="123"/>
      <c r="C1557" s="123"/>
      <c r="D1557" s="122"/>
      <c r="E1557" s="77" t="s">
        <v>113</v>
      </c>
      <c r="F1557" s="104" t="s">
        <v>114</v>
      </c>
      <c r="G1557" s="77" t="s">
        <v>1072</v>
      </c>
      <c r="H1557" s="78" t="s">
        <v>7</v>
      </c>
      <c r="I1557" s="77" t="s">
        <v>116</v>
      </c>
      <c r="J1557" s="77" t="s">
        <v>58</v>
      </c>
      <c r="K1557" s="77" t="s">
        <v>58</v>
      </c>
      <c r="L1557" s="77" t="s">
        <v>58</v>
      </c>
      <c r="M1557" s="77">
        <v>6</v>
      </c>
      <c r="N1557" s="77">
        <v>1</v>
      </c>
      <c r="O1557" s="77">
        <f t="shared" si="275"/>
        <v>6</v>
      </c>
      <c r="P1557" s="82" t="str">
        <f t="shared" si="276"/>
        <v>MEDIO</v>
      </c>
      <c r="Q1557" s="77">
        <v>60</v>
      </c>
      <c r="R1557" s="81">
        <f t="shared" si="277"/>
        <v>360</v>
      </c>
      <c r="S1557" s="82" t="str">
        <f t="shared" si="278"/>
        <v>II</v>
      </c>
      <c r="T1557" s="77" t="str">
        <f t="shared" si="279"/>
        <v>Aceptable con control específico</v>
      </c>
      <c r="U1557" s="77">
        <v>1</v>
      </c>
      <c r="V1557" s="77" t="s">
        <v>83</v>
      </c>
      <c r="W1557" s="77" t="s">
        <v>7</v>
      </c>
      <c r="X1557" s="77" t="s">
        <v>61</v>
      </c>
      <c r="Y1557" s="77" t="s">
        <v>61</v>
      </c>
      <c r="Z1557" s="77" t="s">
        <v>61</v>
      </c>
      <c r="AA1557" s="77" t="s">
        <v>117</v>
      </c>
      <c r="AB1557" s="78" t="s">
        <v>61</v>
      </c>
      <c r="AC1557" s="84" t="s">
        <v>63</v>
      </c>
    </row>
    <row r="1558" spans="1:29" ht="81" customHeight="1">
      <c r="A1558" s="132"/>
      <c r="B1558" s="123"/>
      <c r="C1558" s="123"/>
      <c r="D1558" s="122" t="s">
        <v>1073</v>
      </c>
      <c r="E1558" s="77" t="s">
        <v>72</v>
      </c>
      <c r="F1558" s="104" t="s">
        <v>839</v>
      </c>
      <c r="G1558" s="77" t="s">
        <v>74</v>
      </c>
      <c r="H1558" s="78" t="s">
        <v>7</v>
      </c>
      <c r="I1558" s="77" t="s">
        <v>97</v>
      </c>
      <c r="J1558" s="86" t="s">
        <v>58</v>
      </c>
      <c r="K1558" s="86" t="s">
        <v>58</v>
      </c>
      <c r="L1558" s="77" t="s">
        <v>76</v>
      </c>
      <c r="M1558" s="77" t="s">
        <v>61</v>
      </c>
      <c r="N1558" s="77" t="s">
        <v>61</v>
      </c>
      <c r="O1558" s="77" t="s">
        <v>61</v>
      </c>
      <c r="P1558" s="77" t="s">
        <v>61</v>
      </c>
      <c r="Q1558" s="77" t="s">
        <v>61</v>
      </c>
      <c r="R1558" s="77" t="s">
        <v>61</v>
      </c>
      <c r="S1558" s="77" t="s">
        <v>61</v>
      </c>
      <c r="T1558" s="77" t="s">
        <v>61</v>
      </c>
      <c r="U1558" s="77">
        <v>1</v>
      </c>
      <c r="V1558" s="77" t="s">
        <v>61</v>
      </c>
      <c r="W1558" s="77" t="s">
        <v>7</v>
      </c>
      <c r="X1558" s="83" t="s">
        <v>61</v>
      </c>
      <c r="Y1558" s="83" t="s">
        <v>61</v>
      </c>
      <c r="Z1558" s="83" t="s">
        <v>61</v>
      </c>
      <c r="AA1558" s="83" t="s">
        <v>77</v>
      </c>
      <c r="AB1558" s="78" t="s">
        <v>61</v>
      </c>
      <c r="AC1558" s="84" t="s">
        <v>63</v>
      </c>
    </row>
    <row r="1559" spans="1:29" ht="80.099999999999994" customHeight="1">
      <c r="A1559" s="132"/>
      <c r="B1559" s="123"/>
      <c r="C1559" s="123"/>
      <c r="D1559" s="122"/>
      <c r="E1559" s="77" t="s">
        <v>64</v>
      </c>
      <c r="F1559" s="104" t="s">
        <v>159</v>
      </c>
      <c r="G1559" s="77" t="s">
        <v>66</v>
      </c>
      <c r="H1559" s="78" t="s">
        <v>7</v>
      </c>
      <c r="I1559" s="77" t="s">
        <v>67</v>
      </c>
      <c r="J1559" s="83" t="s">
        <v>68</v>
      </c>
      <c r="K1559" s="78" t="s">
        <v>58</v>
      </c>
      <c r="L1559" s="77" t="s">
        <v>69</v>
      </c>
      <c r="M1559" s="77">
        <v>2</v>
      </c>
      <c r="N1559" s="77">
        <v>4</v>
      </c>
      <c r="O1559" s="77">
        <f>M1559*N1559</f>
        <v>8</v>
      </c>
      <c r="P1559" s="80" t="str">
        <f>+IF(AND(O1559&gt;1,O1559&lt;=4),"BAJO",IF(AND(O1559&gt;=5,O1559&lt;=8),"MEDIO",IF(AND(O1559&gt;=9,O1559&lt;=20),"ALTO",IF(AND(O1559&gt;=21,O1559&lt;=24),"MUY ALTO"))))</f>
        <v>MEDIO</v>
      </c>
      <c r="Q1559" s="77">
        <v>25</v>
      </c>
      <c r="R1559" s="81">
        <f>O1559*Q1559</f>
        <v>200</v>
      </c>
      <c r="S1559" s="82" t="str">
        <f>+IF(AND(R1559&gt;=1,R1559&lt;=20),"IV",IF(AND(R1559&gt;=40,R1559&lt;=120),"III",IF(AND(R1559&gt;=150,R1559&lt;=500),"II",IF(AND(R1559&gt;=600,R1559&lt;=4000),"I",0))))</f>
        <v>II</v>
      </c>
      <c r="T1559" s="77" t="str">
        <f>+IF(AND(R1559&gt;=1,R1559&lt;=20),"Aceptable",IF(AND(R1559&gt;=40,R1559&lt;=120),"Mejorable",IF(AND(R1559&gt;=150,R1559&lt;=500),"Aceptable con control específico",IF(AND(R1559&gt;=600,R1559&lt;=4000),"No aceptable",0))))</f>
        <v>Aceptable con control específico</v>
      </c>
      <c r="U1559" s="77">
        <v>1</v>
      </c>
      <c r="V1559" s="77" t="s">
        <v>70</v>
      </c>
      <c r="W1559" s="77" t="s">
        <v>7</v>
      </c>
      <c r="X1559" s="83" t="s">
        <v>61</v>
      </c>
      <c r="Y1559" s="83" t="s">
        <v>61</v>
      </c>
      <c r="Z1559" s="83" t="s">
        <v>61</v>
      </c>
      <c r="AA1559" s="83" t="s">
        <v>161</v>
      </c>
      <c r="AB1559" s="78" t="s">
        <v>61</v>
      </c>
      <c r="AC1559" s="84" t="s">
        <v>162</v>
      </c>
    </row>
    <row r="1560" spans="1:29" ht="96.95" customHeight="1">
      <c r="A1560" s="132"/>
      <c r="B1560" s="123"/>
      <c r="C1560" s="123"/>
      <c r="D1560" s="122" t="s">
        <v>1074</v>
      </c>
      <c r="E1560" s="77" t="s">
        <v>54</v>
      </c>
      <c r="F1560" s="104" t="s">
        <v>235</v>
      </c>
      <c r="G1560" s="77" t="s">
        <v>56</v>
      </c>
      <c r="H1560" s="78" t="s">
        <v>7</v>
      </c>
      <c r="I1560" s="79" t="s">
        <v>57</v>
      </c>
      <c r="J1560" s="86" t="s">
        <v>58</v>
      </c>
      <c r="K1560" s="86" t="s">
        <v>58</v>
      </c>
      <c r="L1560" s="77" t="s">
        <v>59</v>
      </c>
      <c r="M1560" s="77">
        <v>2</v>
      </c>
      <c r="N1560" s="77">
        <v>4</v>
      </c>
      <c r="O1560" s="77">
        <f>M1560*N1560</f>
        <v>8</v>
      </c>
      <c r="P1560" s="80" t="str">
        <f>+IF(AND(O1560&gt;1,O1560&lt;=4),"BAJO",IF(AND(O1560&gt;=5,O1560&lt;=8),"MEDIO",IF(AND(O1560&gt;=9,O1560&lt;=20),"ALTO",IF(AND(O1560&gt;=21,O1560&lt;=24),"MUY ALTO"))))</f>
        <v>MEDIO</v>
      </c>
      <c r="Q1560" s="77">
        <v>25</v>
      </c>
      <c r="R1560" s="81">
        <f>O1560*Q1560</f>
        <v>200</v>
      </c>
      <c r="S1560" s="82" t="str">
        <f>+IF(AND(R1560&gt;=1,R1560&lt;=20),"IV",IF(AND(R1560&gt;=40,R1560&lt;=120),"III",IF(AND(R1560&gt;=150,R1560&lt;=500),"II",IF(AND(R1560&gt;=600,R1560&lt;=4000),"I",0))))</f>
        <v>II</v>
      </c>
      <c r="T1560" s="77" t="str">
        <f>+IF(AND(R1560&gt;=1,R1560&lt;=20),"Aceptable",IF(AND(R1560&gt;=40,R1560&lt;=120),"Mejorable",IF(AND(R1560&gt;=150,R1560&lt;=500),"Aceptable con control específico",IF(AND(R1560&gt;=600,R1560&lt;=4000),"No aceptable",0))))</f>
        <v>Aceptable con control específico</v>
      </c>
      <c r="U1560" s="77">
        <v>1</v>
      </c>
      <c r="V1560" s="79" t="s">
        <v>60</v>
      </c>
      <c r="W1560" s="77" t="s">
        <v>7</v>
      </c>
      <c r="X1560" s="77" t="s">
        <v>61</v>
      </c>
      <c r="Y1560" s="77" t="s">
        <v>61</v>
      </c>
      <c r="Z1560" s="77" t="s">
        <v>61</v>
      </c>
      <c r="AA1560" s="83" t="s">
        <v>195</v>
      </c>
      <c r="AB1560" s="78" t="s">
        <v>61</v>
      </c>
      <c r="AC1560" s="84" t="s">
        <v>63</v>
      </c>
    </row>
    <row r="1561" spans="1:29" ht="72.95" customHeight="1">
      <c r="A1561" s="132"/>
      <c r="B1561" s="123"/>
      <c r="C1561" s="123"/>
      <c r="D1561" s="122"/>
      <c r="E1561" s="77" t="s">
        <v>72</v>
      </c>
      <c r="F1561" s="104" t="s">
        <v>839</v>
      </c>
      <c r="G1561" s="77" t="s">
        <v>74</v>
      </c>
      <c r="H1561" s="78" t="s">
        <v>7</v>
      </c>
      <c r="I1561" s="77" t="s">
        <v>97</v>
      </c>
      <c r="J1561" s="86" t="s">
        <v>58</v>
      </c>
      <c r="K1561" s="86" t="s">
        <v>58</v>
      </c>
      <c r="L1561" s="77" t="s">
        <v>76</v>
      </c>
      <c r="M1561" s="77" t="s">
        <v>61</v>
      </c>
      <c r="N1561" s="77" t="s">
        <v>61</v>
      </c>
      <c r="O1561" s="77" t="s">
        <v>61</v>
      </c>
      <c r="P1561" s="77" t="s">
        <v>61</v>
      </c>
      <c r="Q1561" s="77" t="s">
        <v>61</v>
      </c>
      <c r="R1561" s="77" t="s">
        <v>61</v>
      </c>
      <c r="S1561" s="77" t="s">
        <v>61</v>
      </c>
      <c r="T1561" s="77" t="s">
        <v>61</v>
      </c>
      <c r="U1561" s="77">
        <v>1</v>
      </c>
      <c r="V1561" s="77" t="s">
        <v>61</v>
      </c>
      <c r="W1561" s="77" t="s">
        <v>7</v>
      </c>
      <c r="X1561" s="83" t="s">
        <v>61</v>
      </c>
      <c r="Y1561" s="83" t="s">
        <v>61</v>
      </c>
      <c r="Z1561" s="83" t="s">
        <v>61</v>
      </c>
      <c r="AA1561" s="83" t="s">
        <v>77</v>
      </c>
      <c r="AB1561" s="78" t="s">
        <v>61</v>
      </c>
      <c r="AC1561" s="84" t="s">
        <v>63</v>
      </c>
    </row>
    <row r="1562" spans="1:29" ht="66.95" customHeight="1">
      <c r="A1562" s="132"/>
      <c r="B1562" s="123"/>
      <c r="C1562" s="123"/>
      <c r="D1562" s="122"/>
      <c r="E1562" s="77" t="s">
        <v>64</v>
      </c>
      <c r="F1562" s="104" t="s">
        <v>159</v>
      </c>
      <c r="G1562" s="77" t="s">
        <v>66</v>
      </c>
      <c r="H1562" s="78" t="s">
        <v>7</v>
      </c>
      <c r="I1562" s="77" t="s">
        <v>67</v>
      </c>
      <c r="J1562" s="83" t="s">
        <v>68</v>
      </c>
      <c r="K1562" s="78" t="s">
        <v>58</v>
      </c>
      <c r="L1562" s="77" t="s">
        <v>69</v>
      </c>
      <c r="M1562" s="77">
        <v>2</v>
      </c>
      <c r="N1562" s="77">
        <v>4</v>
      </c>
      <c r="O1562" s="77">
        <f t="shared" ref="O1562:O1567" si="280">M1562*N1562</f>
        <v>8</v>
      </c>
      <c r="P1562" s="80" t="str">
        <f t="shared" ref="P1562:P1567" si="281">+IF(AND(O1562&gt;1,O1562&lt;=4),"BAJO",IF(AND(O1562&gt;=5,O1562&lt;=8),"MEDIO",IF(AND(O1562&gt;=9,O1562&lt;=20),"ALTO",IF(AND(O1562&gt;=21,O1562&lt;=24),"MUY ALTO"))))</f>
        <v>MEDIO</v>
      </c>
      <c r="Q1562" s="77">
        <v>25</v>
      </c>
      <c r="R1562" s="81">
        <f t="shared" ref="R1562:R1567" si="282">O1562*Q1562</f>
        <v>200</v>
      </c>
      <c r="S1562" s="82" t="str">
        <f t="shared" ref="S1562:S1567" si="283">+IF(AND(R1562&gt;=1,R1562&lt;=20),"IV",IF(AND(R1562&gt;=40,R1562&lt;=120),"III",IF(AND(R1562&gt;=150,R1562&lt;=500),"II",IF(AND(R1562&gt;=600,R1562&lt;=4000),"I",0))))</f>
        <v>II</v>
      </c>
      <c r="T1562" s="77" t="str">
        <f t="shared" ref="T1562:T1567" si="284">+IF(AND(R1562&gt;=1,R1562&lt;=20),"Aceptable",IF(AND(R1562&gt;=40,R1562&lt;=120),"Mejorable",IF(AND(R1562&gt;=150,R1562&lt;=500),"Aceptable con control específico",IF(AND(R1562&gt;=600,R1562&lt;=4000),"No aceptable",0))))</f>
        <v>Aceptable con control específico</v>
      </c>
      <c r="U1562" s="77">
        <v>1</v>
      </c>
      <c r="V1562" s="77" t="s">
        <v>70</v>
      </c>
      <c r="W1562" s="77" t="s">
        <v>7</v>
      </c>
      <c r="X1562" s="83" t="s">
        <v>61</v>
      </c>
      <c r="Y1562" s="83" t="s">
        <v>61</v>
      </c>
      <c r="Z1562" s="83" t="s">
        <v>61</v>
      </c>
      <c r="AA1562" s="83" t="s">
        <v>161</v>
      </c>
      <c r="AB1562" s="78" t="s">
        <v>61</v>
      </c>
      <c r="AC1562" s="84" t="s">
        <v>162</v>
      </c>
    </row>
    <row r="1563" spans="1:29" ht="65.099999999999994" customHeight="1">
      <c r="A1563" s="132"/>
      <c r="B1563" s="123"/>
      <c r="C1563" s="123"/>
      <c r="D1563" s="122"/>
      <c r="E1563" s="77" t="s">
        <v>105</v>
      </c>
      <c r="F1563" s="104" t="s">
        <v>106</v>
      </c>
      <c r="G1563" s="77" t="s">
        <v>107</v>
      </c>
      <c r="H1563" s="86" t="s">
        <v>7</v>
      </c>
      <c r="I1563" s="77" t="s">
        <v>108</v>
      </c>
      <c r="J1563" s="77" t="s">
        <v>58</v>
      </c>
      <c r="K1563" s="77" t="s">
        <v>58</v>
      </c>
      <c r="L1563" s="77" t="s">
        <v>109</v>
      </c>
      <c r="M1563" s="77">
        <v>2</v>
      </c>
      <c r="N1563" s="77">
        <v>1</v>
      </c>
      <c r="O1563" s="77">
        <f t="shared" si="280"/>
        <v>2</v>
      </c>
      <c r="P1563" s="82" t="str">
        <f t="shared" si="281"/>
        <v>BAJO</v>
      </c>
      <c r="Q1563" s="77">
        <v>60</v>
      </c>
      <c r="R1563" s="81">
        <f t="shared" si="282"/>
        <v>120</v>
      </c>
      <c r="S1563" s="82" t="str">
        <f t="shared" si="283"/>
        <v>III</v>
      </c>
      <c r="T1563" s="77" t="str">
        <f t="shared" si="284"/>
        <v>Mejorable</v>
      </c>
      <c r="U1563" s="77">
        <v>1</v>
      </c>
      <c r="V1563" s="77" t="s">
        <v>110</v>
      </c>
      <c r="W1563" s="77" t="s">
        <v>7</v>
      </c>
      <c r="X1563" s="77" t="s">
        <v>61</v>
      </c>
      <c r="Y1563" s="77" t="s">
        <v>61</v>
      </c>
      <c r="Z1563" s="77" t="s">
        <v>61</v>
      </c>
      <c r="AA1563" s="77" t="s">
        <v>111</v>
      </c>
      <c r="AB1563" s="78" t="s">
        <v>61</v>
      </c>
      <c r="AC1563" s="84" t="s">
        <v>63</v>
      </c>
    </row>
    <row r="1564" spans="1:29" ht="75.95" customHeight="1">
      <c r="A1564" s="132"/>
      <c r="B1564" s="123"/>
      <c r="C1564" s="123"/>
      <c r="D1564" s="122"/>
      <c r="E1564" s="77" t="s">
        <v>78</v>
      </c>
      <c r="F1564" s="104" t="s">
        <v>853</v>
      </c>
      <c r="G1564" s="83" t="s">
        <v>724</v>
      </c>
      <c r="H1564" s="78" t="s">
        <v>7</v>
      </c>
      <c r="I1564" s="77" t="s">
        <v>181</v>
      </c>
      <c r="J1564" s="77" t="s">
        <v>58</v>
      </c>
      <c r="K1564" s="77" t="s">
        <v>58</v>
      </c>
      <c r="L1564" s="77" t="s">
        <v>229</v>
      </c>
      <c r="M1564" s="77">
        <v>2</v>
      </c>
      <c r="N1564" s="77">
        <v>3</v>
      </c>
      <c r="O1564" s="77">
        <f t="shared" si="280"/>
        <v>6</v>
      </c>
      <c r="P1564" s="82" t="str">
        <f t="shared" si="281"/>
        <v>MEDIO</v>
      </c>
      <c r="Q1564" s="77">
        <v>25</v>
      </c>
      <c r="R1564" s="81">
        <f t="shared" si="282"/>
        <v>150</v>
      </c>
      <c r="S1564" s="82" t="str">
        <f t="shared" si="283"/>
        <v>II</v>
      </c>
      <c r="T1564" s="77" t="str">
        <f t="shared" si="284"/>
        <v>Aceptable con control específico</v>
      </c>
      <c r="U1564" s="77">
        <v>1</v>
      </c>
      <c r="V1564" s="77" t="s">
        <v>181</v>
      </c>
      <c r="W1564" s="77" t="s">
        <v>7</v>
      </c>
      <c r="X1564" s="77" t="s">
        <v>61</v>
      </c>
      <c r="Y1564" s="77" t="s">
        <v>61</v>
      </c>
      <c r="Z1564" s="77" t="s">
        <v>61</v>
      </c>
      <c r="AA1564" s="77" t="s">
        <v>182</v>
      </c>
      <c r="AB1564" s="83" t="s">
        <v>700</v>
      </c>
      <c r="AC1564" s="84" t="s">
        <v>183</v>
      </c>
    </row>
    <row r="1565" spans="1:29" ht="75.95" customHeight="1">
      <c r="A1565" s="132"/>
      <c r="B1565" s="123"/>
      <c r="C1565" s="123"/>
      <c r="D1565" s="122"/>
      <c r="E1565" s="77" t="s">
        <v>78</v>
      </c>
      <c r="F1565" s="104" t="s">
        <v>79</v>
      </c>
      <c r="G1565" s="83" t="s">
        <v>80</v>
      </c>
      <c r="H1565" s="78" t="s">
        <v>7</v>
      </c>
      <c r="I1565" s="77" t="s">
        <v>81</v>
      </c>
      <c r="J1565" s="77" t="s">
        <v>58</v>
      </c>
      <c r="K1565" s="77" t="s">
        <v>58</v>
      </c>
      <c r="L1565" s="77" t="s">
        <v>82</v>
      </c>
      <c r="M1565" s="77">
        <v>2</v>
      </c>
      <c r="N1565" s="77">
        <v>3</v>
      </c>
      <c r="O1565" s="77">
        <f t="shared" si="280"/>
        <v>6</v>
      </c>
      <c r="P1565" s="82" t="str">
        <f t="shared" si="281"/>
        <v>MEDIO</v>
      </c>
      <c r="Q1565" s="77">
        <v>25</v>
      </c>
      <c r="R1565" s="81">
        <f t="shared" si="282"/>
        <v>150</v>
      </c>
      <c r="S1565" s="82" t="str">
        <f t="shared" si="283"/>
        <v>II</v>
      </c>
      <c r="T1565" s="77" t="str">
        <f t="shared" si="284"/>
        <v>Aceptable con control específico</v>
      </c>
      <c r="U1565" s="77">
        <v>1</v>
      </c>
      <c r="V1565" s="77" t="s">
        <v>83</v>
      </c>
      <c r="W1565" s="77" t="s">
        <v>7</v>
      </c>
      <c r="X1565" s="77" t="s">
        <v>61</v>
      </c>
      <c r="Y1565" s="77" t="s">
        <v>61</v>
      </c>
      <c r="Z1565" s="77" t="s">
        <v>61</v>
      </c>
      <c r="AA1565" s="77" t="s">
        <v>662</v>
      </c>
      <c r="AB1565" s="83" t="s">
        <v>318</v>
      </c>
      <c r="AC1565" s="84" t="s">
        <v>87</v>
      </c>
    </row>
    <row r="1566" spans="1:29" ht="68.099999999999994" customHeight="1">
      <c r="A1566" s="132"/>
      <c r="B1566" s="123"/>
      <c r="C1566" s="123"/>
      <c r="D1566" s="122"/>
      <c r="E1566" s="77" t="s">
        <v>125</v>
      </c>
      <c r="F1566" s="104" t="s">
        <v>99</v>
      </c>
      <c r="G1566" s="77" t="s">
        <v>100</v>
      </c>
      <c r="H1566" s="78" t="s">
        <v>7</v>
      </c>
      <c r="I1566" s="77" t="s">
        <v>101</v>
      </c>
      <c r="J1566" s="86" t="s">
        <v>58</v>
      </c>
      <c r="K1566" s="86" t="s">
        <v>58</v>
      </c>
      <c r="L1566" s="77" t="s">
        <v>102</v>
      </c>
      <c r="M1566" s="77">
        <v>2</v>
      </c>
      <c r="N1566" s="77">
        <v>4</v>
      </c>
      <c r="O1566" s="77">
        <f t="shared" si="280"/>
        <v>8</v>
      </c>
      <c r="P1566" s="82" t="str">
        <f t="shared" si="281"/>
        <v>MEDIO</v>
      </c>
      <c r="Q1566" s="77">
        <v>10</v>
      </c>
      <c r="R1566" s="81">
        <f t="shared" si="282"/>
        <v>80</v>
      </c>
      <c r="S1566" s="82" t="str">
        <f t="shared" si="283"/>
        <v>III</v>
      </c>
      <c r="T1566" s="77" t="str">
        <f t="shared" si="284"/>
        <v>Mejorable</v>
      </c>
      <c r="U1566" s="77">
        <v>1</v>
      </c>
      <c r="V1566" s="77" t="s">
        <v>103</v>
      </c>
      <c r="W1566" s="77" t="s">
        <v>7</v>
      </c>
      <c r="X1566" s="77" t="s">
        <v>61</v>
      </c>
      <c r="Y1566" s="77" t="s">
        <v>61</v>
      </c>
      <c r="Z1566" s="77" t="s">
        <v>61</v>
      </c>
      <c r="AA1566" s="77" t="s">
        <v>104</v>
      </c>
      <c r="AB1566" s="78" t="s">
        <v>61</v>
      </c>
      <c r="AC1566" s="84" t="s">
        <v>63</v>
      </c>
    </row>
    <row r="1567" spans="1:29" ht="68.099999999999994" customHeight="1">
      <c r="A1567" s="132"/>
      <c r="B1567" s="123"/>
      <c r="C1567" s="123" t="s">
        <v>994</v>
      </c>
      <c r="D1567" s="122" t="s">
        <v>995</v>
      </c>
      <c r="E1567" s="77" t="s">
        <v>54</v>
      </c>
      <c r="F1567" s="104" t="s">
        <v>996</v>
      </c>
      <c r="G1567" s="77" t="s">
        <v>997</v>
      </c>
      <c r="H1567" s="78" t="s">
        <v>7</v>
      </c>
      <c r="I1567" s="79" t="s">
        <v>57</v>
      </c>
      <c r="J1567" s="86" t="s">
        <v>58</v>
      </c>
      <c r="K1567" s="86" t="s">
        <v>58</v>
      </c>
      <c r="L1567" s="77" t="s">
        <v>59</v>
      </c>
      <c r="M1567" s="77">
        <v>2</v>
      </c>
      <c r="N1567" s="77">
        <v>4</v>
      </c>
      <c r="O1567" s="77">
        <f t="shared" si="280"/>
        <v>8</v>
      </c>
      <c r="P1567" s="80" t="str">
        <f t="shared" si="281"/>
        <v>MEDIO</v>
      </c>
      <c r="Q1567" s="77">
        <v>25</v>
      </c>
      <c r="R1567" s="81">
        <f t="shared" si="282"/>
        <v>200</v>
      </c>
      <c r="S1567" s="82" t="str">
        <f t="shared" si="283"/>
        <v>II</v>
      </c>
      <c r="T1567" s="77" t="str">
        <f t="shared" si="284"/>
        <v>Aceptable con control específico</v>
      </c>
      <c r="U1567" s="77">
        <v>2</v>
      </c>
      <c r="V1567" s="79" t="s">
        <v>60</v>
      </c>
      <c r="W1567" s="77" t="s">
        <v>7</v>
      </c>
      <c r="X1567" s="77" t="s">
        <v>61</v>
      </c>
      <c r="Y1567" s="77" t="s">
        <v>61</v>
      </c>
      <c r="Z1567" s="77" t="s">
        <v>61</v>
      </c>
      <c r="AA1567" s="83" t="s">
        <v>195</v>
      </c>
      <c r="AB1567" s="78" t="s">
        <v>61</v>
      </c>
      <c r="AC1567" s="84" t="s">
        <v>63</v>
      </c>
    </row>
    <row r="1568" spans="1:29" ht="68.099999999999994" customHeight="1">
      <c r="A1568" s="132"/>
      <c r="B1568" s="123"/>
      <c r="C1568" s="123"/>
      <c r="D1568" s="122"/>
      <c r="E1568" s="77" t="s">
        <v>72</v>
      </c>
      <c r="F1568" s="104" t="s">
        <v>783</v>
      </c>
      <c r="G1568" s="77" t="s">
        <v>74</v>
      </c>
      <c r="H1568" s="78" t="s">
        <v>7</v>
      </c>
      <c r="I1568" s="77" t="s">
        <v>97</v>
      </c>
      <c r="J1568" s="86" t="s">
        <v>58</v>
      </c>
      <c r="K1568" s="86" t="s">
        <v>58</v>
      </c>
      <c r="L1568" s="77" t="s">
        <v>76</v>
      </c>
      <c r="M1568" s="77" t="s">
        <v>61</v>
      </c>
      <c r="N1568" s="77" t="s">
        <v>61</v>
      </c>
      <c r="O1568" s="77" t="s">
        <v>61</v>
      </c>
      <c r="P1568" s="77" t="s">
        <v>61</v>
      </c>
      <c r="Q1568" s="77" t="s">
        <v>61</v>
      </c>
      <c r="R1568" s="77" t="s">
        <v>61</v>
      </c>
      <c r="S1568" s="77" t="s">
        <v>61</v>
      </c>
      <c r="T1568" s="77" t="s">
        <v>61</v>
      </c>
      <c r="U1568" s="77">
        <v>2</v>
      </c>
      <c r="V1568" s="77" t="s">
        <v>61</v>
      </c>
      <c r="W1568" s="77" t="s">
        <v>7</v>
      </c>
      <c r="X1568" s="83" t="s">
        <v>61</v>
      </c>
      <c r="Y1568" s="83" t="s">
        <v>61</v>
      </c>
      <c r="Z1568" s="83" t="s">
        <v>61</v>
      </c>
      <c r="AA1568" s="83" t="s">
        <v>77</v>
      </c>
      <c r="AB1568" s="78" t="s">
        <v>61</v>
      </c>
      <c r="AC1568" s="84" t="s">
        <v>63</v>
      </c>
    </row>
    <row r="1569" spans="1:29" ht="68.099999999999994" customHeight="1">
      <c r="A1569" s="132"/>
      <c r="B1569" s="123"/>
      <c r="C1569" s="123"/>
      <c r="D1569" s="122"/>
      <c r="E1569" s="77" t="s">
        <v>78</v>
      </c>
      <c r="F1569" s="104" t="s">
        <v>79</v>
      </c>
      <c r="G1569" s="83" t="s">
        <v>80</v>
      </c>
      <c r="H1569" s="78" t="s">
        <v>7</v>
      </c>
      <c r="I1569" s="77" t="s">
        <v>81</v>
      </c>
      <c r="J1569" s="77" t="s">
        <v>58</v>
      </c>
      <c r="K1569" s="77" t="s">
        <v>58</v>
      </c>
      <c r="L1569" s="77" t="s">
        <v>82</v>
      </c>
      <c r="M1569" s="77">
        <v>2</v>
      </c>
      <c r="N1569" s="77">
        <v>3</v>
      </c>
      <c r="O1569" s="77">
        <f>M1569*N1569</f>
        <v>6</v>
      </c>
      <c r="P1569" s="82" t="str">
        <f>+IF(AND(O1569&gt;1,O1569&lt;=4),"BAJO",IF(AND(O1569&gt;=5,O1569&lt;=8),"MEDIO",IF(AND(O1569&gt;=9,O1569&lt;=20),"ALTO",IF(AND(O1569&gt;=21,O1569&lt;=24),"MUY ALTO"))))</f>
        <v>MEDIO</v>
      </c>
      <c r="Q1569" s="77">
        <v>25</v>
      </c>
      <c r="R1569" s="81">
        <f>O1569*Q1569</f>
        <v>150</v>
      </c>
      <c r="S1569" s="82" t="str">
        <f>+IF(AND(R1569&gt;=1,R1569&lt;=20),"IV",IF(AND(R1569&gt;=40,R1569&lt;=120),"III",IF(AND(R1569&gt;=150,R1569&lt;=500),"II",IF(AND(R1569&gt;=600,R1569&lt;=4000),"I",0))))</f>
        <v>II</v>
      </c>
      <c r="T1569" s="77" t="str">
        <f>+IF(AND(R1569&gt;=1,R1569&lt;=20),"Aceptable",IF(AND(R1569&gt;=40,R1569&lt;=120),"Mejorable",IF(AND(R1569&gt;=150,R1569&lt;=500),"Aceptable con control específico",IF(AND(R1569&gt;=600,R1569&lt;=4000),"No aceptable",0))))</f>
        <v>Aceptable con control específico</v>
      </c>
      <c r="U1569" s="77">
        <v>2</v>
      </c>
      <c r="V1569" s="77" t="s">
        <v>83</v>
      </c>
      <c r="W1569" s="77" t="s">
        <v>7</v>
      </c>
      <c r="X1569" s="77" t="s">
        <v>61</v>
      </c>
      <c r="Y1569" s="77" t="s">
        <v>61</v>
      </c>
      <c r="Z1569" s="77" t="s">
        <v>61</v>
      </c>
      <c r="AA1569" s="77" t="s">
        <v>662</v>
      </c>
      <c r="AB1569" s="83" t="s">
        <v>318</v>
      </c>
      <c r="AC1569" s="84" t="s">
        <v>87</v>
      </c>
    </row>
    <row r="1570" spans="1:29" ht="68.099999999999994" customHeight="1">
      <c r="A1570" s="132"/>
      <c r="B1570" s="123"/>
      <c r="C1570" s="123"/>
      <c r="D1570" s="122"/>
      <c r="E1570" s="77" t="s">
        <v>64</v>
      </c>
      <c r="F1570" s="104" t="s">
        <v>159</v>
      </c>
      <c r="G1570" s="77" t="s">
        <v>66</v>
      </c>
      <c r="H1570" s="78" t="s">
        <v>7</v>
      </c>
      <c r="I1570" s="77" t="s">
        <v>67</v>
      </c>
      <c r="J1570" s="83" t="s">
        <v>68</v>
      </c>
      <c r="K1570" s="78" t="s">
        <v>58</v>
      </c>
      <c r="L1570" s="77" t="s">
        <v>69</v>
      </c>
      <c r="M1570" s="77">
        <v>2</v>
      </c>
      <c r="N1570" s="77">
        <v>3</v>
      </c>
      <c r="O1570" s="77">
        <f>M1570*N1570</f>
        <v>6</v>
      </c>
      <c r="P1570" s="80" t="str">
        <f>+IF(AND(O1570&gt;1,O1570&lt;=4),"BAJO",IF(AND(O1570&gt;=5,O1570&lt;=8),"MEDIO",IF(AND(O1570&gt;=9,O1570&lt;=20),"ALTO",IF(AND(O1570&gt;=21,O1570&lt;=24),"MUY ALTO"))))</f>
        <v>MEDIO</v>
      </c>
      <c r="Q1570" s="77">
        <v>25</v>
      </c>
      <c r="R1570" s="81">
        <f>O1570*Q1570</f>
        <v>150</v>
      </c>
      <c r="S1570" s="82" t="str">
        <f>+IF(AND(R1570&gt;=1,R1570&lt;=20),"IV",IF(AND(R1570&gt;=40,R1570&lt;=120),"III",IF(AND(R1570&gt;=150,R1570&lt;=500),"II",IF(AND(R1570&gt;=600,R1570&lt;=4000),"I",0))))</f>
        <v>II</v>
      </c>
      <c r="T1570" s="77" t="str">
        <f>+IF(AND(R1570&gt;=1,R1570&lt;=20),"Aceptable",IF(AND(R1570&gt;=40,R1570&lt;=120),"Mejorable",IF(AND(R1570&gt;=150,R1570&lt;=500),"Aceptable con control específico",IF(AND(R1570&gt;=600,R1570&lt;=4000),"No aceptable",0))))</f>
        <v>Aceptable con control específico</v>
      </c>
      <c r="U1570" s="77">
        <v>2</v>
      </c>
      <c r="V1570" s="77" t="s">
        <v>70</v>
      </c>
      <c r="W1570" s="77" t="s">
        <v>7</v>
      </c>
      <c r="X1570" s="83" t="s">
        <v>61</v>
      </c>
      <c r="Y1570" s="83" t="s">
        <v>61</v>
      </c>
      <c r="Z1570" s="83" t="s">
        <v>61</v>
      </c>
      <c r="AA1570" s="83" t="s">
        <v>161</v>
      </c>
      <c r="AB1570" s="78" t="s">
        <v>61</v>
      </c>
      <c r="AC1570" s="84" t="s">
        <v>162</v>
      </c>
    </row>
    <row r="1571" spans="1:29" ht="68.099999999999994" customHeight="1">
      <c r="A1571" s="132"/>
      <c r="B1571" s="123"/>
      <c r="C1571" s="123"/>
      <c r="D1571" s="122"/>
      <c r="E1571" s="77" t="s">
        <v>64</v>
      </c>
      <c r="F1571" s="77" t="s">
        <v>88</v>
      </c>
      <c r="G1571" s="83" t="s">
        <v>89</v>
      </c>
      <c r="H1571" s="78" t="s">
        <v>7</v>
      </c>
      <c r="I1571" s="77" t="s">
        <v>90</v>
      </c>
      <c r="J1571" s="77" t="s">
        <v>91</v>
      </c>
      <c r="K1571" s="77" t="s">
        <v>58</v>
      </c>
      <c r="L1571" s="77" t="s">
        <v>58</v>
      </c>
      <c r="M1571" s="77">
        <v>2</v>
      </c>
      <c r="N1571" s="77">
        <v>3</v>
      </c>
      <c r="O1571" s="77">
        <f>M1571*N1571</f>
        <v>6</v>
      </c>
      <c r="P1571" s="82" t="str">
        <f>+IF(AND(O1571&gt;1,O1571&lt;=4),"BAJO",IF(AND(O1571&gt;=5,O1571&lt;=8),"MEDIO",IF(AND(O1571&gt;=9,O1571&lt;=20),"ALTO",IF(AND(O1571&gt;=21,O1571&lt;=24),"MUY ALTO"))))</f>
        <v>MEDIO</v>
      </c>
      <c r="Q1571" s="77">
        <v>10</v>
      </c>
      <c r="R1571" s="81">
        <f>O1571*Q1571</f>
        <v>60</v>
      </c>
      <c r="S1571" s="82" t="str">
        <f>+IF(AND(R1571&gt;=1,R1571&lt;=20),"IV",IF(AND(R1571&gt;=40,R1571&lt;=120),"III",IF(AND(R1571&gt;=150,R1571&lt;=500),"II",IF(AND(R1571&gt;=600,R1571&lt;=4000),"I",0))))</f>
        <v>III</v>
      </c>
      <c r="T1571" s="77" t="str">
        <f>+IF(AND(R1571&gt;=1,R1571&lt;=20),"Aceptable",IF(AND(R1571&gt;=40,R1571&lt;=120),"Mejorable",IF(AND(R1571&gt;=150,R1571&lt;=500),"Aceptable con control específico",IF(AND(R1571&gt;=600,R1571&lt;=4000),"No aceptable",0))))</f>
        <v>Mejorable</v>
      </c>
      <c r="U1571" s="77">
        <v>2</v>
      </c>
      <c r="V1571" s="77" t="s">
        <v>92</v>
      </c>
      <c r="W1571" s="77" t="s">
        <v>7</v>
      </c>
      <c r="X1571" s="77" t="s">
        <v>61</v>
      </c>
      <c r="Y1571" s="77" t="s">
        <v>61</v>
      </c>
      <c r="Z1571" s="77" t="s">
        <v>93</v>
      </c>
      <c r="AA1571" s="77" t="s">
        <v>94</v>
      </c>
      <c r="AB1571" s="83" t="s">
        <v>61</v>
      </c>
      <c r="AC1571" s="84" t="s">
        <v>95</v>
      </c>
    </row>
    <row r="1572" spans="1:29" ht="68.099999999999994" customHeight="1">
      <c r="A1572" s="132"/>
      <c r="B1572" s="123"/>
      <c r="C1572" s="123"/>
      <c r="D1572" s="122"/>
      <c r="E1572" s="77" t="s">
        <v>105</v>
      </c>
      <c r="F1572" s="104" t="s">
        <v>106</v>
      </c>
      <c r="G1572" s="77" t="s">
        <v>107</v>
      </c>
      <c r="H1572" s="86" t="s">
        <v>7</v>
      </c>
      <c r="I1572" s="77" t="s">
        <v>108</v>
      </c>
      <c r="J1572" s="77" t="s">
        <v>58</v>
      </c>
      <c r="K1572" s="77" t="s">
        <v>58</v>
      </c>
      <c r="L1572" s="77" t="s">
        <v>109</v>
      </c>
      <c r="M1572" s="77">
        <v>2</v>
      </c>
      <c r="N1572" s="77">
        <v>1</v>
      </c>
      <c r="O1572" s="77">
        <f>M1572*N1572</f>
        <v>2</v>
      </c>
      <c r="P1572" s="82" t="str">
        <f>+IF(AND(O1572&gt;1,O1572&lt;=4),"BAJO",IF(AND(O1572&gt;=5,O1572&lt;=8),"MEDIO",IF(AND(O1572&gt;=9,O1572&lt;=20),"ALTO",IF(AND(O1572&gt;=21,O1572&lt;=24),"MUY ALTO"))))</f>
        <v>BAJO</v>
      </c>
      <c r="Q1572" s="77">
        <v>60</v>
      </c>
      <c r="R1572" s="81">
        <f>O1572*Q1572</f>
        <v>120</v>
      </c>
      <c r="S1572" s="82" t="str">
        <f>+IF(AND(R1572&gt;=1,R1572&lt;=20),"IV",IF(AND(R1572&gt;=40,R1572&lt;=120),"III",IF(AND(R1572&gt;=150,R1572&lt;=500),"II",IF(AND(R1572&gt;=600,R1572&lt;=4000),"I",0))))</f>
        <v>III</v>
      </c>
      <c r="T1572" s="77" t="str">
        <f>+IF(AND(R1572&gt;=1,R1572&lt;=20),"Aceptable",IF(AND(R1572&gt;=40,R1572&lt;=120),"Mejorable",IF(AND(R1572&gt;=150,R1572&lt;=500),"Aceptable con control específico",IF(AND(R1572&gt;=600,R1572&lt;=4000),"No aceptable",0))))</f>
        <v>Mejorable</v>
      </c>
      <c r="U1572" s="77">
        <v>2</v>
      </c>
      <c r="V1572" s="77" t="s">
        <v>110</v>
      </c>
      <c r="W1572" s="77" t="s">
        <v>7</v>
      </c>
      <c r="X1572" s="77" t="s">
        <v>61</v>
      </c>
      <c r="Y1572" s="77" t="s">
        <v>61</v>
      </c>
      <c r="Z1572" s="77" t="s">
        <v>61</v>
      </c>
      <c r="AA1572" s="77" t="s">
        <v>111</v>
      </c>
      <c r="AB1572" s="78" t="s">
        <v>61</v>
      </c>
      <c r="AC1572" s="84" t="s">
        <v>63</v>
      </c>
    </row>
    <row r="1573" spans="1:29" ht="68.099999999999994" customHeight="1">
      <c r="A1573" s="132"/>
      <c r="B1573" s="123"/>
      <c r="C1573" s="123"/>
      <c r="D1573" s="93" t="s">
        <v>998</v>
      </c>
      <c r="E1573" s="77" t="s">
        <v>72</v>
      </c>
      <c r="F1573" s="104" t="s">
        <v>783</v>
      </c>
      <c r="G1573" s="77" t="s">
        <v>74</v>
      </c>
      <c r="H1573" s="78" t="s">
        <v>7</v>
      </c>
      <c r="I1573" s="77" t="s">
        <v>97</v>
      </c>
      <c r="J1573" s="86" t="s">
        <v>58</v>
      </c>
      <c r="K1573" s="86" t="s">
        <v>58</v>
      </c>
      <c r="L1573" s="77" t="s">
        <v>76</v>
      </c>
      <c r="M1573" s="77" t="s">
        <v>61</v>
      </c>
      <c r="N1573" s="77" t="s">
        <v>61</v>
      </c>
      <c r="O1573" s="77" t="s">
        <v>61</v>
      </c>
      <c r="P1573" s="77" t="s">
        <v>61</v>
      </c>
      <c r="Q1573" s="77" t="s">
        <v>61</v>
      </c>
      <c r="R1573" s="77" t="s">
        <v>61</v>
      </c>
      <c r="S1573" s="77" t="s">
        <v>61</v>
      </c>
      <c r="T1573" s="77" t="s">
        <v>61</v>
      </c>
      <c r="U1573" s="77">
        <v>2</v>
      </c>
      <c r="V1573" s="77" t="s">
        <v>61</v>
      </c>
      <c r="W1573" s="77" t="s">
        <v>7</v>
      </c>
      <c r="X1573" s="83" t="s">
        <v>61</v>
      </c>
      <c r="Y1573" s="83" t="s">
        <v>61</v>
      </c>
      <c r="Z1573" s="83" t="s">
        <v>61</v>
      </c>
      <c r="AA1573" s="83" t="s">
        <v>77</v>
      </c>
      <c r="AB1573" s="78" t="s">
        <v>61</v>
      </c>
      <c r="AC1573" s="84" t="s">
        <v>63</v>
      </c>
    </row>
    <row r="1574" spans="1:29" ht="68.099999999999994" customHeight="1">
      <c r="A1574" s="132"/>
      <c r="B1574" s="123"/>
      <c r="C1574" s="123" t="s">
        <v>999</v>
      </c>
      <c r="D1574" s="122" t="s">
        <v>1000</v>
      </c>
      <c r="E1574" s="77" t="s">
        <v>54</v>
      </c>
      <c r="F1574" s="104" t="s">
        <v>1001</v>
      </c>
      <c r="G1574" s="77" t="s">
        <v>1002</v>
      </c>
      <c r="H1574" s="78" t="s">
        <v>7</v>
      </c>
      <c r="I1574" s="79" t="s">
        <v>57</v>
      </c>
      <c r="J1574" s="86" t="s">
        <v>58</v>
      </c>
      <c r="K1574" s="86" t="s">
        <v>58</v>
      </c>
      <c r="L1574" s="77" t="s">
        <v>59</v>
      </c>
      <c r="M1574" s="77">
        <v>2</v>
      </c>
      <c r="N1574" s="77">
        <v>4</v>
      </c>
      <c r="O1574" s="77">
        <f>M1574*N1574</f>
        <v>8</v>
      </c>
      <c r="P1574" s="80" t="str">
        <f>+IF(AND(O1574&gt;1,O1574&lt;=4),"BAJO",IF(AND(O1574&gt;=5,O1574&lt;=8),"MEDIO",IF(AND(O1574&gt;=9,O1574&lt;=20),"ALTO",IF(AND(O1574&gt;=21,O1574&lt;=24),"MUY ALTO"))))</f>
        <v>MEDIO</v>
      </c>
      <c r="Q1574" s="77">
        <v>25</v>
      </c>
      <c r="R1574" s="81">
        <f>O1574*Q1574</f>
        <v>200</v>
      </c>
      <c r="S1574" s="82" t="str">
        <f>+IF(AND(R1574&gt;=1,R1574&lt;=20),"IV",IF(AND(R1574&gt;=40,R1574&lt;=120),"III",IF(AND(R1574&gt;=150,R1574&lt;=500),"II",IF(AND(R1574&gt;=600,R1574&lt;=4000),"I",0))))</f>
        <v>II</v>
      </c>
      <c r="T1574" s="77" t="str">
        <f>+IF(AND(R1574&gt;=1,R1574&lt;=20),"Aceptable",IF(AND(R1574&gt;=40,R1574&lt;=120),"Mejorable",IF(AND(R1574&gt;=150,R1574&lt;=500),"Aceptable con control específico",IF(AND(R1574&gt;=600,R1574&lt;=4000),"No aceptable",0))))</f>
        <v>Aceptable con control específico</v>
      </c>
      <c r="U1574" s="77">
        <v>2</v>
      </c>
      <c r="V1574" s="79" t="s">
        <v>60</v>
      </c>
      <c r="W1574" s="77" t="s">
        <v>7</v>
      </c>
      <c r="X1574" s="77" t="s">
        <v>61</v>
      </c>
      <c r="Y1574" s="77" t="s">
        <v>61</v>
      </c>
      <c r="Z1574" s="77" t="s">
        <v>61</v>
      </c>
      <c r="AA1574" s="83" t="s">
        <v>195</v>
      </c>
      <c r="AB1574" s="78" t="s">
        <v>61</v>
      </c>
      <c r="AC1574" s="84" t="s">
        <v>63</v>
      </c>
    </row>
    <row r="1575" spans="1:29" ht="68.099999999999994" customHeight="1">
      <c r="A1575" s="132"/>
      <c r="B1575" s="123"/>
      <c r="C1575" s="123"/>
      <c r="D1575" s="122"/>
      <c r="E1575" s="77" t="s">
        <v>72</v>
      </c>
      <c r="F1575" s="104" t="s">
        <v>783</v>
      </c>
      <c r="G1575" s="77" t="s">
        <v>74</v>
      </c>
      <c r="H1575" s="78" t="s">
        <v>7</v>
      </c>
      <c r="I1575" s="77" t="s">
        <v>97</v>
      </c>
      <c r="J1575" s="86" t="s">
        <v>58</v>
      </c>
      <c r="K1575" s="86" t="s">
        <v>58</v>
      </c>
      <c r="L1575" s="77" t="s">
        <v>76</v>
      </c>
      <c r="M1575" s="77" t="s">
        <v>61</v>
      </c>
      <c r="N1575" s="77" t="s">
        <v>61</v>
      </c>
      <c r="O1575" s="77" t="s">
        <v>61</v>
      </c>
      <c r="P1575" s="77" t="s">
        <v>61</v>
      </c>
      <c r="Q1575" s="77" t="s">
        <v>61</v>
      </c>
      <c r="R1575" s="77" t="s">
        <v>61</v>
      </c>
      <c r="S1575" s="77" t="s">
        <v>61</v>
      </c>
      <c r="T1575" s="77" t="s">
        <v>61</v>
      </c>
      <c r="U1575" s="77">
        <v>2</v>
      </c>
      <c r="V1575" s="77" t="s">
        <v>61</v>
      </c>
      <c r="W1575" s="77" t="s">
        <v>7</v>
      </c>
      <c r="X1575" s="83" t="s">
        <v>61</v>
      </c>
      <c r="Y1575" s="83" t="s">
        <v>61</v>
      </c>
      <c r="Z1575" s="83" t="s">
        <v>61</v>
      </c>
      <c r="AA1575" s="83" t="s">
        <v>77</v>
      </c>
      <c r="AB1575" s="78" t="s">
        <v>61</v>
      </c>
      <c r="AC1575" s="84" t="s">
        <v>63</v>
      </c>
    </row>
    <row r="1576" spans="1:29" ht="68.099999999999994" customHeight="1">
      <c r="A1576" s="132"/>
      <c r="B1576" s="123"/>
      <c r="C1576" s="123"/>
      <c r="D1576" s="122"/>
      <c r="E1576" s="77" t="s">
        <v>64</v>
      </c>
      <c r="F1576" s="104" t="s">
        <v>159</v>
      </c>
      <c r="G1576" s="77" t="s">
        <v>66</v>
      </c>
      <c r="H1576" s="78" t="s">
        <v>7</v>
      </c>
      <c r="I1576" s="77" t="s">
        <v>67</v>
      </c>
      <c r="J1576" s="83" t="s">
        <v>68</v>
      </c>
      <c r="K1576" s="78" t="s">
        <v>58</v>
      </c>
      <c r="L1576" s="77" t="s">
        <v>69</v>
      </c>
      <c r="M1576" s="77">
        <v>2</v>
      </c>
      <c r="N1576" s="77">
        <v>3</v>
      </c>
      <c r="O1576" s="77">
        <f>M1576*N1576</f>
        <v>6</v>
      </c>
      <c r="P1576" s="80" t="str">
        <f>+IF(AND(O1576&gt;1,O1576&lt;=4),"BAJO",IF(AND(O1576&gt;=5,O1576&lt;=8),"MEDIO",IF(AND(O1576&gt;=9,O1576&lt;=20),"ALTO",IF(AND(O1576&gt;=21,O1576&lt;=24),"MUY ALTO"))))</f>
        <v>MEDIO</v>
      </c>
      <c r="Q1576" s="77">
        <v>25</v>
      </c>
      <c r="R1576" s="81">
        <f>O1576*Q1576</f>
        <v>150</v>
      </c>
      <c r="S1576" s="82" t="str">
        <f>+IF(AND(R1576&gt;=1,R1576&lt;=20),"IV",IF(AND(R1576&gt;=40,R1576&lt;=120),"III",IF(AND(R1576&gt;=150,R1576&lt;=500),"II",IF(AND(R1576&gt;=600,R1576&lt;=4000),"I",0))))</f>
        <v>II</v>
      </c>
      <c r="T1576" s="77" t="str">
        <f>+IF(AND(R1576&gt;=1,R1576&lt;=20),"Aceptable",IF(AND(R1576&gt;=40,R1576&lt;=120),"Mejorable",IF(AND(R1576&gt;=150,R1576&lt;=500),"Aceptable con control específico",IF(AND(R1576&gt;=600,R1576&lt;=4000),"No aceptable",0))))</f>
        <v>Aceptable con control específico</v>
      </c>
      <c r="U1576" s="77">
        <v>2</v>
      </c>
      <c r="V1576" s="77" t="s">
        <v>70</v>
      </c>
      <c r="W1576" s="77" t="s">
        <v>7</v>
      </c>
      <c r="X1576" s="83" t="s">
        <v>61</v>
      </c>
      <c r="Y1576" s="83" t="s">
        <v>61</v>
      </c>
      <c r="Z1576" s="83" t="s">
        <v>61</v>
      </c>
      <c r="AA1576" s="83" t="s">
        <v>161</v>
      </c>
      <c r="AB1576" s="78" t="s">
        <v>61</v>
      </c>
      <c r="AC1576" s="84" t="s">
        <v>162</v>
      </c>
    </row>
    <row r="1577" spans="1:29" ht="68.099999999999994" customHeight="1">
      <c r="A1577" s="132"/>
      <c r="B1577" s="123"/>
      <c r="C1577" s="123"/>
      <c r="D1577" s="122"/>
      <c r="E1577" s="77" t="s">
        <v>64</v>
      </c>
      <c r="F1577" s="77" t="s">
        <v>88</v>
      </c>
      <c r="G1577" s="83" t="s">
        <v>89</v>
      </c>
      <c r="H1577" s="78" t="s">
        <v>7</v>
      </c>
      <c r="I1577" s="77" t="s">
        <v>90</v>
      </c>
      <c r="J1577" s="77" t="s">
        <v>91</v>
      </c>
      <c r="K1577" s="77" t="s">
        <v>58</v>
      </c>
      <c r="L1577" s="77" t="s">
        <v>58</v>
      </c>
      <c r="M1577" s="77">
        <v>2</v>
      </c>
      <c r="N1577" s="77">
        <v>3</v>
      </c>
      <c r="O1577" s="77">
        <f>M1577*N1577</f>
        <v>6</v>
      </c>
      <c r="P1577" s="82" t="str">
        <f>+IF(AND(O1577&gt;1,O1577&lt;=4),"BAJO",IF(AND(O1577&gt;=5,O1577&lt;=8),"MEDIO",IF(AND(O1577&gt;=9,O1577&lt;=20),"ALTO",IF(AND(O1577&gt;=21,O1577&lt;=24),"MUY ALTO"))))</f>
        <v>MEDIO</v>
      </c>
      <c r="Q1577" s="77">
        <v>10</v>
      </c>
      <c r="R1577" s="81">
        <f>O1577*Q1577</f>
        <v>60</v>
      </c>
      <c r="S1577" s="82" t="str">
        <f>+IF(AND(R1577&gt;=1,R1577&lt;=20),"IV",IF(AND(R1577&gt;=40,R1577&lt;=120),"III",IF(AND(R1577&gt;=150,R1577&lt;=500),"II",IF(AND(R1577&gt;=600,R1577&lt;=4000),"I",0))))</f>
        <v>III</v>
      </c>
      <c r="T1577" s="77" t="str">
        <f>+IF(AND(R1577&gt;=1,R1577&lt;=20),"Aceptable",IF(AND(R1577&gt;=40,R1577&lt;=120),"Mejorable",IF(AND(R1577&gt;=150,R1577&lt;=500),"Aceptable con control específico",IF(AND(R1577&gt;=600,R1577&lt;=4000),"No aceptable",0))))</f>
        <v>Mejorable</v>
      </c>
      <c r="U1577" s="77">
        <v>2</v>
      </c>
      <c r="V1577" s="77" t="s">
        <v>92</v>
      </c>
      <c r="W1577" s="77" t="s">
        <v>7</v>
      </c>
      <c r="X1577" s="77" t="s">
        <v>61</v>
      </c>
      <c r="Y1577" s="77" t="s">
        <v>61</v>
      </c>
      <c r="Z1577" s="77" t="s">
        <v>93</v>
      </c>
      <c r="AA1577" s="77" t="s">
        <v>94</v>
      </c>
      <c r="AB1577" s="83" t="s">
        <v>61</v>
      </c>
      <c r="AC1577" s="84" t="s">
        <v>95</v>
      </c>
    </row>
    <row r="1578" spans="1:29" ht="68.099999999999994" customHeight="1">
      <c r="A1578" s="132"/>
      <c r="B1578" s="123"/>
      <c r="C1578" s="123"/>
      <c r="D1578" s="122"/>
      <c r="E1578" s="77" t="s">
        <v>105</v>
      </c>
      <c r="F1578" s="104" t="s">
        <v>106</v>
      </c>
      <c r="G1578" s="77" t="s">
        <v>107</v>
      </c>
      <c r="H1578" s="86" t="s">
        <v>7</v>
      </c>
      <c r="I1578" s="77" t="s">
        <v>108</v>
      </c>
      <c r="J1578" s="77" t="s">
        <v>58</v>
      </c>
      <c r="K1578" s="77" t="s">
        <v>58</v>
      </c>
      <c r="L1578" s="77" t="s">
        <v>109</v>
      </c>
      <c r="M1578" s="77">
        <v>2</v>
      </c>
      <c r="N1578" s="77">
        <v>1</v>
      </c>
      <c r="O1578" s="77">
        <f>M1578*N1578</f>
        <v>2</v>
      </c>
      <c r="P1578" s="82" t="str">
        <f>+IF(AND(O1578&gt;1,O1578&lt;=4),"BAJO",IF(AND(O1578&gt;=5,O1578&lt;=8),"MEDIO",IF(AND(O1578&gt;=9,O1578&lt;=20),"ALTO",IF(AND(O1578&gt;=21,O1578&lt;=24),"MUY ALTO"))))</f>
        <v>BAJO</v>
      </c>
      <c r="Q1578" s="77">
        <v>60</v>
      </c>
      <c r="R1578" s="81">
        <f>O1578*Q1578</f>
        <v>120</v>
      </c>
      <c r="S1578" s="82" t="str">
        <f>+IF(AND(R1578&gt;=1,R1578&lt;=20),"IV",IF(AND(R1578&gt;=40,R1578&lt;=120),"III",IF(AND(R1578&gt;=150,R1578&lt;=500),"II",IF(AND(R1578&gt;=600,R1578&lt;=4000),"I",0))))</f>
        <v>III</v>
      </c>
      <c r="T1578" s="77" t="str">
        <f>+IF(AND(R1578&gt;=1,R1578&lt;=20),"Aceptable",IF(AND(R1578&gt;=40,R1578&lt;=120),"Mejorable",IF(AND(R1578&gt;=150,R1578&lt;=500),"Aceptable con control específico",IF(AND(R1578&gt;=600,R1578&lt;=4000),"No aceptable",0))))</f>
        <v>Mejorable</v>
      </c>
      <c r="U1578" s="77">
        <v>2</v>
      </c>
      <c r="V1578" s="77" t="s">
        <v>110</v>
      </c>
      <c r="W1578" s="77" t="s">
        <v>7</v>
      </c>
      <c r="X1578" s="77" t="s">
        <v>61</v>
      </c>
      <c r="Y1578" s="77" t="s">
        <v>61</v>
      </c>
      <c r="Z1578" s="77" t="s">
        <v>61</v>
      </c>
      <c r="AA1578" s="77" t="s">
        <v>111</v>
      </c>
      <c r="AB1578" s="78" t="s">
        <v>61</v>
      </c>
      <c r="AC1578" s="84" t="s">
        <v>63</v>
      </c>
    </row>
    <row r="1579" spans="1:29" ht="68.099999999999994" customHeight="1">
      <c r="A1579" s="132"/>
      <c r="B1579" s="123"/>
      <c r="C1579" s="123"/>
      <c r="D1579" s="122" t="s">
        <v>1003</v>
      </c>
      <c r="E1579" s="77" t="s">
        <v>72</v>
      </c>
      <c r="F1579" s="104" t="s">
        <v>783</v>
      </c>
      <c r="G1579" s="77" t="s">
        <v>74</v>
      </c>
      <c r="H1579" s="78" t="s">
        <v>7</v>
      </c>
      <c r="I1579" s="77" t="s">
        <v>97</v>
      </c>
      <c r="J1579" s="86" t="s">
        <v>58</v>
      </c>
      <c r="K1579" s="86" t="s">
        <v>58</v>
      </c>
      <c r="L1579" s="77" t="s">
        <v>76</v>
      </c>
      <c r="M1579" s="77" t="s">
        <v>61</v>
      </c>
      <c r="N1579" s="77" t="s">
        <v>61</v>
      </c>
      <c r="O1579" s="77" t="s">
        <v>61</v>
      </c>
      <c r="P1579" s="77" t="s">
        <v>61</v>
      </c>
      <c r="Q1579" s="77" t="s">
        <v>61</v>
      </c>
      <c r="R1579" s="77" t="s">
        <v>61</v>
      </c>
      <c r="S1579" s="77" t="s">
        <v>61</v>
      </c>
      <c r="T1579" s="77" t="s">
        <v>61</v>
      </c>
      <c r="U1579" s="77">
        <v>2</v>
      </c>
      <c r="V1579" s="77" t="s">
        <v>61</v>
      </c>
      <c r="W1579" s="77" t="s">
        <v>7</v>
      </c>
      <c r="X1579" s="83" t="s">
        <v>61</v>
      </c>
      <c r="Y1579" s="83" t="s">
        <v>61</v>
      </c>
      <c r="Z1579" s="83" t="s">
        <v>61</v>
      </c>
      <c r="AA1579" s="83" t="s">
        <v>77</v>
      </c>
      <c r="AB1579" s="78" t="s">
        <v>61</v>
      </c>
      <c r="AC1579" s="84" t="s">
        <v>63</v>
      </c>
    </row>
    <row r="1580" spans="1:29" ht="68.099999999999994" customHeight="1">
      <c r="A1580" s="132"/>
      <c r="B1580" s="123"/>
      <c r="C1580" s="123"/>
      <c r="D1580" s="122"/>
      <c r="E1580" s="77" t="s">
        <v>78</v>
      </c>
      <c r="F1580" s="104" t="s">
        <v>659</v>
      </c>
      <c r="G1580" s="83" t="s">
        <v>724</v>
      </c>
      <c r="H1580" s="78" t="s">
        <v>7</v>
      </c>
      <c r="I1580" s="77" t="s">
        <v>181</v>
      </c>
      <c r="J1580" s="77" t="s">
        <v>58</v>
      </c>
      <c r="K1580" s="77" t="s">
        <v>58</v>
      </c>
      <c r="L1580" s="77" t="s">
        <v>229</v>
      </c>
      <c r="M1580" s="77">
        <v>2</v>
      </c>
      <c r="N1580" s="77">
        <v>4</v>
      </c>
      <c r="O1580" s="77">
        <f>M1580*N1580</f>
        <v>8</v>
      </c>
      <c r="P1580" s="82" t="str">
        <f>+IF(AND(O1580&gt;1,O1580&lt;=4),"BAJO",IF(AND(O1580&gt;=5,O1580&lt;=8),"MEDIO",IF(AND(O1580&gt;=9,O1580&lt;=20),"ALTO",IF(AND(O1580&gt;=21,O1580&lt;=24),"MUY ALTO"))))</f>
        <v>MEDIO</v>
      </c>
      <c r="Q1580" s="77">
        <v>25</v>
      </c>
      <c r="R1580" s="81">
        <f>O1580*Q1580</f>
        <v>200</v>
      </c>
      <c r="S1580" s="82" t="str">
        <f>+IF(AND(R1580&gt;=1,R1580&lt;=20),"IV",IF(AND(R1580&gt;=40,R1580&lt;=120),"III",IF(AND(R1580&gt;=150,R1580&lt;=500),"II",IF(AND(R1580&gt;=600,R1580&lt;=4000),"I",0))))</f>
        <v>II</v>
      </c>
      <c r="T1580" s="77" t="str">
        <f>+IF(AND(R1580&gt;=1,R1580&lt;=20),"Aceptable",IF(AND(R1580&gt;=40,R1580&lt;=120),"Mejorable",IF(AND(R1580&gt;=150,R1580&lt;=500),"Aceptable con control específico",IF(AND(R1580&gt;=600,R1580&lt;=4000),"No aceptable",0))))</f>
        <v>Aceptable con control específico</v>
      </c>
      <c r="U1580" s="77">
        <v>2</v>
      </c>
      <c r="V1580" s="77" t="s">
        <v>181</v>
      </c>
      <c r="W1580" s="77" t="s">
        <v>7</v>
      </c>
      <c r="X1580" s="77" t="s">
        <v>61</v>
      </c>
      <c r="Y1580" s="77" t="s">
        <v>61</v>
      </c>
      <c r="Z1580" s="77" t="s">
        <v>61</v>
      </c>
      <c r="AA1580" s="77" t="s">
        <v>182</v>
      </c>
      <c r="AB1580" s="83" t="s">
        <v>700</v>
      </c>
      <c r="AC1580" s="84" t="s">
        <v>183</v>
      </c>
    </row>
    <row r="1581" spans="1:29" ht="68.099999999999994" customHeight="1">
      <c r="A1581" s="132"/>
      <c r="B1581" s="123"/>
      <c r="C1581" s="123"/>
      <c r="D1581" s="122"/>
      <c r="E1581" s="77" t="s">
        <v>78</v>
      </c>
      <c r="F1581" s="104" t="s">
        <v>79</v>
      </c>
      <c r="G1581" s="83" t="s">
        <v>694</v>
      </c>
      <c r="H1581" s="78" t="s">
        <v>7</v>
      </c>
      <c r="I1581" s="77" t="s">
        <v>81</v>
      </c>
      <c r="J1581" s="77" t="s">
        <v>58</v>
      </c>
      <c r="K1581" s="77" t="s">
        <v>58</v>
      </c>
      <c r="L1581" s="77" t="s">
        <v>82</v>
      </c>
      <c r="M1581" s="77">
        <v>2</v>
      </c>
      <c r="N1581" s="77">
        <v>4</v>
      </c>
      <c r="O1581" s="77">
        <f>M1581*N1581</f>
        <v>8</v>
      </c>
      <c r="P1581" s="82" t="str">
        <f>+IF(AND(O1581&gt;1,O1581&lt;=4),"BAJO",IF(AND(O1581&gt;=5,O1581&lt;=8),"MEDIO",IF(AND(O1581&gt;=9,O1581&lt;=20),"ALTO",IF(AND(O1581&gt;=21,O1581&lt;=24),"MUY ALTO"))))</f>
        <v>MEDIO</v>
      </c>
      <c r="Q1581" s="77">
        <v>25</v>
      </c>
      <c r="R1581" s="81">
        <f>O1581*Q1581</f>
        <v>200</v>
      </c>
      <c r="S1581" s="82" t="str">
        <f>+IF(AND(R1581&gt;=1,R1581&lt;=20),"IV",IF(AND(R1581&gt;=40,R1581&lt;=120),"III",IF(AND(R1581&gt;=150,R1581&lt;=500),"II",IF(AND(R1581&gt;=600,R1581&lt;=4000),"I",0))))</f>
        <v>II</v>
      </c>
      <c r="T1581" s="77" t="str">
        <f>+IF(AND(R1581&gt;=1,R1581&lt;=20),"Aceptable",IF(AND(R1581&gt;=40,R1581&lt;=120),"Mejorable",IF(AND(R1581&gt;=150,R1581&lt;=500),"Aceptable con control específico",IF(AND(R1581&gt;=600,R1581&lt;=4000),"No aceptable",0))))</f>
        <v>Aceptable con control específico</v>
      </c>
      <c r="U1581" s="77">
        <v>2</v>
      </c>
      <c r="V1581" s="77" t="s">
        <v>83</v>
      </c>
      <c r="W1581" s="77" t="s">
        <v>7</v>
      </c>
      <c r="X1581" s="77" t="s">
        <v>61</v>
      </c>
      <c r="Y1581" s="77" t="s">
        <v>61</v>
      </c>
      <c r="Z1581" s="77" t="s">
        <v>61</v>
      </c>
      <c r="AA1581" s="77" t="s">
        <v>662</v>
      </c>
      <c r="AB1581" s="83" t="s">
        <v>740</v>
      </c>
      <c r="AC1581" s="84" t="s">
        <v>87</v>
      </c>
    </row>
    <row r="1582" spans="1:29" ht="68.099999999999994" customHeight="1">
      <c r="A1582" s="132"/>
      <c r="B1582" s="123"/>
      <c r="C1582" s="123"/>
      <c r="D1582" s="93" t="s">
        <v>1004</v>
      </c>
      <c r="E1582" s="77" t="s">
        <v>78</v>
      </c>
      <c r="F1582" s="104" t="s">
        <v>659</v>
      </c>
      <c r="G1582" s="83" t="s">
        <v>724</v>
      </c>
      <c r="H1582" s="78" t="s">
        <v>7</v>
      </c>
      <c r="I1582" s="77" t="s">
        <v>181</v>
      </c>
      <c r="J1582" s="77" t="s">
        <v>58</v>
      </c>
      <c r="K1582" s="77" t="s">
        <v>58</v>
      </c>
      <c r="L1582" s="77" t="s">
        <v>229</v>
      </c>
      <c r="M1582" s="77">
        <v>2</v>
      </c>
      <c r="N1582" s="77">
        <v>4</v>
      </c>
      <c r="O1582" s="77">
        <f>M1582*N1582</f>
        <v>8</v>
      </c>
      <c r="P1582" s="82" t="str">
        <f>+IF(AND(O1582&gt;1,O1582&lt;=4),"BAJO",IF(AND(O1582&gt;=5,O1582&lt;=8),"MEDIO",IF(AND(O1582&gt;=9,O1582&lt;=20),"ALTO",IF(AND(O1582&gt;=21,O1582&lt;=24),"MUY ALTO"))))</f>
        <v>MEDIO</v>
      </c>
      <c r="Q1582" s="77">
        <v>25</v>
      </c>
      <c r="R1582" s="81">
        <f>O1582*Q1582</f>
        <v>200</v>
      </c>
      <c r="S1582" s="82" t="str">
        <f>+IF(AND(R1582&gt;=1,R1582&lt;=20),"IV",IF(AND(R1582&gt;=40,R1582&lt;=120),"III",IF(AND(R1582&gt;=150,R1582&lt;=500),"II",IF(AND(R1582&gt;=600,R1582&lt;=4000),"I",0))))</f>
        <v>II</v>
      </c>
      <c r="T1582" s="77" t="str">
        <f>+IF(AND(R1582&gt;=1,R1582&lt;=20),"Aceptable",IF(AND(R1582&gt;=40,R1582&lt;=120),"Mejorable",IF(AND(R1582&gt;=150,R1582&lt;=500),"Aceptable con control específico",IF(AND(R1582&gt;=600,R1582&lt;=4000),"No aceptable",0))))</f>
        <v>Aceptable con control específico</v>
      </c>
      <c r="U1582" s="77">
        <v>2</v>
      </c>
      <c r="V1582" s="77" t="s">
        <v>181</v>
      </c>
      <c r="W1582" s="77" t="s">
        <v>7</v>
      </c>
      <c r="X1582" s="77" t="s">
        <v>61</v>
      </c>
      <c r="Y1582" s="77" t="s">
        <v>61</v>
      </c>
      <c r="Z1582" s="77" t="s">
        <v>61</v>
      </c>
      <c r="AA1582" s="77" t="s">
        <v>182</v>
      </c>
      <c r="AB1582" s="83" t="s">
        <v>700</v>
      </c>
      <c r="AC1582" s="84" t="s">
        <v>183</v>
      </c>
    </row>
    <row r="1583" spans="1:29" ht="68.099999999999994" customHeight="1">
      <c r="A1583" s="132"/>
      <c r="B1583" s="123"/>
      <c r="C1583" s="123"/>
      <c r="D1583" s="122" t="s">
        <v>1005</v>
      </c>
      <c r="E1583" s="77" t="s">
        <v>72</v>
      </c>
      <c r="F1583" s="104" t="s">
        <v>783</v>
      </c>
      <c r="G1583" s="77" t="s">
        <v>74</v>
      </c>
      <c r="H1583" s="78" t="s">
        <v>7</v>
      </c>
      <c r="I1583" s="77" t="s">
        <v>97</v>
      </c>
      <c r="J1583" s="86" t="s">
        <v>58</v>
      </c>
      <c r="K1583" s="86" t="s">
        <v>58</v>
      </c>
      <c r="L1583" s="77" t="s">
        <v>76</v>
      </c>
      <c r="M1583" s="77" t="s">
        <v>61</v>
      </c>
      <c r="N1583" s="77" t="s">
        <v>61</v>
      </c>
      <c r="O1583" s="77" t="s">
        <v>61</v>
      </c>
      <c r="P1583" s="77" t="s">
        <v>61</v>
      </c>
      <c r="Q1583" s="77" t="s">
        <v>61</v>
      </c>
      <c r="R1583" s="77" t="s">
        <v>61</v>
      </c>
      <c r="S1583" s="77" t="s">
        <v>61</v>
      </c>
      <c r="T1583" s="77" t="s">
        <v>61</v>
      </c>
      <c r="U1583" s="77">
        <v>2</v>
      </c>
      <c r="V1583" s="77" t="s">
        <v>61</v>
      </c>
      <c r="W1583" s="77" t="s">
        <v>7</v>
      </c>
      <c r="X1583" s="83" t="s">
        <v>61</v>
      </c>
      <c r="Y1583" s="83" t="s">
        <v>61</v>
      </c>
      <c r="Z1583" s="83" t="s">
        <v>61</v>
      </c>
      <c r="AA1583" s="83" t="s">
        <v>77</v>
      </c>
      <c r="AB1583" s="78" t="s">
        <v>61</v>
      </c>
      <c r="AC1583" s="84" t="s">
        <v>63</v>
      </c>
    </row>
    <row r="1584" spans="1:29" ht="68.099999999999994" customHeight="1">
      <c r="A1584" s="132"/>
      <c r="B1584" s="123"/>
      <c r="C1584" s="123"/>
      <c r="D1584" s="122"/>
      <c r="E1584" s="77" t="s">
        <v>78</v>
      </c>
      <c r="F1584" s="104" t="s">
        <v>659</v>
      </c>
      <c r="G1584" s="83" t="s">
        <v>724</v>
      </c>
      <c r="H1584" s="78" t="s">
        <v>7</v>
      </c>
      <c r="I1584" s="77" t="s">
        <v>181</v>
      </c>
      <c r="J1584" s="77" t="s">
        <v>58</v>
      </c>
      <c r="K1584" s="77" t="s">
        <v>58</v>
      </c>
      <c r="L1584" s="77" t="s">
        <v>229</v>
      </c>
      <c r="M1584" s="77">
        <v>2</v>
      </c>
      <c r="N1584" s="77">
        <v>4</v>
      </c>
      <c r="O1584" s="77">
        <f>M1584*N1584</f>
        <v>8</v>
      </c>
      <c r="P1584" s="82" t="str">
        <f>+IF(AND(O1584&gt;1,O1584&lt;=4),"BAJO",IF(AND(O1584&gt;=5,O1584&lt;=8),"MEDIO",IF(AND(O1584&gt;=9,O1584&lt;=20),"ALTO",IF(AND(O1584&gt;=21,O1584&lt;=24),"MUY ALTO"))))</f>
        <v>MEDIO</v>
      </c>
      <c r="Q1584" s="77">
        <v>25</v>
      </c>
      <c r="R1584" s="81">
        <f>O1584*Q1584</f>
        <v>200</v>
      </c>
      <c r="S1584" s="82" t="str">
        <f>+IF(AND(R1584&gt;=1,R1584&lt;=20),"IV",IF(AND(R1584&gt;=40,R1584&lt;=120),"III",IF(AND(R1584&gt;=150,R1584&lt;=500),"II",IF(AND(R1584&gt;=600,R1584&lt;=4000),"I",0))))</f>
        <v>II</v>
      </c>
      <c r="T1584" s="77" t="str">
        <f>+IF(AND(R1584&gt;=1,R1584&lt;=20),"Aceptable",IF(AND(R1584&gt;=40,R1584&lt;=120),"Mejorable",IF(AND(R1584&gt;=150,R1584&lt;=500),"Aceptable con control específico",IF(AND(R1584&gt;=600,R1584&lt;=4000),"No aceptable",0))))</f>
        <v>Aceptable con control específico</v>
      </c>
      <c r="U1584" s="77">
        <v>2</v>
      </c>
      <c r="V1584" s="77" t="s">
        <v>181</v>
      </c>
      <c r="W1584" s="77" t="s">
        <v>7</v>
      </c>
      <c r="X1584" s="77" t="s">
        <v>61</v>
      </c>
      <c r="Y1584" s="77" t="s">
        <v>61</v>
      </c>
      <c r="Z1584" s="77" t="s">
        <v>61</v>
      </c>
      <c r="AA1584" s="77" t="s">
        <v>182</v>
      </c>
      <c r="AB1584" s="83" t="s">
        <v>700</v>
      </c>
      <c r="AC1584" s="84" t="s">
        <v>183</v>
      </c>
    </row>
    <row r="1585" spans="1:29" ht="68.099999999999994" customHeight="1">
      <c r="A1585" s="132"/>
      <c r="B1585" s="123"/>
      <c r="C1585" s="123"/>
      <c r="D1585" s="122"/>
      <c r="E1585" s="77" t="s">
        <v>78</v>
      </c>
      <c r="F1585" s="104" t="s">
        <v>79</v>
      </c>
      <c r="G1585" s="83" t="s">
        <v>694</v>
      </c>
      <c r="H1585" s="78" t="s">
        <v>7</v>
      </c>
      <c r="I1585" s="77" t="s">
        <v>81</v>
      </c>
      <c r="J1585" s="77" t="s">
        <v>58</v>
      </c>
      <c r="K1585" s="77" t="s">
        <v>58</v>
      </c>
      <c r="L1585" s="77" t="s">
        <v>82</v>
      </c>
      <c r="M1585" s="77">
        <v>2</v>
      </c>
      <c r="N1585" s="77">
        <v>4</v>
      </c>
      <c r="O1585" s="77">
        <f>M1585*N1585</f>
        <v>8</v>
      </c>
      <c r="P1585" s="82" t="str">
        <f>+IF(AND(O1585&gt;1,O1585&lt;=4),"BAJO",IF(AND(O1585&gt;=5,O1585&lt;=8),"MEDIO",IF(AND(O1585&gt;=9,O1585&lt;=20),"ALTO",IF(AND(O1585&gt;=21,O1585&lt;=24),"MUY ALTO"))))</f>
        <v>MEDIO</v>
      </c>
      <c r="Q1585" s="77">
        <v>25</v>
      </c>
      <c r="R1585" s="81">
        <f>O1585*Q1585</f>
        <v>200</v>
      </c>
      <c r="S1585" s="82" t="str">
        <f>+IF(AND(R1585&gt;=1,R1585&lt;=20),"IV",IF(AND(R1585&gt;=40,R1585&lt;=120),"III",IF(AND(R1585&gt;=150,R1585&lt;=500),"II",IF(AND(R1585&gt;=600,R1585&lt;=4000),"I",0))))</f>
        <v>II</v>
      </c>
      <c r="T1585" s="77" t="str">
        <f>+IF(AND(R1585&gt;=1,R1585&lt;=20),"Aceptable",IF(AND(R1585&gt;=40,R1585&lt;=120),"Mejorable",IF(AND(R1585&gt;=150,R1585&lt;=500),"Aceptable con control específico",IF(AND(R1585&gt;=600,R1585&lt;=4000),"No aceptable",0))))</f>
        <v>Aceptable con control específico</v>
      </c>
      <c r="U1585" s="77">
        <v>2</v>
      </c>
      <c r="V1585" s="77" t="s">
        <v>83</v>
      </c>
      <c r="W1585" s="77" t="s">
        <v>7</v>
      </c>
      <c r="X1585" s="77" t="s">
        <v>61</v>
      </c>
      <c r="Y1585" s="77" t="s">
        <v>61</v>
      </c>
      <c r="Z1585" s="77" t="s">
        <v>61</v>
      </c>
      <c r="AA1585" s="77" t="s">
        <v>662</v>
      </c>
      <c r="AB1585" s="83" t="s">
        <v>740</v>
      </c>
      <c r="AC1585" s="84" t="s">
        <v>87</v>
      </c>
    </row>
    <row r="1586" spans="1:29" ht="68.099999999999994" customHeight="1">
      <c r="A1586" s="132"/>
      <c r="B1586" s="123"/>
      <c r="C1586" s="123" t="s">
        <v>1006</v>
      </c>
      <c r="D1586" s="122" t="s">
        <v>1007</v>
      </c>
      <c r="E1586" s="77" t="s">
        <v>54</v>
      </c>
      <c r="F1586" s="104" t="s">
        <v>763</v>
      </c>
      <c r="G1586" s="77" t="s">
        <v>1008</v>
      </c>
      <c r="H1586" s="78" t="s">
        <v>7</v>
      </c>
      <c r="I1586" s="79" t="s">
        <v>57</v>
      </c>
      <c r="J1586" s="86" t="s">
        <v>58</v>
      </c>
      <c r="K1586" s="86" t="s">
        <v>58</v>
      </c>
      <c r="L1586" s="77" t="s">
        <v>59</v>
      </c>
      <c r="M1586" s="77">
        <v>2</v>
      </c>
      <c r="N1586" s="77">
        <v>4</v>
      </c>
      <c r="O1586" s="77">
        <f>M1586*N1586</f>
        <v>8</v>
      </c>
      <c r="P1586" s="80" t="str">
        <f>+IF(AND(O1586&gt;1,O1586&lt;=4),"BAJO",IF(AND(O1586&gt;=5,O1586&lt;=8),"MEDIO",IF(AND(O1586&gt;=9,O1586&lt;=20),"ALTO",IF(AND(O1586&gt;=21,O1586&lt;=24),"MUY ALTO"))))</f>
        <v>MEDIO</v>
      </c>
      <c r="Q1586" s="77">
        <v>25</v>
      </c>
      <c r="R1586" s="81">
        <f>O1586*Q1586</f>
        <v>200</v>
      </c>
      <c r="S1586" s="82" t="str">
        <f>+IF(AND(R1586&gt;=1,R1586&lt;=20),"IV",IF(AND(R1586&gt;=40,R1586&lt;=120),"III",IF(AND(R1586&gt;=150,R1586&lt;=500),"II",IF(AND(R1586&gt;=600,R1586&lt;=4000),"I",0))))</f>
        <v>II</v>
      </c>
      <c r="T1586" s="77" t="str">
        <f>+IF(AND(R1586&gt;=1,R1586&lt;=20),"Aceptable",IF(AND(R1586&gt;=40,R1586&lt;=120),"Mejorable",IF(AND(R1586&gt;=150,R1586&lt;=500),"Aceptable con control específico",IF(AND(R1586&gt;=600,R1586&lt;=4000),"No aceptable",0))))</f>
        <v>Aceptable con control específico</v>
      </c>
      <c r="U1586" s="77">
        <v>38</v>
      </c>
      <c r="V1586" s="79" t="s">
        <v>60</v>
      </c>
      <c r="W1586" s="77" t="s">
        <v>7</v>
      </c>
      <c r="X1586" s="77" t="s">
        <v>61</v>
      </c>
      <c r="Y1586" s="77" t="s">
        <v>61</v>
      </c>
      <c r="Z1586" s="77" t="s">
        <v>61</v>
      </c>
      <c r="AA1586" s="83" t="s">
        <v>195</v>
      </c>
      <c r="AB1586" s="78" t="s">
        <v>61</v>
      </c>
      <c r="AC1586" s="84" t="s">
        <v>63</v>
      </c>
    </row>
    <row r="1587" spans="1:29" ht="68.099999999999994" customHeight="1">
      <c r="A1587" s="132"/>
      <c r="B1587" s="123"/>
      <c r="C1587" s="123"/>
      <c r="D1587" s="122"/>
      <c r="E1587" s="77" t="s">
        <v>72</v>
      </c>
      <c r="F1587" s="104" t="s">
        <v>977</v>
      </c>
      <c r="G1587" s="77" t="s">
        <v>74</v>
      </c>
      <c r="H1587" s="78" t="s">
        <v>7</v>
      </c>
      <c r="I1587" s="77" t="s">
        <v>97</v>
      </c>
      <c r="J1587" s="86" t="s">
        <v>58</v>
      </c>
      <c r="K1587" s="86" t="s">
        <v>58</v>
      </c>
      <c r="L1587" s="77" t="s">
        <v>76</v>
      </c>
      <c r="M1587" s="77" t="s">
        <v>61</v>
      </c>
      <c r="N1587" s="77" t="s">
        <v>61</v>
      </c>
      <c r="O1587" s="77" t="s">
        <v>61</v>
      </c>
      <c r="P1587" s="77" t="s">
        <v>61</v>
      </c>
      <c r="Q1587" s="77" t="s">
        <v>61</v>
      </c>
      <c r="R1587" s="77" t="s">
        <v>61</v>
      </c>
      <c r="S1587" s="77" t="s">
        <v>61</v>
      </c>
      <c r="T1587" s="77" t="s">
        <v>61</v>
      </c>
      <c r="U1587" s="77">
        <v>38</v>
      </c>
      <c r="V1587" s="77" t="s">
        <v>61</v>
      </c>
      <c r="W1587" s="77" t="s">
        <v>7</v>
      </c>
      <c r="X1587" s="83" t="s">
        <v>61</v>
      </c>
      <c r="Y1587" s="83" t="s">
        <v>61</v>
      </c>
      <c r="Z1587" s="83" t="s">
        <v>61</v>
      </c>
      <c r="AA1587" s="83" t="s">
        <v>77</v>
      </c>
      <c r="AB1587" s="78" t="s">
        <v>61</v>
      </c>
      <c r="AC1587" s="84" t="s">
        <v>63</v>
      </c>
    </row>
    <row r="1588" spans="1:29" ht="68.099999999999994" customHeight="1">
      <c r="A1588" s="132"/>
      <c r="B1588" s="123"/>
      <c r="C1588" s="123"/>
      <c r="D1588" s="122"/>
      <c r="E1588" s="77" t="s">
        <v>64</v>
      </c>
      <c r="F1588" s="104" t="s">
        <v>159</v>
      </c>
      <c r="G1588" s="77" t="s">
        <v>66</v>
      </c>
      <c r="H1588" s="78" t="s">
        <v>7</v>
      </c>
      <c r="I1588" s="77" t="s">
        <v>67</v>
      </c>
      <c r="J1588" s="83" t="s">
        <v>68</v>
      </c>
      <c r="K1588" s="78" t="s">
        <v>58</v>
      </c>
      <c r="L1588" s="77" t="s">
        <v>69</v>
      </c>
      <c r="M1588" s="77">
        <v>2</v>
      </c>
      <c r="N1588" s="77">
        <v>4</v>
      </c>
      <c r="O1588" s="77">
        <f t="shared" ref="O1588:O1593" si="285">M1588*N1588</f>
        <v>8</v>
      </c>
      <c r="P1588" s="80" t="str">
        <f t="shared" ref="P1588:P1593" si="286">+IF(AND(O1588&gt;1,O1588&lt;=4),"BAJO",IF(AND(O1588&gt;=5,O1588&lt;=8),"MEDIO",IF(AND(O1588&gt;=9,O1588&lt;=20),"ALTO",IF(AND(O1588&gt;=21,O1588&lt;=24),"MUY ALTO"))))</f>
        <v>MEDIO</v>
      </c>
      <c r="Q1588" s="77">
        <v>25</v>
      </c>
      <c r="R1588" s="81">
        <f t="shared" ref="R1588:R1593" si="287">O1588*Q1588</f>
        <v>200</v>
      </c>
      <c r="S1588" s="82" t="str">
        <f t="shared" ref="S1588:S1593" si="288">+IF(AND(R1588&gt;=1,R1588&lt;=20),"IV",IF(AND(R1588&gt;=40,R1588&lt;=120),"III",IF(AND(R1588&gt;=150,R1588&lt;=500),"II",IF(AND(R1588&gt;=600,R1588&lt;=4000),"I",0))))</f>
        <v>II</v>
      </c>
      <c r="T1588" s="77" t="str">
        <f t="shared" ref="T1588:T1593" si="289">+IF(AND(R1588&gt;=1,R1588&lt;=20),"Aceptable",IF(AND(R1588&gt;=40,R1588&lt;=120),"Mejorable",IF(AND(R1588&gt;=150,R1588&lt;=500),"Aceptable con control específico",IF(AND(R1588&gt;=600,R1588&lt;=4000),"No aceptable",0))))</f>
        <v>Aceptable con control específico</v>
      </c>
      <c r="U1588" s="77">
        <v>38</v>
      </c>
      <c r="V1588" s="77" t="s">
        <v>70</v>
      </c>
      <c r="W1588" s="77" t="s">
        <v>7</v>
      </c>
      <c r="X1588" s="83" t="s">
        <v>61</v>
      </c>
      <c r="Y1588" s="83" t="s">
        <v>61</v>
      </c>
      <c r="Z1588" s="83" t="s">
        <v>61</v>
      </c>
      <c r="AA1588" s="83" t="s">
        <v>161</v>
      </c>
      <c r="AB1588" s="78" t="s">
        <v>61</v>
      </c>
      <c r="AC1588" s="84" t="s">
        <v>162</v>
      </c>
    </row>
    <row r="1589" spans="1:29" ht="68.099999999999994" customHeight="1">
      <c r="A1589" s="132"/>
      <c r="B1589" s="123"/>
      <c r="C1589" s="123"/>
      <c r="D1589" s="122"/>
      <c r="E1589" s="77" t="s">
        <v>64</v>
      </c>
      <c r="F1589" s="77" t="s">
        <v>88</v>
      </c>
      <c r="G1589" s="83" t="s">
        <v>89</v>
      </c>
      <c r="H1589" s="78" t="s">
        <v>7</v>
      </c>
      <c r="I1589" s="77" t="s">
        <v>90</v>
      </c>
      <c r="J1589" s="77" t="s">
        <v>91</v>
      </c>
      <c r="K1589" s="77" t="s">
        <v>58</v>
      </c>
      <c r="L1589" s="77" t="s">
        <v>58</v>
      </c>
      <c r="M1589" s="77">
        <v>2</v>
      </c>
      <c r="N1589" s="77">
        <v>3</v>
      </c>
      <c r="O1589" s="77">
        <f t="shared" si="285"/>
        <v>6</v>
      </c>
      <c r="P1589" s="82" t="str">
        <f t="shared" si="286"/>
        <v>MEDIO</v>
      </c>
      <c r="Q1589" s="77">
        <v>10</v>
      </c>
      <c r="R1589" s="81">
        <f t="shared" si="287"/>
        <v>60</v>
      </c>
      <c r="S1589" s="82" t="str">
        <f t="shared" si="288"/>
        <v>III</v>
      </c>
      <c r="T1589" s="77" t="str">
        <f t="shared" si="289"/>
        <v>Mejorable</v>
      </c>
      <c r="U1589" s="77">
        <v>38</v>
      </c>
      <c r="V1589" s="77" t="s">
        <v>92</v>
      </c>
      <c r="W1589" s="77" t="s">
        <v>7</v>
      </c>
      <c r="X1589" s="77" t="s">
        <v>61</v>
      </c>
      <c r="Y1589" s="77" t="s">
        <v>61</v>
      </c>
      <c r="Z1589" s="77" t="s">
        <v>93</v>
      </c>
      <c r="AA1589" s="77" t="s">
        <v>94</v>
      </c>
      <c r="AB1589" s="83" t="s">
        <v>61</v>
      </c>
      <c r="AC1589" s="84" t="s">
        <v>95</v>
      </c>
    </row>
    <row r="1590" spans="1:29" ht="68.099999999999994" customHeight="1">
      <c r="A1590" s="132"/>
      <c r="B1590" s="123"/>
      <c r="C1590" s="123"/>
      <c r="D1590" s="122"/>
      <c r="E1590" s="77" t="s">
        <v>105</v>
      </c>
      <c r="F1590" s="104" t="s">
        <v>106</v>
      </c>
      <c r="G1590" s="77" t="s">
        <v>107</v>
      </c>
      <c r="H1590" s="86" t="s">
        <v>7</v>
      </c>
      <c r="I1590" s="77" t="s">
        <v>108</v>
      </c>
      <c r="J1590" s="77" t="s">
        <v>58</v>
      </c>
      <c r="K1590" s="77" t="s">
        <v>58</v>
      </c>
      <c r="L1590" s="77" t="s">
        <v>109</v>
      </c>
      <c r="M1590" s="77">
        <v>2</v>
      </c>
      <c r="N1590" s="77">
        <v>1</v>
      </c>
      <c r="O1590" s="77">
        <f t="shared" si="285"/>
        <v>2</v>
      </c>
      <c r="P1590" s="82" t="str">
        <f t="shared" si="286"/>
        <v>BAJO</v>
      </c>
      <c r="Q1590" s="77">
        <v>60</v>
      </c>
      <c r="R1590" s="81">
        <f t="shared" si="287"/>
        <v>120</v>
      </c>
      <c r="S1590" s="82" t="str">
        <f t="shared" si="288"/>
        <v>III</v>
      </c>
      <c r="T1590" s="77" t="str">
        <f t="shared" si="289"/>
        <v>Mejorable</v>
      </c>
      <c r="U1590" s="77">
        <v>38</v>
      </c>
      <c r="V1590" s="77" t="s">
        <v>110</v>
      </c>
      <c r="W1590" s="77" t="s">
        <v>7</v>
      </c>
      <c r="X1590" s="77" t="s">
        <v>61</v>
      </c>
      <c r="Y1590" s="77" t="s">
        <v>61</v>
      </c>
      <c r="Z1590" s="77" t="s">
        <v>61</v>
      </c>
      <c r="AA1590" s="77" t="s">
        <v>111</v>
      </c>
      <c r="AB1590" s="78" t="s">
        <v>61</v>
      </c>
      <c r="AC1590" s="84" t="s">
        <v>63</v>
      </c>
    </row>
    <row r="1591" spans="1:29" ht="68.099999999999994" customHeight="1">
      <c r="A1591" s="132"/>
      <c r="B1591" s="123"/>
      <c r="C1591" s="123"/>
      <c r="D1591" s="122"/>
      <c r="E1591" s="77" t="s">
        <v>78</v>
      </c>
      <c r="F1591" s="104" t="s">
        <v>659</v>
      </c>
      <c r="G1591" s="83" t="s">
        <v>724</v>
      </c>
      <c r="H1591" s="78" t="s">
        <v>7</v>
      </c>
      <c r="I1591" s="77" t="s">
        <v>181</v>
      </c>
      <c r="J1591" s="77" t="s">
        <v>58</v>
      </c>
      <c r="K1591" s="77" t="s">
        <v>58</v>
      </c>
      <c r="L1591" s="77" t="s">
        <v>229</v>
      </c>
      <c r="M1591" s="77">
        <v>2</v>
      </c>
      <c r="N1591" s="77">
        <v>4</v>
      </c>
      <c r="O1591" s="77">
        <f t="shared" si="285"/>
        <v>8</v>
      </c>
      <c r="P1591" s="82" t="str">
        <f t="shared" si="286"/>
        <v>MEDIO</v>
      </c>
      <c r="Q1591" s="77">
        <v>25</v>
      </c>
      <c r="R1591" s="81">
        <f t="shared" si="287"/>
        <v>200</v>
      </c>
      <c r="S1591" s="82" t="str">
        <f t="shared" si="288"/>
        <v>II</v>
      </c>
      <c r="T1591" s="77" t="str">
        <f t="shared" si="289"/>
        <v>Aceptable con control específico</v>
      </c>
      <c r="U1591" s="77">
        <v>38</v>
      </c>
      <c r="V1591" s="77" t="s">
        <v>181</v>
      </c>
      <c r="W1591" s="77" t="s">
        <v>7</v>
      </c>
      <c r="X1591" s="77" t="s">
        <v>61</v>
      </c>
      <c r="Y1591" s="77" t="s">
        <v>61</v>
      </c>
      <c r="Z1591" s="77" t="s">
        <v>61</v>
      </c>
      <c r="AA1591" s="77" t="s">
        <v>182</v>
      </c>
      <c r="AB1591" s="83" t="s">
        <v>700</v>
      </c>
      <c r="AC1591" s="84" t="s">
        <v>183</v>
      </c>
    </row>
    <row r="1592" spans="1:29" ht="68.099999999999994" customHeight="1">
      <c r="A1592" s="132"/>
      <c r="B1592" s="123"/>
      <c r="C1592" s="123"/>
      <c r="D1592" s="122"/>
      <c r="E1592" s="77" t="s">
        <v>78</v>
      </c>
      <c r="F1592" s="104" t="s">
        <v>79</v>
      </c>
      <c r="G1592" s="83" t="s">
        <v>80</v>
      </c>
      <c r="H1592" s="78" t="s">
        <v>7</v>
      </c>
      <c r="I1592" s="77" t="s">
        <v>81</v>
      </c>
      <c r="J1592" s="77" t="s">
        <v>58</v>
      </c>
      <c r="K1592" s="77" t="s">
        <v>58</v>
      </c>
      <c r="L1592" s="77" t="s">
        <v>82</v>
      </c>
      <c r="M1592" s="77">
        <v>2</v>
      </c>
      <c r="N1592" s="77">
        <v>3</v>
      </c>
      <c r="O1592" s="77">
        <f t="shared" si="285"/>
        <v>6</v>
      </c>
      <c r="P1592" s="82" t="str">
        <f t="shared" si="286"/>
        <v>MEDIO</v>
      </c>
      <c r="Q1592" s="77">
        <v>25</v>
      </c>
      <c r="R1592" s="81">
        <f t="shared" si="287"/>
        <v>150</v>
      </c>
      <c r="S1592" s="82" t="str">
        <f t="shared" si="288"/>
        <v>II</v>
      </c>
      <c r="T1592" s="77" t="str">
        <f t="shared" si="289"/>
        <v>Aceptable con control específico</v>
      </c>
      <c r="U1592" s="77">
        <v>38</v>
      </c>
      <c r="V1592" s="77" t="s">
        <v>83</v>
      </c>
      <c r="W1592" s="77" t="s">
        <v>7</v>
      </c>
      <c r="X1592" s="77" t="s">
        <v>61</v>
      </c>
      <c r="Y1592" s="77" t="s">
        <v>61</v>
      </c>
      <c r="Z1592" s="77" t="s">
        <v>61</v>
      </c>
      <c r="AA1592" s="77" t="s">
        <v>662</v>
      </c>
      <c r="AB1592" s="83" t="s">
        <v>318</v>
      </c>
      <c r="AC1592" s="84" t="s">
        <v>87</v>
      </c>
    </row>
    <row r="1593" spans="1:29" ht="68.099999999999994" customHeight="1">
      <c r="A1593" s="132"/>
      <c r="B1593" s="123"/>
      <c r="C1593" s="123"/>
      <c r="D1593" s="122" t="s">
        <v>1009</v>
      </c>
      <c r="E1593" s="77" t="s">
        <v>54</v>
      </c>
      <c r="F1593" s="104" t="s">
        <v>1010</v>
      </c>
      <c r="G1593" s="77" t="s">
        <v>1008</v>
      </c>
      <c r="H1593" s="78" t="s">
        <v>7</v>
      </c>
      <c r="I1593" s="79" t="s">
        <v>57</v>
      </c>
      <c r="J1593" s="86" t="s">
        <v>58</v>
      </c>
      <c r="K1593" s="86" t="s">
        <v>58</v>
      </c>
      <c r="L1593" s="77" t="s">
        <v>59</v>
      </c>
      <c r="M1593" s="77">
        <v>2</v>
      </c>
      <c r="N1593" s="77">
        <v>4</v>
      </c>
      <c r="O1593" s="77">
        <f t="shared" si="285"/>
        <v>8</v>
      </c>
      <c r="P1593" s="80" t="str">
        <f t="shared" si="286"/>
        <v>MEDIO</v>
      </c>
      <c r="Q1593" s="77">
        <v>25</v>
      </c>
      <c r="R1593" s="81">
        <f t="shared" si="287"/>
        <v>200</v>
      </c>
      <c r="S1593" s="82" t="str">
        <f t="shared" si="288"/>
        <v>II</v>
      </c>
      <c r="T1593" s="77" t="str">
        <f t="shared" si="289"/>
        <v>Aceptable con control específico</v>
      </c>
      <c r="U1593" s="77">
        <v>38</v>
      </c>
      <c r="V1593" s="79" t="s">
        <v>60</v>
      </c>
      <c r="W1593" s="77" t="s">
        <v>7</v>
      </c>
      <c r="X1593" s="77" t="s">
        <v>61</v>
      </c>
      <c r="Y1593" s="77" t="s">
        <v>61</v>
      </c>
      <c r="Z1593" s="77" t="s">
        <v>61</v>
      </c>
      <c r="AA1593" s="83" t="s">
        <v>1011</v>
      </c>
      <c r="AB1593" s="78" t="s">
        <v>61</v>
      </c>
      <c r="AC1593" s="84" t="s">
        <v>63</v>
      </c>
    </row>
    <row r="1594" spans="1:29" ht="68.099999999999994" customHeight="1">
      <c r="A1594" s="132"/>
      <c r="B1594" s="123"/>
      <c r="C1594" s="123"/>
      <c r="D1594" s="122"/>
      <c r="E1594" s="77" t="s">
        <v>72</v>
      </c>
      <c r="F1594" s="104" t="s">
        <v>977</v>
      </c>
      <c r="G1594" s="77" t="s">
        <v>74</v>
      </c>
      <c r="H1594" s="78" t="s">
        <v>7</v>
      </c>
      <c r="I1594" s="77" t="s">
        <v>97</v>
      </c>
      <c r="J1594" s="86" t="s">
        <v>58</v>
      </c>
      <c r="K1594" s="86" t="s">
        <v>58</v>
      </c>
      <c r="L1594" s="77" t="s">
        <v>76</v>
      </c>
      <c r="M1594" s="77" t="s">
        <v>61</v>
      </c>
      <c r="N1594" s="77" t="s">
        <v>61</v>
      </c>
      <c r="O1594" s="77" t="s">
        <v>61</v>
      </c>
      <c r="P1594" s="77" t="s">
        <v>61</v>
      </c>
      <c r="Q1594" s="77" t="s">
        <v>61</v>
      </c>
      <c r="R1594" s="77" t="s">
        <v>61</v>
      </c>
      <c r="S1594" s="77" t="s">
        <v>61</v>
      </c>
      <c r="T1594" s="77" t="s">
        <v>61</v>
      </c>
      <c r="U1594" s="77">
        <v>38</v>
      </c>
      <c r="V1594" s="77" t="s">
        <v>61</v>
      </c>
      <c r="W1594" s="77" t="s">
        <v>7</v>
      </c>
      <c r="X1594" s="83" t="s">
        <v>61</v>
      </c>
      <c r="Y1594" s="83" t="s">
        <v>61</v>
      </c>
      <c r="Z1594" s="83" t="s">
        <v>61</v>
      </c>
      <c r="AA1594" s="83" t="s">
        <v>77</v>
      </c>
      <c r="AB1594" s="78" t="s">
        <v>61</v>
      </c>
      <c r="AC1594" s="84" t="s">
        <v>63</v>
      </c>
    </row>
    <row r="1595" spans="1:29" ht="68.099999999999994" customHeight="1">
      <c r="A1595" s="132"/>
      <c r="B1595" s="123"/>
      <c r="C1595" s="123"/>
      <c r="D1595" s="122"/>
      <c r="E1595" s="77" t="s">
        <v>64</v>
      </c>
      <c r="F1595" s="104" t="s">
        <v>159</v>
      </c>
      <c r="G1595" s="77" t="s">
        <v>66</v>
      </c>
      <c r="H1595" s="78" t="s">
        <v>7</v>
      </c>
      <c r="I1595" s="77" t="s">
        <v>67</v>
      </c>
      <c r="J1595" s="83" t="s">
        <v>68</v>
      </c>
      <c r="K1595" s="78" t="s">
        <v>58</v>
      </c>
      <c r="L1595" s="77" t="s">
        <v>69</v>
      </c>
      <c r="M1595" s="77">
        <v>2</v>
      </c>
      <c r="N1595" s="77">
        <v>4</v>
      </c>
      <c r="O1595" s="77">
        <f>M1595*N1595</f>
        <v>8</v>
      </c>
      <c r="P1595" s="80" t="str">
        <f>+IF(AND(O1595&gt;1,O1595&lt;=4),"BAJO",IF(AND(O1595&gt;=5,O1595&lt;=8),"MEDIO",IF(AND(O1595&gt;=9,O1595&lt;=20),"ALTO",IF(AND(O1595&gt;=21,O1595&lt;=24),"MUY ALTO"))))</f>
        <v>MEDIO</v>
      </c>
      <c r="Q1595" s="77">
        <v>25</v>
      </c>
      <c r="R1595" s="81">
        <f>O1595*Q1595</f>
        <v>200</v>
      </c>
      <c r="S1595" s="82" t="str">
        <f>+IF(AND(R1595&gt;=1,R1595&lt;=20),"IV",IF(AND(R1595&gt;=40,R1595&lt;=120),"III",IF(AND(R1595&gt;=150,R1595&lt;=500),"II",IF(AND(R1595&gt;=600,R1595&lt;=4000),"I",0))))</f>
        <v>II</v>
      </c>
      <c r="T1595" s="77" t="str">
        <f>+IF(AND(R1595&gt;=1,R1595&lt;=20),"Aceptable",IF(AND(R1595&gt;=40,R1595&lt;=120),"Mejorable",IF(AND(R1595&gt;=150,R1595&lt;=500),"Aceptable con control específico",IF(AND(R1595&gt;=600,R1595&lt;=4000),"No aceptable",0))))</f>
        <v>Aceptable con control específico</v>
      </c>
      <c r="U1595" s="77">
        <v>38</v>
      </c>
      <c r="V1595" s="77" t="s">
        <v>70</v>
      </c>
      <c r="W1595" s="77" t="s">
        <v>7</v>
      </c>
      <c r="X1595" s="83" t="s">
        <v>61</v>
      </c>
      <c r="Y1595" s="83" t="s">
        <v>61</v>
      </c>
      <c r="Z1595" s="83" t="s">
        <v>61</v>
      </c>
      <c r="AA1595" s="83" t="s">
        <v>161</v>
      </c>
      <c r="AB1595" s="78" t="s">
        <v>61</v>
      </c>
      <c r="AC1595" s="84" t="s">
        <v>162</v>
      </c>
    </row>
    <row r="1596" spans="1:29" ht="68.099999999999994" customHeight="1">
      <c r="A1596" s="132"/>
      <c r="B1596" s="123"/>
      <c r="C1596" s="123"/>
      <c r="D1596" s="122"/>
      <c r="E1596" s="77" t="s">
        <v>78</v>
      </c>
      <c r="F1596" s="104" t="s">
        <v>659</v>
      </c>
      <c r="G1596" s="83" t="s">
        <v>724</v>
      </c>
      <c r="H1596" s="78" t="s">
        <v>7</v>
      </c>
      <c r="I1596" s="77" t="s">
        <v>181</v>
      </c>
      <c r="J1596" s="77" t="s">
        <v>58</v>
      </c>
      <c r="K1596" s="77" t="s">
        <v>58</v>
      </c>
      <c r="L1596" s="77" t="s">
        <v>229</v>
      </c>
      <c r="M1596" s="77">
        <v>2</v>
      </c>
      <c r="N1596" s="77">
        <v>4</v>
      </c>
      <c r="O1596" s="77">
        <f>M1596*N1596</f>
        <v>8</v>
      </c>
      <c r="P1596" s="82" t="str">
        <f>+IF(AND(O1596&gt;1,O1596&lt;=4),"BAJO",IF(AND(O1596&gt;=5,O1596&lt;=8),"MEDIO",IF(AND(O1596&gt;=9,O1596&lt;=20),"ALTO",IF(AND(O1596&gt;=21,O1596&lt;=24),"MUY ALTO"))))</f>
        <v>MEDIO</v>
      </c>
      <c r="Q1596" s="77">
        <v>25</v>
      </c>
      <c r="R1596" s="81">
        <f>O1596*Q1596</f>
        <v>200</v>
      </c>
      <c r="S1596" s="82" t="str">
        <f>+IF(AND(R1596&gt;=1,R1596&lt;=20),"IV",IF(AND(R1596&gt;=40,R1596&lt;=120),"III",IF(AND(R1596&gt;=150,R1596&lt;=500),"II",IF(AND(R1596&gt;=600,R1596&lt;=4000),"I",0))))</f>
        <v>II</v>
      </c>
      <c r="T1596" s="77" t="str">
        <f>+IF(AND(R1596&gt;=1,R1596&lt;=20),"Aceptable",IF(AND(R1596&gt;=40,R1596&lt;=120),"Mejorable",IF(AND(R1596&gt;=150,R1596&lt;=500),"Aceptable con control específico",IF(AND(R1596&gt;=600,R1596&lt;=4000),"No aceptable",0))))</f>
        <v>Aceptable con control específico</v>
      </c>
      <c r="U1596" s="77">
        <v>38</v>
      </c>
      <c r="V1596" s="77" t="s">
        <v>181</v>
      </c>
      <c r="W1596" s="77" t="s">
        <v>7</v>
      </c>
      <c r="X1596" s="77" t="s">
        <v>61</v>
      </c>
      <c r="Y1596" s="77" t="s">
        <v>61</v>
      </c>
      <c r="Z1596" s="77" t="s">
        <v>61</v>
      </c>
      <c r="AA1596" s="77" t="s">
        <v>182</v>
      </c>
      <c r="AB1596" s="83" t="s">
        <v>700</v>
      </c>
      <c r="AC1596" s="84" t="s">
        <v>183</v>
      </c>
    </row>
    <row r="1597" spans="1:29" ht="68.099999999999994" customHeight="1">
      <c r="A1597" s="132"/>
      <c r="B1597" s="123"/>
      <c r="C1597" s="123"/>
      <c r="D1597" s="122"/>
      <c r="E1597" s="77" t="s">
        <v>78</v>
      </c>
      <c r="F1597" s="104" t="s">
        <v>79</v>
      </c>
      <c r="G1597" s="83" t="s">
        <v>840</v>
      </c>
      <c r="H1597" s="78" t="s">
        <v>7</v>
      </c>
      <c r="I1597" s="77" t="s">
        <v>81</v>
      </c>
      <c r="J1597" s="77" t="s">
        <v>58</v>
      </c>
      <c r="K1597" s="77" t="s">
        <v>58</v>
      </c>
      <c r="L1597" s="77" t="s">
        <v>82</v>
      </c>
      <c r="M1597" s="77">
        <v>2</v>
      </c>
      <c r="N1597" s="77">
        <v>4</v>
      </c>
      <c r="O1597" s="77">
        <f>M1597*N1597</f>
        <v>8</v>
      </c>
      <c r="P1597" s="82" t="str">
        <f>+IF(AND(O1597&gt;1,O1597&lt;=4),"BAJO",IF(AND(O1597&gt;=5,O1597&lt;=8),"MEDIO",IF(AND(O1597&gt;=9,O1597&lt;=20),"ALTO",IF(AND(O1597&gt;=21,O1597&lt;=24),"MUY ALTO"))))</f>
        <v>MEDIO</v>
      </c>
      <c r="Q1597" s="77">
        <v>25</v>
      </c>
      <c r="R1597" s="81">
        <f>O1597*Q1597</f>
        <v>200</v>
      </c>
      <c r="S1597" s="82" t="str">
        <f>+IF(AND(R1597&gt;=1,R1597&lt;=20),"IV",IF(AND(R1597&gt;=40,R1597&lt;=120),"III",IF(AND(R1597&gt;=150,R1597&lt;=500),"II",IF(AND(R1597&gt;=600,R1597&lt;=4000),"I",0))))</f>
        <v>II</v>
      </c>
      <c r="T1597" s="77" t="str">
        <f>+IF(AND(R1597&gt;=1,R1597&lt;=20),"Aceptable",IF(AND(R1597&gt;=40,R1597&lt;=120),"Mejorable",IF(AND(R1597&gt;=150,R1597&lt;=500),"Aceptable con control específico",IF(AND(R1597&gt;=600,R1597&lt;=4000),"No aceptable",0))))</f>
        <v>Aceptable con control específico</v>
      </c>
      <c r="U1597" s="77">
        <v>38</v>
      </c>
      <c r="V1597" s="77" t="s">
        <v>83</v>
      </c>
      <c r="W1597" s="77" t="s">
        <v>7</v>
      </c>
      <c r="X1597" s="77" t="s">
        <v>61</v>
      </c>
      <c r="Y1597" s="77" t="s">
        <v>61</v>
      </c>
      <c r="Z1597" s="77" t="s">
        <v>61</v>
      </c>
      <c r="AA1597" s="77" t="s">
        <v>662</v>
      </c>
      <c r="AB1597" s="83" t="s">
        <v>740</v>
      </c>
      <c r="AC1597" s="84" t="s">
        <v>87</v>
      </c>
    </row>
    <row r="1598" spans="1:29" ht="68.099999999999994" customHeight="1">
      <c r="A1598" s="132"/>
      <c r="B1598" s="123"/>
      <c r="C1598" s="123"/>
      <c r="D1598" s="122"/>
      <c r="E1598" s="77" t="s">
        <v>409</v>
      </c>
      <c r="F1598" s="104" t="s">
        <v>822</v>
      </c>
      <c r="G1598" s="77" t="s">
        <v>1012</v>
      </c>
      <c r="H1598" s="78" t="s">
        <v>7</v>
      </c>
      <c r="I1598" s="77" t="s">
        <v>1013</v>
      </c>
      <c r="J1598" s="77" t="s">
        <v>58</v>
      </c>
      <c r="K1598" s="77" t="s">
        <v>58</v>
      </c>
      <c r="L1598" s="77" t="s">
        <v>408</v>
      </c>
      <c r="M1598" s="77">
        <v>2</v>
      </c>
      <c r="N1598" s="77">
        <v>4</v>
      </c>
      <c r="O1598" s="77">
        <f>M1598*N1598</f>
        <v>8</v>
      </c>
      <c r="P1598" s="82" t="str">
        <f>+IF(AND(O1598&gt;1,O1598&lt;=4),"BAJO",IF(AND(O1598&gt;=5,O1598&lt;=8),"MEDIO",IF(AND(O1598&gt;=9,O1598&lt;=20),"ALTO",IF(AND(O1598&gt;=21,O1598&lt;=24),"MUY ALTO"))))</f>
        <v>MEDIO</v>
      </c>
      <c r="Q1598" s="77">
        <v>25</v>
      </c>
      <c r="R1598" s="81">
        <f>O1598*Q1598</f>
        <v>200</v>
      </c>
      <c r="S1598" s="82" t="str">
        <f>+IF(AND(R1598&gt;=1,R1598&lt;=20),"IV",IF(AND(R1598&gt;=40,R1598&lt;=120),"III",IF(AND(R1598&gt;=150,R1598&lt;=500),"II",IF(AND(R1598&gt;=600,R1598&lt;=4000),"I",0))))</f>
        <v>II</v>
      </c>
      <c r="T1598" s="77" t="str">
        <f>+IF(AND(R1598&gt;=1,R1598&lt;=20),"Aceptable",IF(AND(R1598&gt;=40,R1598&lt;=120),"Mejorable",IF(AND(R1598&gt;=150,R1598&lt;=500),"Aceptable con control específico",IF(AND(R1598&gt;=600,R1598&lt;=4000),"No aceptable",0))))</f>
        <v>Aceptable con control específico</v>
      </c>
      <c r="U1598" s="77">
        <v>38</v>
      </c>
      <c r="V1598" s="77" t="s">
        <v>167</v>
      </c>
      <c r="W1598" s="77" t="s">
        <v>7</v>
      </c>
      <c r="X1598" s="77" t="s">
        <v>61</v>
      </c>
      <c r="Y1598" s="77" t="s">
        <v>61</v>
      </c>
      <c r="Z1598" s="77" t="s">
        <v>61</v>
      </c>
      <c r="AA1598" s="77" t="s">
        <v>869</v>
      </c>
      <c r="AB1598" s="83" t="s">
        <v>230</v>
      </c>
      <c r="AC1598" s="84" t="s">
        <v>183</v>
      </c>
    </row>
    <row r="1599" spans="1:29" ht="68.099999999999994" customHeight="1">
      <c r="A1599" s="132"/>
      <c r="B1599" s="123"/>
      <c r="C1599" s="123"/>
      <c r="D1599" s="122" t="s">
        <v>1014</v>
      </c>
      <c r="E1599" s="77" t="s">
        <v>54</v>
      </c>
      <c r="F1599" s="104" t="s">
        <v>834</v>
      </c>
      <c r="G1599" s="77" t="s">
        <v>1015</v>
      </c>
      <c r="H1599" s="78" t="s">
        <v>7</v>
      </c>
      <c r="I1599" s="79" t="s">
        <v>57</v>
      </c>
      <c r="J1599" s="86" t="s">
        <v>58</v>
      </c>
      <c r="K1599" s="86" t="s">
        <v>58</v>
      </c>
      <c r="L1599" s="77" t="s">
        <v>59</v>
      </c>
      <c r="M1599" s="77">
        <v>2</v>
      </c>
      <c r="N1599" s="77">
        <v>4</v>
      </c>
      <c r="O1599" s="77">
        <f>M1599*N1599</f>
        <v>8</v>
      </c>
      <c r="P1599" s="80" t="str">
        <f>+IF(AND(O1599&gt;1,O1599&lt;=4),"BAJO",IF(AND(O1599&gt;=5,O1599&lt;=8),"MEDIO",IF(AND(O1599&gt;=9,O1599&lt;=20),"ALTO",IF(AND(O1599&gt;=21,O1599&lt;=24),"MUY ALTO"))))</f>
        <v>MEDIO</v>
      </c>
      <c r="Q1599" s="77">
        <v>25</v>
      </c>
      <c r="R1599" s="81">
        <f>O1599*Q1599</f>
        <v>200</v>
      </c>
      <c r="S1599" s="82" t="str">
        <f>+IF(AND(R1599&gt;=1,R1599&lt;=20),"IV",IF(AND(R1599&gt;=40,R1599&lt;=120),"III",IF(AND(R1599&gt;=150,R1599&lt;=500),"II",IF(AND(R1599&gt;=600,R1599&lt;=4000),"I",0))))</f>
        <v>II</v>
      </c>
      <c r="T1599" s="77" t="str">
        <f>+IF(AND(R1599&gt;=1,R1599&lt;=20),"Aceptable",IF(AND(R1599&gt;=40,R1599&lt;=120),"Mejorable",IF(AND(R1599&gt;=150,R1599&lt;=500),"Aceptable con control específico",IF(AND(R1599&gt;=600,R1599&lt;=4000),"No aceptable",0))))</f>
        <v>Aceptable con control específico</v>
      </c>
      <c r="U1599" s="77">
        <v>38</v>
      </c>
      <c r="V1599" s="79" t="s">
        <v>60</v>
      </c>
      <c r="W1599" s="77" t="s">
        <v>7</v>
      </c>
      <c r="X1599" s="77" t="s">
        <v>61</v>
      </c>
      <c r="Y1599" s="77" t="s">
        <v>61</v>
      </c>
      <c r="Z1599" s="77" t="s">
        <v>61</v>
      </c>
      <c r="AA1599" s="83" t="s">
        <v>1011</v>
      </c>
      <c r="AB1599" s="78" t="s">
        <v>61</v>
      </c>
      <c r="AC1599" s="84" t="s">
        <v>63</v>
      </c>
    </row>
    <row r="1600" spans="1:29" ht="68.099999999999994" customHeight="1">
      <c r="A1600" s="132"/>
      <c r="B1600" s="123"/>
      <c r="C1600" s="123"/>
      <c r="D1600" s="122"/>
      <c r="E1600" s="77" t="s">
        <v>72</v>
      </c>
      <c r="F1600" s="104" t="s">
        <v>977</v>
      </c>
      <c r="G1600" s="77" t="s">
        <v>74</v>
      </c>
      <c r="H1600" s="78" t="s">
        <v>7</v>
      </c>
      <c r="I1600" s="77" t="s">
        <v>97</v>
      </c>
      <c r="J1600" s="86" t="s">
        <v>58</v>
      </c>
      <c r="K1600" s="86" t="s">
        <v>58</v>
      </c>
      <c r="L1600" s="77" t="s">
        <v>76</v>
      </c>
      <c r="M1600" s="77" t="s">
        <v>61</v>
      </c>
      <c r="N1600" s="77" t="s">
        <v>61</v>
      </c>
      <c r="O1600" s="77" t="s">
        <v>61</v>
      </c>
      <c r="P1600" s="77" t="s">
        <v>61</v>
      </c>
      <c r="Q1600" s="77" t="s">
        <v>61</v>
      </c>
      <c r="R1600" s="77" t="s">
        <v>61</v>
      </c>
      <c r="S1600" s="77" t="s">
        <v>61</v>
      </c>
      <c r="T1600" s="77" t="s">
        <v>61</v>
      </c>
      <c r="U1600" s="77">
        <v>38</v>
      </c>
      <c r="V1600" s="77" t="s">
        <v>61</v>
      </c>
      <c r="W1600" s="77" t="s">
        <v>7</v>
      </c>
      <c r="X1600" s="83" t="s">
        <v>61</v>
      </c>
      <c r="Y1600" s="83" t="s">
        <v>61</v>
      </c>
      <c r="Z1600" s="83" t="s">
        <v>61</v>
      </c>
      <c r="AA1600" s="83" t="s">
        <v>77</v>
      </c>
      <c r="AB1600" s="78" t="s">
        <v>61</v>
      </c>
      <c r="AC1600" s="84" t="s">
        <v>63</v>
      </c>
    </row>
    <row r="1601" spans="1:29" ht="68.099999999999994" customHeight="1">
      <c r="A1601" s="132"/>
      <c r="B1601" s="123"/>
      <c r="C1601" s="123"/>
      <c r="D1601" s="122" t="s">
        <v>827</v>
      </c>
      <c r="E1601" s="77" t="s">
        <v>54</v>
      </c>
      <c r="F1601" s="104" t="s">
        <v>1010</v>
      </c>
      <c r="G1601" s="77" t="s">
        <v>1008</v>
      </c>
      <c r="H1601" s="78" t="s">
        <v>7</v>
      </c>
      <c r="I1601" s="79" t="s">
        <v>57</v>
      </c>
      <c r="J1601" s="86" t="s">
        <v>58</v>
      </c>
      <c r="K1601" s="86" t="s">
        <v>58</v>
      </c>
      <c r="L1601" s="77" t="s">
        <v>59</v>
      </c>
      <c r="M1601" s="77">
        <v>2</v>
      </c>
      <c r="N1601" s="77">
        <v>4</v>
      </c>
      <c r="O1601" s="77">
        <f>M1601*N1601</f>
        <v>8</v>
      </c>
      <c r="P1601" s="80" t="str">
        <f>+IF(AND(O1601&gt;1,O1601&lt;=4),"BAJO",IF(AND(O1601&gt;=5,O1601&lt;=8),"MEDIO",IF(AND(O1601&gt;=9,O1601&lt;=20),"ALTO",IF(AND(O1601&gt;=21,O1601&lt;=24),"MUY ALTO"))))</f>
        <v>MEDIO</v>
      </c>
      <c r="Q1601" s="77">
        <v>25</v>
      </c>
      <c r="R1601" s="81">
        <f>O1601*Q1601</f>
        <v>200</v>
      </c>
      <c r="S1601" s="82" t="str">
        <f>+IF(AND(R1601&gt;=1,R1601&lt;=20),"IV",IF(AND(R1601&gt;=40,R1601&lt;=120),"III",IF(AND(R1601&gt;=150,R1601&lt;=500),"II",IF(AND(R1601&gt;=600,R1601&lt;=4000),"I",0))))</f>
        <v>II</v>
      </c>
      <c r="T1601" s="77" t="str">
        <f>+IF(AND(R1601&gt;=1,R1601&lt;=20),"Aceptable",IF(AND(R1601&gt;=40,R1601&lt;=120),"Mejorable",IF(AND(R1601&gt;=150,R1601&lt;=500),"Aceptable con control específico",IF(AND(R1601&gt;=600,R1601&lt;=4000),"No aceptable",0))))</f>
        <v>Aceptable con control específico</v>
      </c>
      <c r="U1601" s="77">
        <v>38</v>
      </c>
      <c r="V1601" s="79" t="s">
        <v>60</v>
      </c>
      <c r="W1601" s="77" t="s">
        <v>7</v>
      </c>
      <c r="X1601" s="77" t="s">
        <v>61</v>
      </c>
      <c r="Y1601" s="77" t="s">
        <v>61</v>
      </c>
      <c r="Z1601" s="77" t="s">
        <v>61</v>
      </c>
      <c r="AA1601" s="83" t="s">
        <v>1011</v>
      </c>
      <c r="AB1601" s="78" t="s">
        <v>61</v>
      </c>
      <c r="AC1601" s="84" t="s">
        <v>63</v>
      </c>
    </row>
    <row r="1602" spans="1:29" ht="68.099999999999994" customHeight="1">
      <c r="A1602" s="132"/>
      <c r="B1602" s="123"/>
      <c r="C1602" s="123"/>
      <c r="D1602" s="122"/>
      <c r="E1602" s="77" t="s">
        <v>72</v>
      </c>
      <c r="F1602" s="104" t="s">
        <v>977</v>
      </c>
      <c r="G1602" s="77" t="s">
        <v>74</v>
      </c>
      <c r="H1602" s="78" t="s">
        <v>7</v>
      </c>
      <c r="I1602" s="77" t="s">
        <v>97</v>
      </c>
      <c r="J1602" s="86" t="s">
        <v>58</v>
      </c>
      <c r="K1602" s="86" t="s">
        <v>58</v>
      </c>
      <c r="L1602" s="77" t="s">
        <v>76</v>
      </c>
      <c r="M1602" s="77" t="s">
        <v>61</v>
      </c>
      <c r="N1602" s="77" t="s">
        <v>61</v>
      </c>
      <c r="O1602" s="77" t="s">
        <v>61</v>
      </c>
      <c r="P1602" s="77" t="s">
        <v>61</v>
      </c>
      <c r="Q1602" s="77" t="s">
        <v>61</v>
      </c>
      <c r="R1602" s="77" t="s">
        <v>61</v>
      </c>
      <c r="S1602" s="77" t="s">
        <v>61</v>
      </c>
      <c r="T1602" s="77" t="s">
        <v>61</v>
      </c>
      <c r="U1602" s="77">
        <v>38</v>
      </c>
      <c r="V1602" s="77" t="s">
        <v>61</v>
      </c>
      <c r="W1602" s="77" t="s">
        <v>7</v>
      </c>
      <c r="X1602" s="83" t="s">
        <v>61</v>
      </c>
      <c r="Y1602" s="83" t="s">
        <v>61</v>
      </c>
      <c r="Z1602" s="83" t="s">
        <v>61</v>
      </c>
      <c r="AA1602" s="83" t="s">
        <v>77</v>
      </c>
      <c r="AB1602" s="78" t="s">
        <v>61</v>
      </c>
      <c r="AC1602" s="84" t="s">
        <v>63</v>
      </c>
    </row>
    <row r="1603" spans="1:29" ht="68.099999999999994" customHeight="1">
      <c r="A1603" s="132"/>
      <c r="B1603" s="123"/>
      <c r="C1603" s="123"/>
      <c r="D1603" s="122"/>
      <c r="E1603" s="77" t="s">
        <v>78</v>
      </c>
      <c r="F1603" s="104" t="s">
        <v>659</v>
      </c>
      <c r="G1603" s="83" t="s">
        <v>724</v>
      </c>
      <c r="H1603" s="78" t="s">
        <v>7</v>
      </c>
      <c r="I1603" s="77" t="s">
        <v>181</v>
      </c>
      <c r="J1603" s="77" t="s">
        <v>58</v>
      </c>
      <c r="K1603" s="77" t="s">
        <v>58</v>
      </c>
      <c r="L1603" s="77" t="s">
        <v>229</v>
      </c>
      <c r="M1603" s="77">
        <v>2</v>
      </c>
      <c r="N1603" s="77">
        <v>4</v>
      </c>
      <c r="O1603" s="77">
        <f>M1603*N1603</f>
        <v>8</v>
      </c>
      <c r="P1603" s="82" t="str">
        <f>+IF(AND(O1603&gt;1,O1603&lt;=4),"BAJO",IF(AND(O1603&gt;=5,O1603&lt;=8),"MEDIO",IF(AND(O1603&gt;=9,O1603&lt;=20),"ALTO",IF(AND(O1603&gt;=21,O1603&lt;=24),"MUY ALTO"))))</f>
        <v>MEDIO</v>
      </c>
      <c r="Q1603" s="77">
        <v>25</v>
      </c>
      <c r="R1603" s="81">
        <f>O1603*Q1603</f>
        <v>200</v>
      </c>
      <c r="S1603" s="82" t="str">
        <f>+IF(AND(R1603&gt;=1,R1603&lt;=20),"IV",IF(AND(R1603&gt;=40,R1603&lt;=120),"III",IF(AND(R1603&gt;=150,R1603&lt;=500),"II",IF(AND(R1603&gt;=600,R1603&lt;=4000),"I",0))))</f>
        <v>II</v>
      </c>
      <c r="T1603" s="77" t="str">
        <f>+IF(AND(R1603&gt;=1,R1603&lt;=20),"Aceptable",IF(AND(R1603&gt;=40,R1603&lt;=120),"Mejorable",IF(AND(R1603&gt;=150,R1603&lt;=500),"Aceptable con control específico",IF(AND(R1603&gt;=600,R1603&lt;=4000),"No aceptable",0))))</f>
        <v>Aceptable con control específico</v>
      </c>
      <c r="U1603" s="77">
        <v>38</v>
      </c>
      <c r="V1603" s="77" t="s">
        <v>181</v>
      </c>
      <c r="W1603" s="77" t="s">
        <v>7</v>
      </c>
      <c r="X1603" s="77" t="s">
        <v>61</v>
      </c>
      <c r="Y1603" s="77" t="s">
        <v>61</v>
      </c>
      <c r="Z1603" s="77" t="s">
        <v>61</v>
      </c>
      <c r="AA1603" s="77" t="s">
        <v>182</v>
      </c>
      <c r="AB1603" s="83" t="s">
        <v>700</v>
      </c>
      <c r="AC1603" s="84" t="s">
        <v>183</v>
      </c>
    </row>
    <row r="1604" spans="1:29" ht="68.099999999999994" customHeight="1">
      <c r="A1604" s="132"/>
      <c r="B1604" s="123"/>
      <c r="C1604" s="123"/>
      <c r="D1604" s="122"/>
      <c r="E1604" s="77" t="s">
        <v>78</v>
      </c>
      <c r="F1604" s="104" t="s">
        <v>79</v>
      </c>
      <c r="G1604" s="83" t="s">
        <v>840</v>
      </c>
      <c r="H1604" s="78" t="s">
        <v>7</v>
      </c>
      <c r="I1604" s="77" t="s">
        <v>81</v>
      </c>
      <c r="J1604" s="77" t="s">
        <v>58</v>
      </c>
      <c r="K1604" s="77" t="s">
        <v>58</v>
      </c>
      <c r="L1604" s="77" t="s">
        <v>82</v>
      </c>
      <c r="M1604" s="77">
        <v>2</v>
      </c>
      <c r="N1604" s="77">
        <v>4</v>
      </c>
      <c r="O1604" s="77">
        <f>M1604*N1604</f>
        <v>8</v>
      </c>
      <c r="P1604" s="82" t="str">
        <f>+IF(AND(O1604&gt;1,O1604&lt;=4),"BAJO",IF(AND(O1604&gt;=5,O1604&lt;=8),"MEDIO",IF(AND(O1604&gt;=9,O1604&lt;=20),"ALTO",IF(AND(O1604&gt;=21,O1604&lt;=24),"MUY ALTO"))))</f>
        <v>MEDIO</v>
      </c>
      <c r="Q1604" s="77">
        <v>25</v>
      </c>
      <c r="R1604" s="81">
        <f>O1604*Q1604</f>
        <v>200</v>
      </c>
      <c r="S1604" s="82" t="str">
        <f>+IF(AND(R1604&gt;=1,R1604&lt;=20),"IV",IF(AND(R1604&gt;=40,R1604&lt;=120),"III",IF(AND(R1604&gt;=150,R1604&lt;=500),"II",IF(AND(R1604&gt;=600,R1604&lt;=4000),"I",0))))</f>
        <v>II</v>
      </c>
      <c r="T1604" s="77" t="str">
        <f>+IF(AND(R1604&gt;=1,R1604&lt;=20),"Aceptable",IF(AND(R1604&gt;=40,R1604&lt;=120),"Mejorable",IF(AND(R1604&gt;=150,R1604&lt;=500),"Aceptable con control específico",IF(AND(R1604&gt;=600,R1604&lt;=4000),"No aceptable",0))))</f>
        <v>Aceptable con control específico</v>
      </c>
      <c r="U1604" s="77">
        <v>38</v>
      </c>
      <c r="V1604" s="77" t="s">
        <v>83</v>
      </c>
      <c r="W1604" s="77" t="s">
        <v>7</v>
      </c>
      <c r="X1604" s="77" t="s">
        <v>61</v>
      </c>
      <c r="Y1604" s="77" t="s">
        <v>61</v>
      </c>
      <c r="Z1604" s="77" t="s">
        <v>61</v>
      </c>
      <c r="AA1604" s="77" t="s">
        <v>662</v>
      </c>
      <c r="AB1604" s="83" t="s">
        <v>740</v>
      </c>
      <c r="AC1604" s="84" t="s">
        <v>87</v>
      </c>
    </row>
    <row r="1605" spans="1:29" ht="68.099999999999994" customHeight="1">
      <c r="A1605" s="132"/>
      <c r="B1605" s="123"/>
      <c r="C1605" s="123"/>
      <c r="D1605" s="122"/>
      <c r="E1605" s="94" t="s">
        <v>169</v>
      </c>
      <c r="F1605" s="104" t="s">
        <v>677</v>
      </c>
      <c r="G1605" s="77" t="s">
        <v>631</v>
      </c>
      <c r="H1605" s="77" t="s">
        <v>7</v>
      </c>
      <c r="I1605" s="77" t="s">
        <v>206</v>
      </c>
      <c r="J1605" s="86" t="s">
        <v>58</v>
      </c>
      <c r="K1605" s="86" t="s">
        <v>58</v>
      </c>
      <c r="L1605" s="94" t="s">
        <v>58</v>
      </c>
      <c r="M1605" s="94">
        <v>2</v>
      </c>
      <c r="N1605" s="94">
        <v>4</v>
      </c>
      <c r="O1605" s="77">
        <f>M1605*N1605</f>
        <v>8</v>
      </c>
      <c r="P1605" s="80" t="str">
        <f>+IF(AND(O1605&gt;1,O1605&lt;=4),"BAJO",IF(AND(O1605&gt;=5,O1605&lt;=8),"MEDIO",IF(AND(O1605&gt;=9,O1605&lt;=20),"ALTO",IF(AND(O1605&gt;=21,O1605&lt;=24),"MUY ALTO"))))</f>
        <v>MEDIO</v>
      </c>
      <c r="Q1605" s="77">
        <v>10</v>
      </c>
      <c r="R1605" s="81">
        <f>O1605*Q1605</f>
        <v>80</v>
      </c>
      <c r="S1605" s="82" t="str">
        <f>+IF(AND(R1605&gt;=1,R1605&lt;=20),"IV",IF(AND(R1605&gt;=40,R1605&lt;=120),"III",IF(AND(R1605&gt;=150,R1605&lt;=500),"II",IF(AND(R1605&gt;=600,R1605&lt;=4000),"I",0))))</f>
        <v>III</v>
      </c>
      <c r="T1605" s="77" t="str">
        <f>+IF(AND(R1605&gt;=1,R1605&lt;=20),"Aceptable",IF(AND(R1605&gt;=40,R1605&lt;=120),"Mejorable",IF(AND(R1605&gt;=150,R1605&lt;=500),"Aceptable con control específico",IF(AND(R1605&gt;=600,R1605&lt;=4000),"No aceptable",0))))</f>
        <v>Mejorable</v>
      </c>
      <c r="U1605" s="77">
        <v>38</v>
      </c>
      <c r="V1605" s="77" t="s">
        <v>1016</v>
      </c>
      <c r="W1605" s="77" t="s">
        <v>7</v>
      </c>
      <c r="X1605" s="83" t="s">
        <v>61</v>
      </c>
      <c r="Y1605" s="83" t="s">
        <v>61</v>
      </c>
      <c r="Z1605" s="83" t="s">
        <v>61</v>
      </c>
      <c r="AA1605" s="95" t="s">
        <v>1017</v>
      </c>
      <c r="AB1605" s="78" t="s">
        <v>61</v>
      </c>
      <c r="AC1605" s="84" t="s">
        <v>63</v>
      </c>
    </row>
    <row r="1606" spans="1:29" ht="68.099999999999994" customHeight="1">
      <c r="A1606" s="132"/>
      <c r="B1606" s="123"/>
      <c r="C1606" s="123"/>
      <c r="D1606" s="122" t="s">
        <v>1018</v>
      </c>
      <c r="E1606" s="77" t="s">
        <v>54</v>
      </c>
      <c r="F1606" s="104" t="s">
        <v>1010</v>
      </c>
      <c r="G1606" s="77" t="s">
        <v>1008</v>
      </c>
      <c r="H1606" s="78" t="s">
        <v>7</v>
      </c>
      <c r="I1606" s="79" t="s">
        <v>57</v>
      </c>
      <c r="J1606" s="86" t="s">
        <v>58</v>
      </c>
      <c r="K1606" s="86" t="s">
        <v>58</v>
      </c>
      <c r="L1606" s="77" t="s">
        <v>59</v>
      </c>
      <c r="M1606" s="77">
        <v>2</v>
      </c>
      <c r="N1606" s="77">
        <v>4</v>
      </c>
      <c r="O1606" s="77">
        <f>M1606*N1606</f>
        <v>8</v>
      </c>
      <c r="P1606" s="80" t="str">
        <f>+IF(AND(O1606&gt;1,O1606&lt;=4),"BAJO",IF(AND(O1606&gt;=5,O1606&lt;=8),"MEDIO",IF(AND(O1606&gt;=9,O1606&lt;=20),"ALTO",IF(AND(O1606&gt;=21,O1606&lt;=24),"MUY ALTO"))))</f>
        <v>MEDIO</v>
      </c>
      <c r="Q1606" s="77">
        <v>25</v>
      </c>
      <c r="R1606" s="81">
        <f>O1606*Q1606</f>
        <v>200</v>
      </c>
      <c r="S1606" s="82" t="str">
        <f>+IF(AND(R1606&gt;=1,R1606&lt;=20),"IV",IF(AND(R1606&gt;=40,R1606&lt;=120),"III",IF(AND(R1606&gt;=150,R1606&lt;=500),"II",IF(AND(R1606&gt;=600,R1606&lt;=4000),"I",0))))</f>
        <v>II</v>
      </c>
      <c r="T1606" s="77" t="str">
        <f>+IF(AND(R1606&gt;=1,R1606&lt;=20),"Aceptable",IF(AND(R1606&gt;=40,R1606&lt;=120),"Mejorable",IF(AND(R1606&gt;=150,R1606&lt;=500),"Aceptable con control específico",IF(AND(R1606&gt;=600,R1606&lt;=4000),"No aceptable",0))))</f>
        <v>Aceptable con control específico</v>
      </c>
      <c r="U1606" s="77">
        <v>38</v>
      </c>
      <c r="V1606" s="79" t="s">
        <v>60</v>
      </c>
      <c r="W1606" s="77" t="s">
        <v>7</v>
      </c>
      <c r="X1606" s="77" t="s">
        <v>61</v>
      </c>
      <c r="Y1606" s="77" t="s">
        <v>61</v>
      </c>
      <c r="Z1606" s="77" t="s">
        <v>61</v>
      </c>
      <c r="AA1606" s="83" t="s">
        <v>1011</v>
      </c>
      <c r="AB1606" s="78" t="s">
        <v>61</v>
      </c>
      <c r="AC1606" s="84" t="s">
        <v>63</v>
      </c>
    </row>
    <row r="1607" spans="1:29" ht="66" customHeight="1">
      <c r="A1607" s="132"/>
      <c r="B1607" s="123"/>
      <c r="C1607" s="123"/>
      <c r="D1607" s="122"/>
      <c r="E1607" s="77" t="s">
        <v>72</v>
      </c>
      <c r="F1607" s="104" t="s">
        <v>977</v>
      </c>
      <c r="G1607" s="77" t="s">
        <v>74</v>
      </c>
      <c r="H1607" s="78" t="s">
        <v>7</v>
      </c>
      <c r="I1607" s="77" t="s">
        <v>97</v>
      </c>
      <c r="J1607" s="86" t="s">
        <v>58</v>
      </c>
      <c r="K1607" s="86" t="s">
        <v>58</v>
      </c>
      <c r="L1607" s="77" t="s">
        <v>76</v>
      </c>
      <c r="M1607" s="77" t="s">
        <v>61</v>
      </c>
      <c r="N1607" s="77" t="s">
        <v>61</v>
      </c>
      <c r="O1607" s="77" t="s">
        <v>61</v>
      </c>
      <c r="P1607" s="77" t="s">
        <v>61</v>
      </c>
      <c r="Q1607" s="77" t="s">
        <v>61</v>
      </c>
      <c r="R1607" s="77" t="s">
        <v>61</v>
      </c>
      <c r="S1607" s="77" t="s">
        <v>61</v>
      </c>
      <c r="T1607" s="77" t="s">
        <v>61</v>
      </c>
      <c r="U1607" s="77">
        <v>38</v>
      </c>
      <c r="V1607" s="77" t="s">
        <v>61</v>
      </c>
      <c r="W1607" s="77" t="s">
        <v>7</v>
      </c>
      <c r="X1607" s="83" t="s">
        <v>61</v>
      </c>
      <c r="Y1607" s="83" t="s">
        <v>61</v>
      </c>
      <c r="Z1607" s="83" t="s">
        <v>61</v>
      </c>
      <c r="AA1607" s="83" t="s">
        <v>77</v>
      </c>
      <c r="AB1607" s="78" t="s">
        <v>61</v>
      </c>
      <c r="AC1607" s="84" t="s">
        <v>63</v>
      </c>
    </row>
    <row r="1608" spans="1:29" ht="69.95" customHeight="1">
      <c r="A1608" s="132"/>
      <c r="B1608" s="123"/>
      <c r="C1608" s="123"/>
      <c r="D1608" s="122"/>
      <c r="E1608" s="77" t="s">
        <v>78</v>
      </c>
      <c r="F1608" s="104" t="s">
        <v>659</v>
      </c>
      <c r="G1608" s="83" t="s">
        <v>724</v>
      </c>
      <c r="H1608" s="78" t="s">
        <v>7</v>
      </c>
      <c r="I1608" s="77" t="s">
        <v>181</v>
      </c>
      <c r="J1608" s="77" t="s">
        <v>58</v>
      </c>
      <c r="K1608" s="77" t="s">
        <v>58</v>
      </c>
      <c r="L1608" s="77" t="s">
        <v>229</v>
      </c>
      <c r="M1608" s="77">
        <v>2</v>
      </c>
      <c r="N1608" s="77">
        <v>4</v>
      </c>
      <c r="O1608" s="77">
        <f>M1608*N1608</f>
        <v>8</v>
      </c>
      <c r="P1608" s="82" t="str">
        <f>+IF(AND(O1608&gt;1,O1608&lt;=4),"BAJO",IF(AND(O1608&gt;=5,O1608&lt;=8),"MEDIO",IF(AND(O1608&gt;=9,O1608&lt;=20),"ALTO",IF(AND(O1608&gt;=21,O1608&lt;=24),"MUY ALTO"))))</f>
        <v>MEDIO</v>
      </c>
      <c r="Q1608" s="77">
        <v>25</v>
      </c>
      <c r="R1608" s="81">
        <f>O1608*Q1608</f>
        <v>200</v>
      </c>
      <c r="S1608" s="82" t="str">
        <f>+IF(AND(R1608&gt;=1,R1608&lt;=20),"IV",IF(AND(R1608&gt;=40,R1608&lt;=120),"III",IF(AND(R1608&gt;=150,R1608&lt;=500),"II",IF(AND(R1608&gt;=600,R1608&lt;=4000),"I",0))))</f>
        <v>II</v>
      </c>
      <c r="T1608" s="77" t="str">
        <f>+IF(AND(R1608&gt;=1,R1608&lt;=20),"Aceptable",IF(AND(R1608&gt;=40,R1608&lt;=120),"Mejorable",IF(AND(R1608&gt;=150,R1608&lt;=500),"Aceptable con control específico",IF(AND(R1608&gt;=600,R1608&lt;=4000),"No aceptable",0))))</f>
        <v>Aceptable con control específico</v>
      </c>
      <c r="U1608" s="77">
        <v>38</v>
      </c>
      <c r="V1608" s="77" t="s">
        <v>181</v>
      </c>
      <c r="W1608" s="77" t="s">
        <v>7</v>
      </c>
      <c r="X1608" s="77" t="s">
        <v>61</v>
      </c>
      <c r="Y1608" s="77" t="s">
        <v>61</v>
      </c>
      <c r="Z1608" s="77" t="s">
        <v>61</v>
      </c>
      <c r="AA1608" s="77" t="s">
        <v>182</v>
      </c>
      <c r="AB1608" s="83" t="s">
        <v>700</v>
      </c>
      <c r="AC1608" s="84" t="s">
        <v>183</v>
      </c>
    </row>
    <row r="1609" spans="1:29" ht="69.95" customHeight="1">
      <c r="A1609" s="132"/>
      <c r="B1609" s="123"/>
      <c r="C1609" s="123"/>
      <c r="D1609" s="122"/>
      <c r="E1609" s="77" t="s">
        <v>78</v>
      </c>
      <c r="F1609" s="104" t="s">
        <v>79</v>
      </c>
      <c r="G1609" s="83" t="s">
        <v>694</v>
      </c>
      <c r="H1609" s="78" t="s">
        <v>7</v>
      </c>
      <c r="I1609" s="77" t="s">
        <v>81</v>
      </c>
      <c r="J1609" s="77" t="s">
        <v>58</v>
      </c>
      <c r="K1609" s="77" t="s">
        <v>58</v>
      </c>
      <c r="L1609" s="77" t="s">
        <v>82</v>
      </c>
      <c r="M1609" s="77">
        <v>2</v>
      </c>
      <c r="N1609" s="77">
        <v>4</v>
      </c>
      <c r="O1609" s="77">
        <f>M1609*N1609</f>
        <v>8</v>
      </c>
      <c r="P1609" s="82" t="str">
        <f>+IF(AND(O1609&gt;1,O1609&lt;=4),"BAJO",IF(AND(O1609&gt;=5,O1609&lt;=8),"MEDIO",IF(AND(O1609&gt;=9,O1609&lt;=20),"ALTO",IF(AND(O1609&gt;=21,O1609&lt;=24),"MUY ALTO"))))</f>
        <v>MEDIO</v>
      </c>
      <c r="Q1609" s="77">
        <v>25</v>
      </c>
      <c r="R1609" s="81">
        <f>O1609*Q1609</f>
        <v>200</v>
      </c>
      <c r="S1609" s="82" t="str">
        <f>+IF(AND(R1609&gt;=1,R1609&lt;=20),"IV",IF(AND(R1609&gt;=40,R1609&lt;=120),"III",IF(AND(R1609&gt;=150,R1609&lt;=500),"II",IF(AND(R1609&gt;=600,R1609&lt;=4000),"I",0))))</f>
        <v>II</v>
      </c>
      <c r="T1609" s="77" t="str">
        <f>+IF(AND(R1609&gt;=1,R1609&lt;=20),"Aceptable",IF(AND(R1609&gt;=40,R1609&lt;=120),"Mejorable",IF(AND(R1609&gt;=150,R1609&lt;=500),"Aceptable con control específico",IF(AND(R1609&gt;=600,R1609&lt;=4000),"No aceptable",0))))</f>
        <v>Aceptable con control específico</v>
      </c>
      <c r="U1609" s="77">
        <v>38</v>
      </c>
      <c r="V1609" s="77" t="s">
        <v>83</v>
      </c>
      <c r="W1609" s="77" t="s">
        <v>7</v>
      </c>
      <c r="X1609" s="77" t="s">
        <v>61</v>
      </c>
      <c r="Y1609" s="77" t="s">
        <v>61</v>
      </c>
      <c r="Z1609" s="77" t="s">
        <v>61</v>
      </c>
      <c r="AA1609" s="77" t="s">
        <v>662</v>
      </c>
      <c r="AB1609" s="83" t="s">
        <v>740</v>
      </c>
      <c r="AC1609" s="84" t="s">
        <v>87</v>
      </c>
    </row>
    <row r="1610" spans="1:29" ht="60.95" customHeight="1">
      <c r="A1610" s="132"/>
      <c r="B1610" s="123"/>
      <c r="C1610" s="123"/>
      <c r="D1610" s="122" t="s">
        <v>1019</v>
      </c>
      <c r="E1610" s="77" t="s">
        <v>54</v>
      </c>
      <c r="F1610" s="104" t="s">
        <v>1010</v>
      </c>
      <c r="G1610" s="77" t="s">
        <v>1008</v>
      </c>
      <c r="H1610" s="78" t="s">
        <v>7</v>
      </c>
      <c r="I1610" s="79" t="s">
        <v>57</v>
      </c>
      <c r="J1610" s="86" t="s">
        <v>58</v>
      </c>
      <c r="K1610" s="86" t="s">
        <v>58</v>
      </c>
      <c r="L1610" s="77" t="s">
        <v>59</v>
      </c>
      <c r="M1610" s="77">
        <v>2</v>
      </c>
      <c r="N1610" s="77">
        <v>4</v>
      </c>
      <c r="O1610" s="77">
        <f>M1610*N1610</f>
        <v>8</v>
      </c>
      <c r="P1610" s="80" t="str">
        <f>+IF(AND(O1610&gt;1,O1610&lt;=4),"BAJO",IF(AND(O1610&gt;=5,O1610&lt;=8),"MEDIO",IF(AND(O1610&gt;=9,O1610&lt;=20),"ALTO",IF(AND(O1610&gt;=21,O1610&lt;=24),"MUY ALTO"))))</f>
        <v>MEDIO</v>
      </c>
      <c r="Q1610" s="77">
        <v>25</v>
      </c>
      <c r="R1610" s="81">
        <f>O1610*Q1610</f>
        <v>200</v>
      </c>
      <c r="S1610" s="82" t="str">
        <f>+IF(AND(R1610&gt;=1,R1610&lt;=20),"IV",IF(AND(R1610&gt;=40,R1610&lt;=120),"III",IF(AND(R1610&gt;=150,R1610&lt;=500),"II",IF(AND(R1610&gt;=600,R1610&lt;=4000),"I",0))))</f>
        <v>II</v>
      </c>
      <c r="T1610" s="77" t="str">
        <f>+IF(AND(R1610&gt;=1,R1610&lt;=20),"Aceptable",IF(AND(R1610&gt;=40,R1610&lt;=120),"Mejorable",IF(AND(R1610&gt;=150,R1610&lt;=500),"Aceptable con control específico",IF(AND(R1610&gt;=600,R1610&lt;=4000),"No aceptable",0))))</f>
        <v>Aceptable con control específico</v>
      </c>
      <c r="U1610" s="77">
        <v>38</v>
      </c>
      <c r="V1610" s="79" t="s">
        <v>60</v>
      </c>
      <c r="W1610" s="77" t="s">
        <v>7</v>
      </c>
      <c r="X1610" s="77" t="s">
        <v>61</v>
      </c>
      <c r="Y1610" s="77" t="s">
        <v>61</v>
      </c>
      <c r="Z1610" s="77" t="s">
        <v>61</v>
      </c>
      <c r="AA1610" s="83" t="s">
        <v>1011</v>
      </c>
      <c r="AB1610" s="78" t="s">
        <v>61</v>
      </c>
      <c r="AC1610" s="84" t="s">
        <v>63</v>
      </c>
    </row>
    <row r="1611" spans="1:29" ht="56.1" customHeight="1">
      <c r="A1611" s="132"/>
      <c r="B1611" s="123"/>
      <c r="C1611" s="123"/>
      <c r="D1611" s="122"/>
      <c r="E1611" s="77" t="s">
        <v>72</v>
      </c>
      <c r="F1611" s="104" t="s">
        <v>977</v>
      </c>
      <c r="G1611" s="77" t="s">
        <v>74</v>
      </c>
      <c r="H1611" s="78" t="s">
        <v>7</v>
      </c>
      <c r="I1611" s="77" t="s">
        <v>97</v>
      </c>
      <c r="J1611" s="86" t="s">
        <v>58</v>
      </c>
      <c r="K1611" s="86" t="s">
        <v>58</v>
      </c>
      <c r="L1611" s="77" t="s">
        <v>76</v>
      </c>
      <c r="M1611" s="77" t="s">
        <v>61</v>
      </c>
      <c r="N1611" s="77" t="s">
        <v>61</v>
      </c>
      <c r="O1611" s="77" t="s">
        <v>61</v>
      </c>
      <c r="P1611" s="77" t="s">
        <v>61</v>
      </c>
      <c r="Q1611" s="77" t="s">
        <v>61</v>
      </c>
      <c r="R1611" s="77" t="s">
        <v>61</v>
      </c>
      <c r="S1611" s="77" t="s">
        <v>61</v>
      </c>
      <c r="T1611" s="77" t="s">
        <v>61</v>
      </c>
      <c r="U1611" s="77">
        <v>38</v>
      </c>
      <c r="V1611" s="77" t="s">
        <v>61</v>
      </c>
      <c r="W1611" s="77" t="s">
        <v>7</v>
      </c>
      <c r="X1611" s="83" t="s">
        <v>61</v>
      </c>
      <c r="Y1611" s="83" t="s">
        <v>61</v>
      </c>
      <c r="Z1611" s="83" t="s">
        <v>61</v>
      </c>
      <c r="AA1611" s="83" t="s">
        <v>77</v>
      </c>
      <c r="AB1611" s="78" t="s">
        <v>61</v>
      </c>
      <c r="AC1611" s="84" t="s">
        <v>63</v>
      </c>
    </row>
    <row r="1612" spans="1:29" ht="71.099999999999994" customHeight="1">
      <c r="A1612" s="132"/>
      <c r="B1612" s="123"/>
      <c r="C1612" s="123"/>
      <c r="D1612" s="122"/>
      <c r="E1612" s="77" t="s">
        <v>78</v>
      </c>
      <c r="F1612" s="104" t="s">
        <v>659</v>
      </c>
      <c r="G1612" s="83" t="s">
        <v>724</v>
      </c>
      <c r="H1612" s="78" t="s">
        <v>7</v>
      </c>
      <c r="I1612" s="77" t="s">
        <v>181</v>
      </c>
      <c r="J1612" s="77" t="s">
        <v>58</v>
      </c>
      <c r="K1612" s="77" t="s">
        <v>58</v>
      </c>
      <c r="L1612" s="77" t="s">
        <v>229</v>
      </c>
      <c r="M1612" s="77">
        <v>2</v>
      </c>
      <c r="N1612" s="77">
        <v>4</v>
      </c>
      <c r="O1612" s="77">
        <f>M1612*N1612</f>
        <v>8</v>
      </c>
      <c r="P1612" s="82" t="str">
        <f>+IF(AND(O1612&gt;1,O1612&lt;=4),"BAJO",IF(AND(O1612&gt;=5,O1612&lt;=8),"MEDIO",IF(AND(O1612&gt;=9,O1612&lt;=20),"ALTO",IF(AND(O1612&gt;=21,O1612&lt;=24),"MUY ALTO"))))</f>
        <v>MEDIO</v>
      </c>
      <c r="Q1612" s="77">
        <v>25</v>
      </c>
      <c r="R1612" s="81">
        <f>O1612*Q1612</f>
        <v>200</v>
      </c>
      <c r="S1612" s="82" t="str">
        <f>+IF(AND(R1612&gt;=1,R1612&lt;=20),"IV",IF(AND(R1612&gt;=40,R1612&lt;=120),"III",IF(AND(R1612&gt;=150,R1612&lt;=500),"II",IF(AND(R1612&gt;=600,R1612&lt;=4000),"I",0))))</f>
        <v>II</v>
      </c>
      <c r="T1612" s="77" t="str">
        <f>+IF(AND(R1612&gt;=1,R1612&lt;=20),"Aceptable",IF(AND(R1612&gt;=40,R1612&lt;=120),"Mejorable",IF(AND(R1612&gt;=150,R1612&lt;=500),"Aceptable con control específico",IF(AND(R1612&gt;=600,R1612&lt;=4000),"No aceptable",0))))</f>
        <v>Aceptable con control específico</v>
      </c>
      <c r="U1612" s="77">
        <v>38</v>
      </c>
      <c r="V1612" s="77" t="s">
        <v>181</v>
      </c>
      <c r="W1612" s="77" t="s">
        <v>7</v>
      </c>
      <c r="X1612" s="77" t="s">
        <v>61</v>
      </c>
      <c r="Y1612" s="77" t="s">
        <v>61</v>
      </c>
      <c r="Z1612" s="77" t="s">
        <v>61</v>
      </c>
      <c r="AA1612" s="77" t="s">
        <v>182</v>
      </c>
      <c r="AB1612" s="83" t="s">
        <v>700</v>
      </c>
      <c r="AC1612" s="84" t="s">
        <v>183</v>
      </c>
    </row>
    <row r="1613" spans="1:29" ht="71.099999999999994" customHeight="1">
      <c r="A1613" s="132"/>
      <c r="B1613" s="123"/>
      <c r="C1613" s="123"/>
      <c r="D1613" s="122"/>
      <c r="E1613" s="77" t="s">
        <v>78</v>
      </c>
      <c r="F1613" s="104" t="s">
        <v>79</v>
      </c>
      <c r="G1613" s="83" t="s">
        <v>80</v>
      </c>
      <c r="H1613" s="78" t="s">
        <v>7</v>
      </c>
      <c r="I1613" s="77" t="s">
        <v>81</v>
      </c>
      <c r="J1613" s="77" t="s">
        <v>58</v>
      </c>
      <c r="K1613" s="77" t="s">
        <v>58</v>
      </c>
      <c r="L1613" s="77" t="s">
        <v>82</v>
      </c>
      <c r="M1613" s="77">
        <v>2</v>
      </c>
      <c r="N1613" s="77">
        <v>3</v>
      </c>
      <c r="O1613" s="77">
        <f>M1613*N1613</f>
        <v>6</v>
      </c>
      <c r="P1613" s="82" t="str">
        <f>+IF(AND(O1613&gt;1,O1613&lt;=4),"BAJO",IF(AND(O1613&gt;=5,O1613&lt;=8),"MEDIO",IF(AND(O1613&gt;=9,O1613&lt;=20),"ALTO",IF(AND(O1613&gt;=21,O1613&lt;=24),"MUY ALTO"))))</f>
        <v>MEDIO</v>
      </c>
      <c r="Q1613" s="77">
        <v>25</v>
      </c>
      <c r="R1613" s="81">
        <f>O1613*Q1613</f>
        <v>150</v>
      </c>
      <c r="S1613" s="82" t="str">
        <f>+IF(AND(R1613&gt;=1,R1613&lt;=20),"IV",IF(AND(R1613&gt;=40,R1613&lt;=120),"III",IF(AND(R1613&gt;=150,R1613&lt;=500),"II",IF(AND(R1613&gt;=600,R1613&lt;=4000),"I",0))))</f>
        <v>II</v>
      </c>
      <c r="T1613" s="77" t="str">
        <f>+IF(AND(R1613&gt;=1,R1613&lt;=20),"Aceptable",IF(AND(R1613&gt;=40,R1613&lt;=120),"Mejorable",IF(AND(R1613&gt;=150,R1613&lt;=500),"Aceptable con control específico",IF(AND(R1613&gt;=600,R1613&lt;=4000),"No aceptable",0))))</f>
        <v>Aceptable con control específico</v>
      </c>
      <c r="U1613" s="77">
        <v>38</v>
      </c>
      <c r="V1613" s="77" t="s">
        <v>83</v>
      </c>
      <c r="W1613" s="77" t="s">
        <v>7</v>
      </c>
      <c r="X1613" s="77" t="s">
        <v>61</v>
      </c>
      <c r="Y1613" s="77" t="s">
        <v>61</v>
      </c>
      <c r="Z1613" s="77" t="s">
        <v>61</v>
      </c>
      <c r="AA1613" s="77" t="s">
        <v>662</v>
      </c>
      <c r="AB1613" s="83" t="s">
        <v>917</v>
      </c>
      <c r="AC1613" s="84" t="s">
        <v>87</v>
      </c>
    </row>
    <row r="1614" spans="1:29" ht="48.95" customHeight="1">
      <c r="A1614" s="132"/>
      <c r="B1614" s="123"/>
      <c r="C1614" s="123"/>
      <c r="D1614" s="122"/>
      <c r="E1614" s="77" t="s">
        <v>409</v>
      </c>
      <c r="F1614" s="104" t="s">
        <v>822</v>
      </c>
      <c r="G1614" s="77" t="s">
        <v>1012</v>
      </c>
      <c r="H1614" s="78" t="s">
        <v>7</v>
      </c>
      <c r="I1614" s="77" t="s">
        <v>1013</v>
      </c>
      <c r="J1614" s="77" t="s">
        <v>58</v>
      </c>
      <c r="K1614" s="77" t="s">
        <v>58</v>
      </c>
      <c r="L1614" s="77" t="s">
        <v>408</v>
      </c>
      <c r="M1614" s="77">
        <v>2</v>
      </c>
      <c r="N1614" s="77">
        <v>4</v>
      </c>
      <c r="O1614" s="77">
        <f>M1614*N1614</f>
        <v>8</v>
      </c>
      <c r="P1614" s="82" t="str">
        <f>+IF(AND(O1614&gt;1,O1614&lt;=4),"BAJO",IF(AND(O1614&gt;=5,O1614&lt;=8),"MEDIO",IF(AND(O1614&gt;=9,O1614&lt;=20),"ALTO",IF(AND(O1614&gt;=21,O1614&lt;=24),"MUY ALTO"))))</f>
        <v>MEDIO</v>
      </c>
      <c r="Q1614" s="77">
        <v>25</v>
      </c>
      <c r="R1614" s="81">
        <f>O1614*Q1614</f>
        <v>200</v>
      </c>
      <c r="S1614" s="82" t="str">
        <f>+IF(AND(R1614&gt;=1,R1614&lt;=20),"IV",IF(AND(R1614&gt;=40,R1614&lt;=120),"III",IF(AND(R1614&gt;=150,R1614&lt;=500),"II",IF(AND(R1614&gt;=600,R1614&lt;=4000),"I",0))))</f>
        <v>II</v>
      </c>
      <c r="T1614" s="77" t="str">
        <f>+IF(AND(R1614&gt;=1,R1614&lt;=20),"Aceptable",IF(AND(R1614&gt;=40,R1614&lt;=120),"Mejorable",IF(AND(R1614&gt;=150,R1614&lt;=500),"Aceptable con control específico",IF(AND(R1614&gt;=600,R1614&lt;=4000),"No aceptable",0))))</f>
        <v>Aceptable con control específico</v>
      </c>
      <c r="U1614" s="77">
        <v>38</v>
      </c>
      <c r="V1614" s="77" t="s">
        <v>167</v>
      </c>
      <c r="W1614" s="77" t="s">
        <v>7</v>
      </c>
      <c r="X1614" s="77" t="s">
        <v>61</v>
      </c>
      <c r="Y1614" s="77" t="s">
        <v>61</v>
      </c>
      <c r="Z1614" s="77" t="s">
        <v>61</v>
      </c>
      <c r="AA1614" s="77" t="s">
        <v>869</v>
      </c>
      <c r="AB1614" s="83" t="s">
        <v>230</v>
      </c>
      <c r="AC1614" s="84" t="s">
        <v>183</v>
      </c>
    </row>
    <row r="1615" spans="1:29" ht="89.1" customHeight="1">
      <c r="A1615" s="132" t="s">
        <v>736</v>
      </c>
      <c r="B1615" s="123" t="s">
        <v>1075</v>
      </c>
      <c r="C1615" s="123" t="s">
        <v>1076</v>
      </c>
      <c r="D1615" s="122" t="s">
        <v>956</v>
      </c>
      <c r="E1615" s="77" t="s">
        <v>54</v>
      </c>
      <c r="F1615" s="104" t="s">
        <v>235</v>
      </c>
      <c r="G1615" s="77" t="s">
        <v>56</v>
      </c>
      <c r="H1615" s="78" t="s">
        <v>7</v>
      </c>
      <c r="I1615" s="79" t="s">
        <v>57</v>
      </c>
      <c r="J1615" s="86" t="s">
        <v>58</v>
      </c>
      <c r="K1615" s="86" t="s">
        <v>58</v>
      </c>
      <c r="L1615" s="77" t="s">
        <v>59</v>
      </c>
      <c r="M1615" s="77">
        <v>2</v>
      </c>
      <c r="N1615" s="77">
        <v>4</v>
      </c>
      <c r="O1615" s="77">
        <f>M1615*N1615</f>
        <v>8</v>
      </c>
      <c r="P1615" s="80" t="str">
        <f>+IF(AND(O1615&gt;1,O1615&lt;=4),"BAJO",IF(AND(O1615&gt;=5,O1615&lt;=8),"MEDIO",IF(AND(O1615&gt;=9,O1615&lt;=20),"ALTO",IF(AND(O1615&gt;=21,O1615&lt;=24),"MUY ALTO"))))</f>
        <v>MEDIO</v>
      </c>
      <c r="Q1615" s="77">
        <v>25</v>
      </c>
      <c r="R1615" s="81">
        <f>O1615*Q1615</f>
        <v>200</v>
      </c>
      <c r="S1615" s="82" t="str">
        <f>+IF(AND(R1615&gt;=1,R1615&lt;=20),"IV",IF(AND(R1615&gt;=40,R1615&lt;=120),"III",IF(AND(R1615&gt;=150,R1615&lt;=500),"II",IF(AND(R1615&gt;=600,R1615&lt;=4000),"I",0))))</f>
        <v>II</v>
      </c>
      <c r="T1615" s="77" t="str">
        <f>+IF(AND(R1615&gt;=1,R1615&lt;=20),"Aceptable",IF(AND(R1615&gt;=40,R1615&lt;=120),"Mejorable",IF(AND(R1615&gt;=150,R1615&lt;=500),"Aceptable con control específico",IF(AND(R1615&gt;=600,R1615&lt;=4000),"No aceptable",0))))</f>
        <v>Aceptable con control específico</v>
      </c>
      <c r="U1615" s="77">
        <v>1</v>
      </c>
      <c r="V1615" s="79" t="s">
        <v>60</v>
      </c>
      <c r="W1615" s="77" t="s">
        <v>7</v>
      </c>
      <c r="X1615" s="77" t="s">
        <v>61</v>
      </c>
      <c r="Y1615" s="77" t="s">
        <v>61</v>
      </c>
      <c r="Z1615" s="77" t="s">
        <v>61</v>
      </c>
      <c r="AA1615" s="83" t="s">
        <v>195</v>
      </c>
      <c r="AB1615" s="78" t="s">
        <v>61</v>
      </c>
      <c r="AC1615" s="84" t="s">
        <v>63</v>
      </c>
    </row>
    <row r="1616" spans="1:29" ht="57" customHeight="1">
      <c r="A1616" s="132"/>
      <c r="B1616" s="123"/>
      <c r="C1616" s="123"/>
      <c r="D1616" s="122"/>
      <c r="E1616" s="77" t="s">
        <v>72</v>
      </c>
      <c r="F1616" s="104" t="s">
        <v>256</v>
      </c>
      <c r="G1616" s="77" t="s">
        <v>74</v>
      </c>
      <c r="H1616" s="78" t="s">
        <v>7</v>
      </c>
      <c r="I1616" s="77" t="s">
        <v>97</v>
      </c>
      <c r="J1616" s="86" t="s">
        <v>58</v>
      </c>
      <c r="K1616" s="86" t="s">
        <v>58</v>
      </c>
      <c r="L1616" s="77" t="s">
        <v>76</v>
      </c>
      <c r="M1616" s="77" t="s">
        <v>61</v>
      </c>
      <c r="N1616" s="77" t="s">
        <v>61</v>
      </c>
      <c r="O1616" s="77" t="s">
        <v>61</v>
      </c>
      <c r="P1616" s="77" t="s">
        <v>61</v>
      </c>
      <c r="Q1616" s="77" t="s">
        <v>61</v>
      </c>
      <c r="R1616" s="77" t="s">
        <v>61</v>
      </c>
      <c r="S1616" s="77" t="s">
        <v>61</v>
      </c>
      <c r="T1616" s="77" t="s">
        <v>61</v>
      </c>
      <c r="U1616" s="77">
        <v>1</v>
      </c>
      <c r="V1616" s="77" t="s">
        <v>61</v>
      </c>
      <c r="W1616" s="77" t="s">
        <v>7</v>
      </c>
      <c r="X1616" s="83" t="s">
        <v>61</v>
      </c>
      <c r="Y1616" s="83" t="s">
        <v>61</v>
      </c>
      <c r="Z1616" s="83" t="s">
        <v>61</v>
      </c>
      <c r="AA1616" s="83" t="s">
        <v>77</v>
      </c>
      <c r="AB1616" s="78" t="s">
        <v>61</v>
      </c>
      <c r="AC1616" s="84" t="s">
        <v>63</v>
      </c>
    </row>
    <row r="1617" spans="1:30" ht="57" customHeight="1">
      <c r="A1617" s="132"/>
      <c r="B1617" s="123"/>
      <c r="C1617" s="123"/>
      <c r="D1617" s="122"/>
      <c r="E1617" s="77" t="s">
        <v>78</v>
      </c>
      <c r="F1617" s="104" t="s">
        <v>79</v>
      </c>
      <c r="G1617" s="83" t="s">
        <v>80</v>
      </c>
      <c r="H1617" s="78" t="s">
        <v>7</v>
      </c>
      <c r="I1617" s="77" t="s">
        <v>81</v>
      </c>
      <c r="J1617" s="77" t="s">
        <v>58</v>
      </c>
      <c r="K1617" s="77" t="s">
        <v>58</v>
      </c>
      <c r="L1617" s="77" t="s">
        <v>82</v>
      </c>
      <c r="M1617" s="77">
        <v>2</v>
      </c>
      <c r="N1617" s="77">
        <v>3</v>
      </c>
      <c r="O1617" s="77">
        <f>M1617*N1617</f>
        <v>6</v>
      </c>
      <c r="P1617" s="82" t="str">
        <f>+IF(AND(O1617&gt;1,O1617&lt;=4),"BAJO",IF(AND(O1617&gt;=5,O1617&lt;=8),"MEDIO",IF(AND(O1617&gt;=9,O1617&lt;=20),"ALTO",IF(AND(O1617&gt;=21,O1617&lt;=24),"MUY ALTO"))))</f>
        <v>MEDIO</v>
      </c>
      <c r="Q1617" s="77">
        <v>25</v>
      </c>
      <c r="R1617" s="81">
        <f>O1617*Q1617</f>
        <v>150</v>
      </c>
      <c r="S1617" s="82" t="str">
        <f>+IF(AND(R1617&gt;=1,R1617&lt;=20),"IV",IF(AND(R1617&gt;=40,R1617&lt;=120),"III",IF(AND(R1617&gt;=150,R1617&lt;=500),"II",IF(AND(R1617&gt;=600,R1617&lt;=4000),"I",0))))</f>
        <v>II</v>
      </c>
      <c r="T1617" s="77" t="str">
        <f>+IF(AND(R1617&gt;=1,R1617&lt;=20),"Aceptable",IF(AND(R1617&gt;=40,R1617&lt;=120),"Mejorable",IF(AND(R1617&gt;=150,R1617&lt;=500),"Aceptable con control específico",IF(AND(R1617&gt;=600,R1617&lt;=4000),"No aceptable",0))))</f>
        <v>Aceptable con control específico</v>
      </c>
      <c r="U1617" s="77">
        <v>1</v>
      </c>
      <c r="V1617" s="77" t="s">
        <v>83</v>
      </c>
      <c r="W1617" s="77" t="s">
        <v>7</v>
      </c>
      <c r="X1617" s="77" t="s">
        <v>61</v>
      </c>
      <c r="Y1617" s="77" t="s">
        <v>61</v>
      </c>
      <c r="Z1617" s="77" t="s">
        <v>61</v>
      </c>
      <c r="AA1617" s="77" t="s">
        <v>662</v>
      </c>
      <c r="AB1617" s="83" t="s">
        <v>318</v>
      </c>
      <c r="AC1617" s="84" t="s">
        <v>87</v>
      </c>
    </row>
    <row r="1618" spans="1:30" ht="59.1" customHeight="1">
      <c r="A1618" s="132"/>
      <c r="B1618" s="123"/>
      <c r="C1618" s="123"/>
      <c r="D1618" s="122"/>
      <c r="E1618" s="77" t="s">
        <v>64</v>
      </c>
      <c r="F1618" s="104" t="s">
        <v>159</v>
      </c>
      <c r="G1618" s="77" t="s">
        <v>66</v>
      </c>
      <c r="H1618" s="78" t="s">
        <v>7</v>
      </c>
      <c r="I1618" s="77" t="s">
        <v>67</v>
      </c>
      <c r="J1618" s="83" t="s">
        <v>68</v>
      </c>
      <c r="K1618" s="78" t="s">
        <v>58</v>
      </c>
      <c r="L1618" s="77" t="s">
        <v>69</v>
      </c>
      <c r="M1618" s="77">
        <v>2</v>
      </c>
      <c r="N1618" s="77">
        <v>4</v>
      </c>
      <c r="O1618" s="77">
        <f>M1618*N1618</f>
        <v>8</v>
      </c>
      <c r="P1618" s="80" t="str">
        <f>+IF(AND(O1618&gt;1,O1618&lt;=4),"BAJO",IF(AND(O1618&gt;=5,O1618&lt;=8),"MEDIO",IF(AND(O1618&gt;=9,O1618&lt;=20),"ALTO",IF(AND(O1618&gt;=21,O1618&lt;=24),"MUY ALTO"))))</f>
        <v>MEDIO</v>
      </c>
      <c r="Q1618" s="77">
        <v>25</v>
      </c>
      <c r="R1618" s="81">
        <f>O1618*Q1618</f>
        <v>200</v>
      </c>
      <c r="S1618" s="82" t="str">
        <f>+IF(AND(R1618&gt;=1,R1618&lt;=20),"IV",IF(AND(R1618&gt;=40,R1618&lt;=120),"III",IF(AND(R1618&gt;=150,R1618&lt;=500),"II",IF(AND(R1618&gt;=600,R1618&lt;=4000),"I",0))))</f>
        <v>II</v>
      </c>
      <c r="T1618" s="77" t="str">
        <f>+IF(AND(R1618&gt;=1,R1618&lt;=20),"Aceptable",IF(AND(R1618&gt;=40,R1618&lt;=120),"Mejorable",IF(AND(R1618&gt;=150,R1618&lt;=500),"Aceptable con control específico",IF(AND(R1618&gt;=600,R1618&lt;=4000),"No aceptable",0))))</f>
        <v>Aceptable con control específico</v>
      </c>
      <c r="U1618" s="77">
        <v>1</v>
      </c>
      <c r="V1618" s="77" t="s">
        <v>70</v>
      </c>
      <c r="W1618" s="77" t="s">
        <v>7</v>
      </c>
      <c r="X1618" s="83" t="s">
        <v>61</v>
      </c>
      <c r="Y1618" s="83" t="s">
        <v>61</v>
      </c>
      <c r="Z1618" s="83" t="s">
        <v>61</v>
      </c>
      <c r="AA1618" s="83" t="s">
        <v>161</v>
      </c>
      <c r="AB1618" s="78" t="s">
        <v>61</v>
      </c>
      <c r="AC1618" s="84" t="s">
        <v>162</v>
      </c>
    </row>
    <row r="1619" spans="1:30" ht="59.1" customHeight="1">
      <c r="A1619" s="132"/>
      <c r="B1619" s="123"/>
      <c r="C1619" s="123"/>
      <c r="D1619" s="122"/>
      <c r="E1619" s="77" t="s">
        <v>64</v>
      </c>
      <c r="F1619" s="77" t="s">
        <v>88</v>
      </c>
      <c r="G1619" s="83" t="s">
        <v>89</v>
      </c>
      <c r="H1619" s="78" t="s">
        <v>7</v>
      </c>
      <c r="I1619" s="77" t="s">
        <v>90</v>
      </c>
      <c r="J1619" s="77" t="s">
        <v>91</v>
      </c>
      <c r="K1619" s="77" t="s">
        <v>58</v>
      </c>
      <c r="L1619" s="77" t="s">
        <v>58</v>
      </c>
      <c r="M1619" s="77">
        <v>2</v>
      </c>
      <c r="N1619" s="77">
        <v>3</v>
      </c>
      <c r="O1619" s="77">
        <f>M1619*N1619</f>
        <v>6</v>
      </c>
      <c r="P1619" s="82" t="str">
        <f>+IF(AND(O1619&gt;1,O1619&lt;=4),"BAJO",IF(AND(O1619&gt;=5,O1619&lt;=8),"MEDIO",IF(AND(O1619&gt;=9,O1619&lt;=20),"ALTO",IF(AND(O1619&gt;=21,O1619&lt;=24),"MUY ALTO"))))</f>
        <v>MEDIO</v>
      </c>
      <c r="Q1619" s="77">
        <v>10</v>
      </c>
      <c r="R1619" s="81">
        <f>O1619*Q1619</f>
        <v>60</v>
      </c>
      <c r="S1619" s="82" t="str">
        <f>+IF(AND(R1619&gt;=1,R1619&lt;=20),"IV",IF(AND(R1619&gt;=40,R1619&lt;=120),"III",IF(AND(R1619&gt;=150,R1619&lt;=500),"II",IF(AND(R1619&gt;=600,R1619&lt;=4000),"I",0))))</f>
        <v>III</v>
      </c>
      <c r="T1619" s="77" t="str">
        <f>+IF(AND(R1619&gt;=1,R1619&lt;=20),"Aceptable",IF(AND(R1619&gt;=40,R1619&lt;=120),"Mejorable",IF(AND(R1619&gt;=150,R1619&lt;=500),"Aceptable con control específico",IF(AND(R1619&gt;=600,R1619&lt;=4000),"No aceptable",0))))</f>
        <v>Mejorable</v>
      </c>
      <c r="U1619" s="77">
        <v>1</v>
      </c>
      <c r="V1619" s="77" t="s">
        <v>92</v>
      </c>
      <c r="W1619" s="77" t="s">
        <v>7</v>
      </c>
      <c r="X1619" s="77" t="s">
        <v>61</v>
      </c>
      <c r="Y1619" s="77" t="s">
        <v>61</v>
      </c>
      <c r="Z1619" s="77" t="s">
        <v>93</v>
      </c>
      <c r="AA1619" s="77" t="s">
        <v>94</v>
      </c>
      <c r="AB1619" s="83" t="s">
        <v>61</v>
      </c>
      <c r="AC1619" s="84" t="s">
        <v>95</v>
      </c>
    </row>
    <row r="1620" spans="1:30" ht="57" customHeight="1">
      <c r="A1620" s="132"/>
      <c r="B1620" s="123"/>
      <c r="C1620" s="123"/>
      <c r="D1620" s="122"/>
      <c r="E1620" s="77" t="s">
        <v>105</v>
      </c>
      <c r="F1620" s="104" t="s">
        <v>106</v>
      </c>
      <c r="G1620" s="77" t="s">
        <v>107</v>
      </c>
      <c r="H1620" s="86" t="s">
        <v>7</v>
      </c>
      <c r="I1620" s="77" t="s">
        <v>108</v>
      </c>
      <c r="J1620" s="77" t="s">
        <v>58</v>
      </c>
      <c r="K1620" s="77" t="s">
        <v>58</v>
      </c>
      <c r="L1620" s="77" t="s">
        <v>109</v>
      </c>
      <c r="M1620" s="77">
        <v>2</v>
      </c>
      <c r="N1620" s="77">
        <v>1</v>
      </c>
      <c r="O1620" s="77">
        <f>M1620*N1620</f>
        <v>2</v>
      </c>
      <c r="P1620" s="82" t="str">
        <f>+IF(AND(O1620&gt;1,O1620&lt;=4),"BAJO",IF(AND(O1620&gt;=5,O1620&lt;=8),"MEDIO",IF(AND(O1620&gt;=9,O1620&lt;=20),"ALTO",IF(AND(O1620&gt;=21,O1620&lt;=24),"MUY ALTO"))))</f>
        <v>BAJO</v>
      </c>
      <c r="Q1620" s="77">
        <v>60</v>
      </c>
      <c r="R1620" s="81">
        <f>O1620*Q1620</f>
        <v>120</v>
      </c>
      <c r="S1620" s="82" t="str">
        <f>+IF(AND(R1620&gt;=1,R1620&lt;=20),"IV",IF(AND(R1620&gt;=40,R1620&lt;=120),"III",IF(AND(R1620&gt;=150,R1620&lt;=500),"II",IF(AND(R1620&gt;=600,R1620&lt;=4000),"I",0))))</f>
        <v>III</v>
      </c>
      <c r="T1620" s="77" t="str">
        <f>+IF(AND(R1620&gt;=1,R1620&lt;=20),"Aceptable",IF(AND(R1620&gt;=40,R1620&lt;=120),"Mejorable",IF(AND(R1620&gt;=150,R1620&lt;=500),"Aceptable con control específico",IF(AND(R1620&gt;=600,R1620&lt;=4000),"No aceptable",0))))</f>
        <v>Mejorable</v>
      </c>
      <c r="U1620" s="77">
        <v>1</v>
      </c>
      <c r="V1620" s="77" t="s">
        <v>110</v>
      </c>
      <c r="W1620" s="77" t="s">
        <v>7</v>
      </c>
      <c r="X1620" s="77" t="s">
        <v>61</v>
      </c>
      <c r="Y1620" s="77" t="s">
        <v>61</v>
      </c>
      <c r="Z1620" s="77" t="s">
        <v>61</v>
      </c>
      <c r="AA1620" s="77" t="s">
        <v>111</v>
      </c>
      <c r="AB1620" s="78" t="s">
        <v>61</v>
      </c>
      <c r="AC1620" s="84" t="s">
        <v>63</v>
      </c>
    </row>
    <row r="1621" spans="1:30" ht="57.95" customHeight="1">
      <c r="A1621" s="132"/>
      <c r="B1621" s="123"/>
      <c r="C1621" s="123"/>
      <c r="D1621" s="122"/>
      <c r="E1621" s="77" t="s">
        <v>125</v>
      </c>
      <c r="F1621" s="104" t="s">
        <v>99</v>
      </c>
      <c r="G1621" s="77" t="s">
        <v>100</v>
      </c>
      <c r="H1621" s="78" t="s">
        <v>7</v>
      </c>
      <c r="I1621" s="77" t="s">
        <v>101</v>
      </c>
      <c r="J1621" s="86" t="s">
        <v>58</v>
      </c>
      <c r="K1621" s="86" t="s">
        <v>58</v>
      </c>
      <c r="L1621" s="77" t="s">
        <v>102</v>
      </c>
      <c r="M1621" s="77">
        <v>2</v>
      </c>
      <c r="N1621" s="77">
        <v>4</v>
      </c>
      <c r="O1621" s="77">
        <f>M1621*N1621</f>
        <v>8</v>
      </c>
      <c r="P1621" s="82" t="str">
        <f>+IF(AND(O1621&gt;1,O1621&lt;=4),"BAJO",IF(AND(O1621&gt;=5,O1621&lt;=8),"MEDIO",IF(AND(O1621&gt;=9,O1621&lt;=20),"ALTO",IF(AND(O1621&gt;=21,O1621&lt;=24),"MUY ALTO"))))</f>
        <v>MEDIO</v>
      </c>
      <c r="Q1621" s="77">
        <v>10</v>
      </c>
      <c r="R1621" s="81">
        <f>O1621*Q1621</f>
        <v>80</v>
      </c>
      <c r="S1621" s="82" t="str">
        <f>+IF(AND(R1621&gt;=1,R1621&lt;=20),"IV",IF(AND(R1621&gt;=40,R1621&lt;=120),"III",IF(AND(R1621&gt;=150,R1621&lt;=500),"II",IF(AND(R1621&gt;=600,R1621&lt;=4000),"I",0))))</f>
        <v>III</v>
      </c>
      <c r="T1621" s="77" t="str">
        <f>+IF(AND(R1621&gt;=1,R1621&lt;=20),"Aceptable",IF(AND(R1621&gt;=40,R1621&lt;=120),"Mejorable",IF(AND(R1621&gt;=150,R1621&lt;=500),"Aceptable con control específico",IF(AND(R1621&gt;=600,R1621&lt;=4000),"No aceptable",0))))</f>
        <v>Mejorable</v>
      </c>
      <c r="U1621" s="77">
        <v>1</v>
      </c>
      <c r="V1621" s="77" t="s">
        <v>103</v>
      </c>
      <c r="W1621" s="77" t="s">
        <v>7</v>
      </c>
      <c r="X1621" s="77" t="s">
        <v>61</v>
      </c>
      <c r="Y1621" s="77" t="s">
        <v>61</v>
      </c>
      <c r="Z1621" s="77" t="s">
        <v>61</v>
      </c>
      <c r="AA1621" s="77" t="s">
        <v>104</v>
      </c>
      <c r="AB1621" s="78" t="s">
        <v>61</v>
      </c>
      <c r="AC1621" s="84" t="s">
        <v>63</v>
      </c>
    </row>
    <row r="1622" spans="1:30" ht="63.95" customHeight="1">
      <c r="A1622" s="132"/>
      <c r="B1622" s="123"/>
      <c r="C1622" s="123"/>
      <c r="D1622" s="93" t="s">
        <v>957</v>
      </c>
      <c r="E1622" s="77" t="s">
        <v>72</v>
      </c>
      <c r="F1622" s="104" t="s">
        <v>256</v>
      </c>
      <c r="G1622" s="77" t="s">
        <v>74</v>
      </c>
      <c r="H1622" s="78" t="s">
        <v>7</v>
      </c>
      <c r="I1622" s="77" t="s">
        <v>97</v>
      </c>
      <c r="J1622" s="86" t="s">
        <v>58</v>
      </c>
      <c r="K1622" s="86" t="s">
        <v>58</v>
      </c>
      <c r="L1622" s="77" t="s">
        <v>76</v>
      </c>
      <c r="M1622" s="77" t="s">
        <v>61</v>
      </c>
      <c r="N1622" s="77" t="s">
        <v>61</v>
      </c>
      <c r="O1622" s="77" t="s">
        <v>61</v>
      </c>
      <c r="P1622" s="77" t="s">
        <v>61</v>
      </c>
      <c r="Q1622" s="77" t="s">
        <v>61</v>
      </c>
      <c r="R1622" s="77" t="s">
        <v>61</v>
      </c>
      <c r="S1622" s="77" t="s">
        <v>61</v>
      </c>
      <c r="T1622" s="77" t="s">
        <v>61</v>
      </c>
      <c r="U1622" s="77">
        <v>1</v>
      </c>
      <c r="V1622" s="77" t="s">
        <v>61</v>
      </c>
      <c r="W1622" s="77" t="s">
        <v>7</v>
      </c>
      <c r="X1622" s="83" t="s">
        <v>61</v>
      </c>
      <c r="Y1622" s="83" t="s">
        <v>61</v>
      </c>
      <c r="Z1622" s="83" t="s">
        <v>61</v>
      </c>
      <c r="AA1622" s="83" t="s">
        <v>77</v>
      </c>
      <c r="AB1622" s="78" t="s">
        <v>61</v>
      </c>
      <c r="AC1622" s="84" t="s">
        <v>63</v>
      </c>
    </row>
    <row r="1623" spans="1:30" ht="62.1" customHeight="1">
      <c r="A1623" s="132"/>
      <c r="B1623" s="123"/>
      <c r="C1623" s="123"/>
      <c r="D1623" s="93" t="s">
        <v>958</v>
      </c>
      <c r="E1623" s="77" t="s">
        <v>72</v>
      </c>
      <c r="F1623" s="104" t="s">
        <v>256</v>
      </c>
      <c r="G1623" s="77" t="s">
        <v>74</v>
      </c>
      <c r="H1623" s="78" t="s">
        <v>7</v>
      </c>
      <c r="I1623" s="77" t="s">
        <v>97</v>
      </c>
      <c r="J1623" s="86" t="s">
        <v>58</v>
      </c>
      <c r="K1623" s="86" t="s">
        <v>58</v>
      </c>
      <c r="L1623" s="77" t="s">
        <v>76</v>
      </c>
      <c r="M1623" s="77" t="s">
        <v>61</v>
      </c>
      <c r="N1623" s="77" t="s">
        <v>61</v>
      </c>
      <c r="O1623" s="77" t="s">
        <v>61</v>
      </c>
      <c r="P1623" s="77" t="s">
        <v>61</v>
      </c>
      <c r="Q1623" s="77" t="s">
        <v>61</v>
      </c>
      <c r="R1623" s="77" t="s">
        <v>61</v>
      </c>
      <c r="S1623" s="77" t="s">
        <v>61</v>
      </c>
      <c r="T1623" s="77" t="s">
        <v>61</v>
      </c>
      <c r="U1623" s="77">
        <v>1</v>
      </c>
      <c r="V1623" s="77" t="s">
        <v>61</v>
      </c>
      <c r="W1623" s="77" t="s">
        <v>7</v>
      </c>
      <c r="X1623" s="83" t="s">
        <v>61</v>
      </c>
      <c r="Y1623" s="83" t="s">
        <v>61</v>
      </c>
      <c r="Z1623" s="83" t="s">
        <v>61</v>
      </c>
      <c r="AA1623" s="83" t="s">
        <v>77</v>
      </c>
      <c r="AB1623" s="78" t="s">
        <v>61</v>
      </c>
      <c r="AC1623" s="84" t="s">
        <v>63</v>
      </c>
    </row>
    <row r="1624" spans="1:30" ht="60" customHeight="1">
      <c r="A1624" s="132"/>
      <c r="B1624" s="123"/>
      <c r="C1624" s="123"/>
      <c r="D1624" s="93" t="s">
        <v>1077</v>
      </c>
      <c r="E1624" s="77" t="s">
        <v>72</v>
      </c>
      <c r="F1624" s="104" t="s">
        <v>256</v>
      </c>
      <c r="G1624" s="77" t="s">
        <v>74</v>
      </c>
      <c r="H1624" s="78" t="s">
        <v>7</v>
      </c>
      <c r="I1624" s="77" t="s">
        <v>97</v>
      </c>
      <c r="J1624" s="86" t="s">
        <v>58</v>
      </c>
      <c r="K1624" s="86" t="s">
        <v>58</v>
      </c>
      <c r="L1624" s="77" t="s">
        <v>76</v>
      </c>
      <c r="M1624" s="77" t="s">
        <v>61</v>
      </c>
      <c r="N1624" s="77" t="s">
        <v>61</v>
      </c>
      <c r="O1624" s="77" t="s">
        <v>61</v>
      </c>
      <c r="P1624" s="77" t="s">
        <v>61</v>
      </c>
      <c r="Q1624" s="77" t="s">
        <v>61</v>
      </c>
      <c r="R1624" s="77" t="s">
        <v>61</v>
      </c>
      <c r="S1624" s="77" t="s">
        <v>61</v>
      </c>
      <c r="T1624" s="77" t="s">
        <v>61</v>
      </c>
      <c r="U1624" s="77">
        <v>1</v>
      </c>
      <c r="V1624" s="77" t="s">
        <v>61</v>
      </c>
      <c r="W1624" s="77" t="s">
        <v>7</v>
      </c>
      <c r="X1624" s="83" t="s">
        <v>61</v>
      </c>
      <c r="Y1624" s="83" t="s">
        <v>61</v>
      </c>
      <c r="Z1624" s="83" t="s">
        <v>61</v>
      </c>
      <c r="AA1624" s="83" t="s">
        <v>77</v>
      </c>
      <c r="AB1624" s="78" t="s">
        <v>61</v>
      </c>
      <c r="AC1624" s="84" t="s">
        <v>63</v>
      </c>
    </row>
    <row r="1625" spans="1:30" ht="60.95" customHeight="1">
      <c r="A1625" s="132"/>
      <c r="B1625" s="123"/>
      <c r="C1625" s="123"/>
      <c r="D1625" s="112" t="s">
        <v>960</v>
      </c>
      <c r="E1625" s="77" t="s">
        <v>72</v>
      </c>
      <c r="F1625" s="104" t="s">
        <v>256</v>
      </c>
      <c r="G1625" s="77" t="s">
        <v>74</v>
      </c>
      <c r="H1625" s="78" t="s">
        <v>7</v>
      </c>
      <c r="I1625" s="77" t="s">
        <v>97</v>
      </c>
      <c r="J1625" s="86" t="s">
        <v>58</v>
      </c>
      <c r="K1625" s="86" t="s">
        <v>58</v>
      </c>
      <c r="L1625" s="77" t="s">
        <v>76</v>
      </c>
      <c r="M1625" s="77" t="s">
        <v>61</v>
      </c>
      <c r="N1625" s="77" t="s">
        <v>61</v>
      </c>
      <c r="O1625" s="77" t="s">
        <v>61</v>
      </c>
      <c r="P1625" s="77" t="s">
        <v>61</v>
      </c>
      <c r="Q1625" s="77" t="s">
        <v>61</v>
      </c>
      <c r="R1625" s="77" t="s">
        <v>61</v>
      </c>
      <c r="S1625" s="77" t="s">
        <v>61</v>
      </c>
      <c r="T1625" s="77" t="s">
        <v>61</v>
      </c>
      <c r="U1625" s="77">
        <v>1</v>
      </c>
      <c r="V1625" s="77" t="s">
        <v>61</v>
      </c>
      <c r="W1625" s="77" t="s">
        <v>7</v>
      </c>
      <c r="X1625" s="83" t="s">
        <v>61</v>
      </c>
      <c r="Y1625" s="83" t="s">
        <v>61</v>
      </c>
      <c r="Z1625" s="83" t="s">
        <v>61</v>
      </c>
      <c r="AA1625" s="83" t="s">
        <v>77</v>
      </c>
      <c r="AB1625" s="78" t="s">
        <v>61</v>
      </c>
      <c r="AC1625" s="84" t="s">
        <v>63</v>
      </c>
    </row>
    <row r="1626" spans="1:30" ht="87.95" customHeight="1">
      <c r="A1626" s="132"/>
      <c r="B1626" s="123"/>
      <c r="C1626" s="123"/>
      <c r="D1626" s="122" t="s">
        <v>909</v>
      </c>
      <c r="E1626" s="77" t="s">
        <v>54</v>
      </c>
      <c r="F1626" s="104" t="s">
        <v>235</v>
      </c>
      <c r="G1626" s="77" t="s">
        <v>56</v>
      </c>
      <c r="H1626" s="78" t="s">
        <v>7</v>
      </c>
      <c r="I1626" s="79" t="s">
        <v>57</v>
      </c>
      <c r="J1626" s="86" t="s">
        <v>58</v>
      </c>
      <c r="K1626" s="86" t="s">
        <v>58</v>
      </c>
      <c r="L1626" s="77" t="s">
        <v>59</v>
      </c>
      <c r="M1626" s="77">
        <v>2</v>
      </c>
      <c r="N1626" s="77">
        <v>3</v>
      </c>
      <c r="O1626" s="77">
        <f>M1626*N1626</f>
        <v>6</v>
      </c>
      <c r="P1626" s="80" t="str">
        <f>+IF(AND(O1626&gt;1,O1626&lt;=4),"BAJO",IF(AND(O1626&gt;=5,O1626&lt;=8),"MEDIO",IF(AND(O1626&gt;=9,O1626&lt;=20),"ALTO",IF(AND(O1626&gt;=21,O1626&lt;=24),"MUY ALTO"))))</f>
        <v>MEDIO</v>
      </c>
      <c r="Q1626" s="77">
        <v>25</v>
      </c>
      <c r="R1626" s="81">
        <f>O1626*Q1626</f>
        <v>150</v>
      </c>
      <c r="S1626" s="82" t="str">
        <f>+IF(AND(R1626&gt;=1,R1626&lt;=20),"IV",IF(AND(R1626&gt;=40,R1626&lt;=120),"III",IF(AND(R1626&gt;=150,R1626&lt;=500),"II",IF(AND(R1626&gt;=600,R1626&lt;=4000),"I",0))))</f>
        <v>II</v>
      </c>
      <c r="T1626" s="77" t="str">
        <f>+IF(AND(R1626&gt;=1,R1626&lt;=20),"Aceptable",IF(AND(R1626&gt;=40,R1626&lt;=120),"Mejorable",IF(AND(R1626&gt;=150,R1626&lt;=500),"Aceptable con control específico",IF(AND(R1626&gt;=600,R1626&lt;=4000),"No aceptable",0))))</f>
        <v>Aceptable con control específico</v>
      </c>
      <c r="U1626" s="77">
        <v>1</v>
      </c>
      <c r="V1626" s="79" t="s">
        <v>60</v>
      </c>
      <c r="W1626" s="77" t="s">
        <v>7</v>
      </c>
      <c r="X1626" s="77" t="s">
        <v>61</v>
      </c>
      <c r="Y1626" s="77" t="s">
        <v>61</v>
      </c>
      <c r="Z1626" s="77" t="s">
        <v>61</v>
      </c>
      <c r="AA1626" s="83" t="s">
        <v>195</v>
      </c>
      <c r="AB1626" s="78" t="s">
        <v>61</v>
      </c>
      <c r="AC1626" s="84" t="s">
        <v>63</v>
      </c>
    </row>
    <row r="1627" spans="1:30" ht="60.95" customHeight="1">
      <c r="A1627" s="132"/>
      <c r="B1627" s="123"/>
      <c r="C1627" s="123"/>
      <c r="D1627" s="122"/>
      <c r="E1627" s="77" t="s">
        <v>72</v>
      </c>
      <c r="F1627" s="104" t="s">
        <v>256</v>
      </c>
      <c r="G1627" s="77" t="s">
        <v>74</v>
      </c>
      <c r="H1627" s="78" t="s">
        <v>7</v>
      </c>
      <c r="I1627" s="77" t="s">
        <v>97</v>
      </c>
      <c r="J1627" s="86" t="s">
        <v>58</v>
      </c>
      <c r="K1627" s="86" t="s">
        <v>58</v>
      </c>
      <c r="L1627" s="77" t="s">
        <v>76</v>
      </c>
      <c r="M1627" s="77" t="s">
        <v>61</v>
      </c>
      <c r="N1627" s="77" t="s">
        <v>61</v>
      </c>
      <c r="O1627" s="77" t="s">
        <v>61</v>
      </c>
      <c r="P1627" s="77" t="s">
        <v>61</v>
      </c>
      <c r="Q1627" s="77" t="s">
        <v>61</v>
      </c>
      <c r="R1627" s="77" t="s">
        <v>61</v>
      </c>
      <c r="S1627" s="77" t="s">
        <v>61</v>
      </c>
      <c r="T1627" s="77" t="s">
        <v>61</v>
      </c>
      <c r="U1627" s="77">
        <v>1</v>
      </c>
      <c r="V1627" s="77" t="s">
        <v>61</v>
      </c>
      <c r="W1627" s="77" t="s">
        <v>7</v>
      </c>
      <c r="X1627" s="83" t="s">
        <v>61</v>
      </c>
      <c r="Y1627" s="83" t="s">
        <v>61</v>
      </c>
      <c r="Z1627" s="83" t="s">
        <v>61</v>
      </c>
      <c r="AA1627" s="83" t="s">
        <v>77</v>
      </c>
      <c r="AB1627" s="78" t="s">
        <v>61</v>
      </c>
      <c r="AC1627" s="84" t="s">
        <v>63</v>
      </c>
    </row>
    <row r="1628" spans="1:30" ht="59.1" customHeight="1">
      <c r="A1628" s="132"/>
      <c r="B1628" s="123"/>
      <c r="C1628" s="123"/>
      <c r="D1628" s="122"/>
      <c r="E1628" s="77" t="s">
        <v>125</v>
      </c>
      <c r="F1628" s="104" t="s">
        <v>99</v>
      </c>
      <c r="G1628" s="77" t="s">
        <v>100</v>
      </c>
      <c r="H1628" s="78" t="s">
        <v>7</v>
      </c>
      <c r="I1628" s="77" t="s">
        <v>101</v>
      </c>
      <c r="J1628" s="86" t="s">
        <v>58</v>
      </c>
      <c r="K1628" s="86" t="s">
        <v>58</v>
      </c>
      <c r="L1628" s="77" t="s">
        <v>102</v>
      </c>
      <c r="M1628" s="77">
        <v>2</v>
      </c>
      <c r="N1628" s="77">
        <v>3</v>
      </c>
      <c r="O1628" s="77">
        <f>M1628*N1628</f>
        <v>6</v>
      </c>
      <c r="P1628" s="82" t="str">
        <f>+IF(AND(O1628&gt;1,O1628&lt;=4),"BAJO",IF(AND(O1628&gt;=5,O1628&lt;=8),"MEDIO",IF(AND(O1628&gt;=9,O1628&lt;=20),"ALTO",IF(AND(O1628&gt;=21,O1628&lt;=24),"MUY ALTO"))))</f>
        <v>MEDIO</v>
      </c>
      <c r="Q1628" s="77">
        <v>10</v>
      </c>
      <c r="R1628" s="81">
        <f>O1628*Q1628</f>
        <v>60</v>
      </c>
      <c r="S1628" s="82" t="str">
        <f>+IF(AND(R1628&gt;=1,R1628&lt;=20),"IV",IF(AND(R1628&gt;=40,R1628&lt;=120),"III",IF(AND(R1628&gt;=150,R1628&lt;=500),"II",IF(AND(R1628&gt;=600,R1628&lt;=4000),"I",0))))</f>
        <v>III</v>
      </c>
      <c r="T1628" s="77" t="str">
        <f>+IF(AND(R1628&gt;=1,R1628&lt;=20),"Aceptable",IF(AND(R1628&gt;=40,R1628&lt;=120),"Mejorable",IF(AND(R1628&gt;=150,R1628&lt;=500),"Aceptable con control específico",IF(AND(R1628&gt;=600,R1628&lt;=4000),"No aceptable",0))))</f>
        <v>Mejorable</v>
      </c>
      <c r="U1628" s="77">
        <v>1</v>
      </c>
      <c r="V1628" s="77" t="s">
        <v>103</v>
      </c>
      <c r="W1628" s="77" t="s">
        <v>7</v>
      </c>
      <c r="X1628" s="77" t="s">
        <v>61</v>
      </c>
      <c r="Y1628" s="77" t="s">
        <v>61</v>
      </c>
      <c r="Z1628" s="77" t="s">
        <v>61</v>
      </c>
      <c r="AA1628" s="77" t="s">
        <v>104</v>
      </c>
      <c r="AB1628" s="78" t="s">
        <v>61</v>
      </c>
      <c r="AC1628" s="84" t="s">
        <v>63</v>
      </c>
    </row>
    <row r="1629" spans="1:30" ht="69.95" customHeight="1">
      <c r="A1629" s="132"/>
      <c r="B1629" s="123"/>
      <c r="C1629" s="123"/>
      <c r="D1629" s="93" t="s">
        <v>961</v>
      </c>
      <c r="E1629" s="77" t="s">
        <v>72</v>
      </c>
      <c r="F1629" s="104" t="s">
        <v>256</v>
      </c>
      <c r="G1629" s="77" t="s">
        <v>74</v>
      </c>
      <c r="H1629" s="78" t="s">
        <v>7</v>
      </c>
      <c r="I1629" s="77" t="s">
        <v>97</v>
      </c>
      <c r="J1629" s="86" t="s">
        <v>58</v>
      </c>
      <c r="K1629" s="86" t="s">
        <v>58</v>
      </c>
      <c r="L1629" s="77" t="s">
        <v>76</v>
      </c>
      <c r="M1629" s="77" t="s">
        <v>61</v>
      </c>
      <c r="N1629" s="77" t="s">
        <v>61</v>
      </c>
      <c r="O1629" s="77" t="s">
        <v>61</v>
      </c>
      <c r="P1629" s="77" t="s">
        <v>61</v>
      </c>
      <c r="Q1629" s="77" t="s">
        <v>61</v>
      </c>
      <c r="R1629" s="77" t="s">
        <v>61</v>
      </c>
      <c r="S1629" s="77" t="s">
        <v>61</v>
      </c>
      <c r="T1629" s="77" t="s">
        <v>61</v>
      </c>
      <c r="U1629" s="77">
        <v>1</v>
      </c>
      <c r="V1629" s="77" t="s">
        <v>61</v>
      </c>
      <c r="W1629" s="77" t="s">
        <v>7</v>
      </c>
      <c r="X1629" s="83" t="s">
        <v>61</v>
      </c>
      <c r="Y1629" s="83" t="s">
        <v>61</v>
      </c>
      <c r="Z1629" s="83" t="s">
        <v>61</v>
      </c>
      <c r="AA1629" s="83" t="s">
        <v>77</v>
      </c>
      <c r="AB1629" s="78" t="s">
        <v>61</v>
      </c>
      <c r="AC1629" s="84" t="s">
        <v>63</v>
      </c>
      <c r="AD1629" s="23"/>
    </row>
    <row r="1630" spans="1:30" ht="90.95" customHeight="1">
      <c r="A1630" s="132"/>
      <c r="B1630" s="123"/>
      <c r="C1630" s="123" t="s">
        <v>962</v>
      </c>
      <c r="D1630" s="122" t="s">
        <v>963</v>
      </c>
      <c r="E1630" s="77" t="s">
        <v>54</v>
      </c>
      <c r="F1630" s="104" t="s">
        <v>235</v>
      </c>
      <c r="G1630" s="77" t="s">
        <v>56</v>
      </c>
      <c r="H1630" s="78" t="s">
        <v>7</v>
      </c>
      <c r="I1630" s="79" t="s">
        <v>57</v>
      </c>
      <c r="J1630" s="86" t="s">
        <v>58</v>
      </c>
      <c r="K1630" s="86" t="s">
        <v>58</v>
      </c>
      <c r="L1630" s="77" t="s">
        <v>59</v>
      </c>
      <c r="M1630" s="77">
        <v>2</v>
      </c>
      <c r="N1630" s="77">
        <v>4</v>
      </c>
      <c r="O1630" s="77">
        <f>M1630*N1630</f>
        <v>8</v>
      </c>
      <c r="P1630" s="80" t="str">
        <f>+IF(AND(O1630&gt;1,O1630&lt;=4),"BAJO",IF(AND(O1630&gt;=5,O1630&lt;=8),"MEDIO",IF(AND(O1630&gt;=9,O1630&lt;=20),"ALTO",IF(AND(O1630&gt;=21,O1630&lt;=24),"MUY ALTO"))))</f>
        <v>MEDIO</v>
      </c>
      <c r="Q1630" s="77">
        <v>25</v>
      </c>
      <c r="R1630" s="81">
        <f>O1630*Q1630</f>
        <v>200</v>
      </c>
      <c r="S1630" s="82" t="str">
        <f>+IF(AND(R1630&gt;=1,R1630&lt;=20),"IV",IF(AND(R1630&gt;=40,R1630&lt;=120),"III",IF(AND(R1630&gt;=150,R1630&lt;=500),"II",IF(AND(R1630&gt;=600,R1630&lt;=4000),"I",0))))</f>
        <v>II</v>
      </c>
      <c r="T1630" s="77" t="str">
        <f>+IF(AND(R1630&gt;=1,R1630&lt;=20),"Aceptable",IF(AND(R1630&gt;=40,R1630&lt;=120),"Mejorable",IF(AND(R1630&gt;=150,R1630&lt;=500),"Aceptable con control específico",IF(AND(R1630&gt;=600,R1630&lt;=4000),"No aceptable",0))))</f>
        <v>Aceptable con control específico</v>
      </c>
      <c r="U1630" s="77">
        <v>1</v>
      </c>
      <c r="V1630" s="79" t="s">
        <v>60</v>
      </c>
      <c r="W1630" s="77" t="s">
        <v>7</v>
      </c>
      <c r="X1630" s="77" t="s">
        <v>61</v>
      </c>
      <c r="Y1630" s="77" t="s">
        <v>61</v>
      </c>
      <c r="Z1630" s="77" t="s">
        <v>61</v>
      </c>
      <c r="AA1630" s="83" t="s">
        <v>195</v>
      </c>
      <c r="AB1630" s="78" t="s">
        <v>61</v>
      </c>
      <c r="AC1630" s="84" t="s">
        <v>63</v>
      </c>
    </row>
    <row r="1631" spans="1:30" ht="57.95" customHeight="1">
      <c r="A1631" s="132"/>
      <c r="B1631" s="123"/>
      <c r="C1631" s="123"/>
      <c r="D1631" s="122"/>
      <c r="E1631" s="77" t="s">
        <v>72</v>
      </c>
      <c r="F1631" s="104" t="s">
        <v>256</v>
      </c>
      <c r="G1631" s="77" t="s">
        <v>74</v>
      </c>
      <c r="H1631" s="78" t="s">
        <v>7</v>
      </c>
      <c r="I1631" s="77" t="s">
        <v>97</v>
      </c>
      <c r="J1631" s="86" t="s">
        <v>58</v>
      </c>
      <c r="K1631" s="86" t="s">
        <v>58</v>
      </c>
      <c r="L1631" s="77" t="s">
        <v>76</v>
      </c>
      <c r="M1631" s="77" t="s">
        <v>61</v>
      </c>
      <c r="N1631" s="77" t="s">
        <v>61</v>
      </c>
      <c r="O1631" s="77" t="s">
        <v>61</v>
      </c>
      <c r="P1631" s="77" t="s">
        <v>61</v>
      </c>
      <c r="Q1631" s="77" t="s">
        <v>61</v>
      </c>
      <c r="R1631" s="77" t="s">
        <v>61</v>
      </c>
      <c r="S1631" s="77" t="s">
        <v>61</v>
      </c>
      <c r="T1631" s="77" t="s">
        <v>61</v>
      </c>
      <c r="U1631" s="77">
        <v>1</v>
      </c>
      <c r="V1631" s="77" t="s">
        <v>61</v>
      </c>
      <c r="W1631" s="77" t="s">
        <v>7</v>
      </c>
      <c r="X1631" s="83" t="s">
        <v>61</v>
      </c>
      <c r="Y1631" s="83" t="s">
        <v>61</v>
      </c>
      <c r="Z1631" s="83" t="s">
        <v>61</v>
      </c>
      <c r="AA1631" s="83" t="s">
        <v>77</v>
      </c>
      <c r="AB1631" s="78" t="s">
        <v>61</v>
      </c>
      <c r="AC1631" s="84" t="s">
        <v>63</v>
      </c>
    </row>
    <row r="1632" spans="1:30" ht="57.95" customHeight="1">
      <c r="A1632" s="132"/>
      <c r="B1632" s="123"/>
      <c r="C1632" s="123"/>
      <c r="D1632" s="122"/>
      <c r="E1632" s="77" t="s">
        <v>78</v>
      </c>
      <c r="F1632" s="104" t="s">
        <v>79</v>
      </c>
      <c r="G1632" s="83" t="s">
        <v>80</v>
      </c>
      <c r="H1632" s="78" t="s">
        <v>7</v>
      </c>
      <c r="I1632" s="77" t="s">
        <v>81</v>
      </c>
      <c r="J1632" s="77" t="s">
        <v>58</v>
      </c>
      <c r="K1632" s="77" t="s">
        <v>58</v>
      </c>
      <c r="L1632" s="77" t="s">
        <v>82</v>
      </c>
      <c r="M1632" s="77">
        <v>2</v>
      </c>
      <c r="N1632" s="77">
        <v>3</v>
      </c>
      <c r="O1632" s="77">
        <f t="shared" ref="O1632:O1637" si="290">M1632*N1632</f>
        <v>6</v>
      </c>
      <c r="P1632" s="82" t="str">
        <f t="shared" ref="P1632:P1637" si="291">+IF(AND(O1632&gt;1,O1632&lt;=4),"BAJO",IF(AND(O1632&gt;=5,O1632&lt;=8),"MEDIO",IF(AND(O1632&gt;=9,O1632&lt;=20),"ALTO",IF(AND(O1632&gt;=21,O1632&lt;=24),"MUY ALTO"))))</f>
        <v>MEDIO</v>
      </c>
      <c r="Q1632" s="77">
        <v>25</v>
      </c>
      <c r="R1632" s="81">
        <f t="shared" ref="R1632:R1637" si="292">O1632*Q1632</f>
        <v>150</v>
      </c>
      <c r="S1632" s="82" t="str">
        <f t="shared" ref="S1632:S1637" si="293">+IF(AND(R1632&gt;=1,R1632&lt;=20),"IV",IF(AND(R1632&gt;=40,R1632&lt;=120),"III",IF(AND(R1632&gt;=150,R1632&lt;=500),"II",IF(AND(R1632&gt;=600,R1632&lt;=4000),"I",0))))</f>
        <v>II</v>
      </c>
      <c r="T1632" s="77" t="str">
        <f t="shared" ref="T1632:T1637" si="294">+IF(AND(R1632&gt;=1,R1632&lt;=20),"Aceptable",IF(AND(R1632&gt;=40,R1632&lt;=120),"Mejorable",IF(AND(R1632&gt;=150,R1632&lt;=500),"Aceptable con control específico",IF(AND(R1632&gt;=600,R1632&lt;=4000),"No aceptable",0))))</f>
        <v>Aceptable con control específico</v>
      </c>
      <c r="U1632" s="77">
        <v>1</v>
      </c>
      <c r="V1632" s="77" t="s">
        <v>83</v>
      </c>
      <c r="W1632" s="77" t="s">
        <v>7</v>
      </c>
      <c r="X1632" s="77" t="s">
        <v>61</v>
      </c>
      <c r="Y1632" s="77" t="s">
        <v>61</v>
      </c>
      <c r="Z1632" s="77" t="s">
        <v>61</v>
      </c>
      <c r="AA1632" s="77" t="s">
        <v>662</v>
      </c>
      <c r="AB1632" s="83" t="s">
        <v>318</v>
      </c>
      <c r="AC1632" s="84" t="s">
        <v>87</v>
      </c>
    </row>
    <row r="1633" spans="1:29" ht="62.1" customHeight="1">
      <c r="A1633" s="132"/>
      <c r="B1633" s="123"/>
      <c r="C1633" s="123"/>
      <c r="D1633" s="122"/>
      <c r="E1633" s="77" t="s">
        <v>64</v>
      </c>
      <c r="F1633" s="104" t="s">
        <v>159</v>
      </c>
      <c r="G1633" s="77" t="s">
        <v>66</v>
      </c>
      <c r="H1633" s="78" t="s">
        <v>7</v>
      </c>
      <c r="I1633" s="77" t="s">
        <v>67</v>
      </c>
      <c r="J1633" s="83" t="s">
        <v>68</v>
      </c>
      <c r="K1633" s="78" t="s">
        <v>58</v>
      </c>
      <c r="L1633" s="77" t="s">
        <v>69</v>
      </c>
      <c r="M1633" s="77">
        <v>2</v>
      </c>
      <c r="N1633" s="77">
        <v>4</v>
      </c>
      <c r="O1633" s="77">
        <f t="shared" si="290"/>
        <v>8</v>
      </c>
      <c r="P1633" s="80" t="str">
        <f t="shared" si="291"/>
        <v>MEDIO</v>
      </c>
      <c r="Q1633" s="77">
        <v>25</v>
      </c>
      <c r="R1633" s="81">
        <f t="shared" si="292"/>
        <v>200</v>
      </c>
      <c r="S1633" s="82" t="str">
        <f t="shared" si="293"/>
        <v>II</v>
      </c>
      <c r="T1633" s="77" t="str">
        <f t="shared" si="294"/>
        <v>Aceptable con control específico</v>
      </c>
      <c r="U1633" s="77">
        <v>1</v>
      </c>
      <c r="V1633" s="77" t="s">
        <v>70</v>
      </c>
      <c r="W1633" s="77" t="s">
        <v>7</v>
      </c>
      <c r="X1633" s="83" t="s">
        <v>61</v>
      </c>
      <c r="Y1633" s="83" t="s">
        <v>61</v>
      </c>
      <c r="Z1633" s="83" t="s">
        <v>61</v>
      </c>
      <c r="AA1633" s="83" t="s">
        <v>161</v>
      </c>
      <c r="AB1633" s="78" t="s">
        <v>61</v>
      </c>
      <c r="AC1633" s="84" t="s">
        <v>162</v>
      </c>
    </row>
    <row r="1634" spans="1:29" ht="62.1" customHeight="1">
      <c r="A1634" s="132"/>
      <c r="B1634" s="123"/>
      <c r="C1634" s="123"/>
      <c r="D1634" s="122"/>
      <c r="E1634" s="77" t="s">
        <v>64</v>
      </c>
      <c r="F1634" s="77" t="s">
        <v>88</v>
      </c>
      <c r="G1634" s="83" t="s">
        <v>89</v>
      </c>
      <c r="H1634" s="78" t="s">
        <v>7</v>
      </c>
      <c r="I1634" s="77" t="s">
        <v>90</v>
      </c>
      <c r="J1634" s="77" t="s">
        <v>91</v>
      </c>
      <c r="K1634" s="77" t="s">
        <v>58</v>
      </c>
      <c r="L1634" s="77" t="s">
        <v>58</v>
      </c>
      <c r="M1634" s="77">
        <v>2</v>
      </c>
      <c r="N1634" s="77">
        <v>3</v>
      </c>
      <c r="O1634" s="77">
        <f t="shared" si="290"/>
        <v>6</v>
      </c>
      <c r="P1634" s="82" t="str">
        <f t="shared" si="291"/>
        <v>MEDIO</v>
      </c>
      <c r="Q1634" s="77">
        <v>10</v>
      </c>
      <c r="R1634" s="81">
        <f t="shared" si="292"/>
        <v>60</v>
      </c>
      <c r="S1634" s="82" t="str">
        <f t="shared" si="293"/>
        <v>III</v>
      </c>
      <c r="T1634" s="77" t="str">
        <f t="shared" si="294"/>
        <v>Mejorable</v>
      </c>
      <c r="U1634" s="77">
        <v>1</v>
      </c>
      <c r="V1634" s="77" t="s">
        <v>92</v>
      </c>
      <c r="W1634" s="77" t="s">
        <v>7</v>
      </c>
      <c r="X1634" s="77" t="s">
        <v>61</v>
      </c>
      <c r="Y1634" s="77" t="s">
        <v>61</v>
      </c>
      <c r="Z1634" s="77" t="s">
        <v>93</v>
      </c>
      <c r="AA1634" s="77" t="s">
        <v>94</v>
      </c>
      <c r="AB1634" s="83" t="s">
        <v>61</v>
      </c>
      <c r="AC1634" s="84" t="s">
        <v>95</v>
      </c>
    </row>
    <row r="1635" spans="1:29" ht="57" customHeight="1">
      <c r="A1635" s="132"/>
      <c r="B1635" s="123"/>
      <c r="C1635" s="123"/>
      <c r="D1635" s="122"/>
      <c r="E1635" s="77" t="s">
        <v>105</v>
      </c>
      <c r="F1635" s="104" t="s">
        <v>106</v>
      </c>
      <c r="G1635" s="77" t="s">
        <v>107</v>
      </c>
      <c r="H1635" s="86" t="s">
        <v>7</v>
      </c>
      <c r="I1635" s="77" t="s">
        <v>108</v>
      </c>
      <c r="J1635" s="77" t="s">
        <v>58</v>
      </c>
      <c r="K1635" s="77" t="s">
        <v>58</v>
      </c>
      <c r="L1635" s="77" t="s">
        <v>109</v>
      </c>
      <c r="M1635" s="77">
        <v>2</v>
      </c>
      <c r="N1635" s="77">
        <v>1</v>
      </c>
      <c r="O1635" s="77">
        <f t="shared" si="290"/>
        <v>2</v>
      </c>
      <c r="P1635" s="82" t="str">
        <f t="shared" si="291"/>
        <v>BAJO</v>
      </c>
      <c r="Q1635" s="77">
        <v>60</v>
      </c>
      <c r="R1635" s="81">
        <f t="shared" si="292"/>
        <v>120</v>
      </c>
      <c r="S1635" s="82" t="str">
        <f t="shared" si="293"/>
        <v>III</v>
      </c>
      <c r="T1635" s="77" t="str">
        <f t="shared" si="294"/>
        <v>Mejorable</v>
      </c>
      <c r="U1635" s="77">
        <v>1</v>
      </c>
      <c r="V1635" s="77" t="s">
        <v>110</v>
      </c>
      <c r="W1635" s="77" t="s">
        <v>7</v>
      </c>
      <c r="X1635" s="77" t="s">
        <v>61</v>
      </c>
      <c r="Y1635" s="77" t="s">
        <v>61</v>
      </c>
      <c r="Z1635" s="77" t="s">
        <v>61</v>
      </c>
      <c r="AA1635" s="77" t="s">
        <v>111</v>
      </c>
      <c r="AB1635" s="78" t="s">
        <v>61</v>
      </c>
      <c r="AC1635" s="84" t="s">
        <v>63</v>
      </c>
    </row>
    <row r="1636" spans="1:29" ht="56.1" customHeight="1">
      <c r="A1636" s="132"/>
      <c r="B1636" s="123"/>
      <c r="C1636" s="123"/>
      <c r="D1636" s="122"/>
      <c r="E1636" s="77" t="s">
        <v>125</v>
      </c>
      <c r="F1636" s="104" t="s">
        <v>99</v>
      </c>
      <c r="G1636" s="77" t="s">
        <v>100</v>
      </c>
      <c r="H1636" s="78" t="s">
        <v>7</v>
      </c>
      <c r="I1636" s="77" t="s">
        <v>101</v>
      </c>
      <c r="J1636" s="86" t="s">
        <v>58</v>
      </c>
      <c r="K1636" s="86" t="s">
        <v>58</v>
      </c>
      <c r="L1636" s="77" t="s">
        <v>102</v>
      </c>
      <c r="M1636" s="77">
        <v>2</v>
      </c>
      <c r="N1636" s="77">
        <v>4</v>
      </c>
      <c r="O1636" s="77">
        <f t="shared" si="290"/>
        <v>8</v>
      </c>
      <c r="P1636" s="82" t="str">
        <f t="shared" si="291"/>
        <v>MEDIO</v>
      </c>
      <c r="Q1636" s="77">
        <v>10</v>
      </c>
      <c r="R1636" s="81">
        <f t="shared" si="292"/>
        <v>80</v>
      </c>
      <c r="S1636" s="82" t="str">
        <f t="shared" si="293"/>
        <v>III</v>
      </c>
      <c r="T1636" s="77" t="str">
        <f t="shared" si="294"/>
        <v>Mejorable</v>
      </c>
      <c r="U1636" s="77">
        <v>1</v>
      </c>
      <c r="V1636" s="77" t="s">
        <v>103</v>
      </c>
      <c r="W1636" s="77" t="s">
        <v>7</v>
      </c>
      <c r="X1636" s="77" t="s">
        <v>61</v>
      </c>
      <c r="Y1636" s="77" t="s">
        <v>61</v>
      </c>
      <c r="Z1636" s="77" t="s">
        <v>61</v>
      </c>
      <c r="AA1636" s="77" t="s">
        <v>104</v>
      </c>
      <c r="AB1636" s="78" t="s">
        <v>61</v>
      </c>
      <c r="AC1636" s="84" t="s">
        <v>63</v>
      </c>
    </row>
    <row r="1637" spans="1:29" ht="96" customHeight="1">
      <c r="A1637" s="132"/>
      <c r="B1637" s="123"/>
      <c r="C1637" s="123"/>
      <c r="D1637" s="122" t="s">
        <v>749</v>
      </c>
      <c r="E1637" s="77" t="s">
        <v>54</v>
      </c>
      <c r="F1637" s="104" t="s">
        <v>235</v>
      </c>
      <c r="G1637" s="77" t="s">
        <v>56</v>
      </c>
      <c r="H1637" s="78" t="s">
        <v>7</v>
      </c>
      <c r="I1637" s="79" t="s">
        <v>57</v>
      </c>
      <c r="J1637" s="86" t="s">
        <v>58</v>
      </c>
      <c r="K1637" s="86" t="s">
        <v>58</v>
      </c>
      <c r="L1637" s="77" t="s">
        <v>59</v>
      </c>
      <c r="M1637" s="77">
        <v>2</v>
      </c>
      <c r="N1637" s="77">
        <v>4</v>
      </c>
      <c r="O1637" s="77">
        <f t="shared" si="290"/>
        <v>8</v>
      </c>
      <c r="P1637" s="80" t="str">
        <f t="shared" si="291"/>
        <v>MEDIO</v>
      </c>
      <c r="Q1637" s="77">
        <v>25</v>
      </c>
      <c r="R1637" s="81">
        <f t="shared" si="292"/>
        <v>200</v>
      </c>
      <c r="S1637" s="82" t="str">
        <f t="shared" si="293"/>
        <v>II</v>
      </c>
      <c r="T1637" s="77" t="str">
        <f t="shared" si="294"/>
        <v>Aceptable con control específico</v>
      </c>
      <c r="U1637" s="77">
        <v>1</v>
      </c>
      <c r="V1637" s="79" t="s">
        <v>60</v>
      </c>
      <c r="W1637" s="77" t="s">
        <v>7</v>
      </c>
      <c r="X1637" s="77" t="s">
        <v>61</v>
      </c>
      <c r="Y1637" s="77" t="s">
        <v>61</v>
      </c>
      <c r="Z1637" s="77" t="s">
        <v>61</v>
      </c>
      <c r="AA1637" s="83" t="s">
        <v>195</v>
      </c>
      <c r="AB1637" s="78" t="s">
        <v>61</v>
      </c>
      <c r="AC1637" s="84" t="s">
        <v>63</v>
      </c>
    </row>
    <row r="1638" spans="1:29" ht="65.099999999999994" customHeight="1">
      <c r="A1638" s="132"/>
      <c r="B1638" s="123"/>
      <c r="C1638" s="123"/>
      <c r="D1638" s="122"/>
      <c r="E1638" s="77" t="s">
        <v>72</v>
      </c>
      <c r="F1638" s="104" t="s">
        <v>256</v>
      </c>
      <c r="G1638" s="77" t="s">
        <v>74</v>
      </c>
      <c r="H1638" s="78" t="s">
        <v>7</v>
      </c>
      <c r="I1638" s="77" t="s">
        <v>97</v>
      </c>
      <c r="J1638" s="86" t="s">
        <v>58</v>
      </c>
      <c r="K1638" s="86" t="s">
        <v>58</v>
      </c>
      <c r="L1638" s="77" t="s">
        <v>76</v>
      </c>
      <c r="M1638" s="77" t="s">
        <v>61</v>
      </c>
      <c r="N1638" s="77" t="s">
        <v>61</v>
      </c>
      <c r="O1638" s="77" t="s">
        <v>61</v>
      </c>
      <c r="P1638" s="77" t="s">
        <v>61</v>
      </c>
      <c r="Q1638" s="77" t="s">
        <v>61</v>
      </c>
      <c r="R1638" s="77" t="s">
        <v>61</v>
      </c>
      <c r="S1638" s="77" t="s">
        <v>61</v>
      </c>
      <c r="T1638" s="77" t="s">
        <v>61</v>
      </c>
      <c r="U1638" s="77">
        <v>1</v>
      </c>
      <c r="V1638" s="77" t="s">
        <v>61</v>
      </c>
      <c r="W1638" s="77" t="s">
        <v>7</v>
      </c>
      <c r="X1638" s="83" t="s">
        <v>61</v>
      </c>
      <c r="Y1638" s="83" t="s">
        <v>61</v>
      </c>
      <c r="Z1638" s="83" t="s">
        <v>61</v>
      </c>
      <c r="AA1638" s="83" t="s">
        <v>77</v>
      </c>
      <c r="AB1638" s="78" t="s">
        <v>61</v>
      </c>
      <c r="AC1638" s="84" t="s">
        <v>63</v>
      </c>
    </row>
    <row r="1639" spans="1:29" ht="48.95" customHeight="1">
      <c r="A1639" s="132"/>
      <c r="B1639" s="123"/>
      <c r="C1639" s="123"/>
      <c r="D1639" s="122"/>
      <c r="E1639" s="77" t="s">
        <v>125</v>
      </c>
      <c r="F1639" s="104" t="s">
        <v>99</v>
      </c>
      <c r="G1639" s="77" t="s">
        <v>100</v>
      </c>
      <c r="H1639" s="78" t="s">
        <v>7</v>
      </c>
      <c r="I1639" s="77" t="s">
        <v>101</v>
      </c>
      <c r="J1639" s="86" t="s">
        <v>58</v>
      </c>
      <c r="K1639" s="86" t="s">
        <v>58</v>
      </c>
      <c r="L1639" s="77" t="s">
        <v>102</v>
      </c>
      <c r="M1639" s="77">
        <v>2</v>
      </c>
      <c r="N1639" s="77">
        <v>4</v>
      </c>
      <c r="O1639" s="77">
        <f>M1639*N1639</f>
        <v>8</v>
      </c>
      <c r="P1639" s="82" t="str">
        <f>+IF(AND(O1639&gt;1,O1639&lt;=4),"BAJO",IF(AND(O1639&gt;=5,O1639&lt;=8),"MEDIO",IF(AND(O1639&gt;=9,O1639&lt;=20),"ALTO",IF(AND(O1639&gt;=21,O1639&lt;=24),"MUY ALTO"))))</f>
        <v>MEDIO</v>
      </c>
      <c r="Q1639" s="77">
        <v>10</v>
      </c>
      <c r="R1639" s="81">
        <f>O1639*Q1639</f>
        <v>80</v>
      </c>
      <c r="S1639" s="82" t="str">
        <f>+IF(AND(R1639&gt;=1,R1639&lt;=20),"IV",IF(AND(R1639&gt;=40,R1639&lt;=120),"III",IF(AND(R1639&gt;=150,R1639&lt;=500),"II",IF(AND(R1639&gt;=600,R1639&lt;=4000),"I",0))))</f>
        <v>III</v>
      </c>
      <c r="T1639" s="77" t="str">
        <f>+IF(AND(R1639&gt;=1,R1639&lt;=20),"Aceptable",IF(AND(R1639&gt;=40,R1639&lt;=120),"Mejorable",IF(AND(R1639&gt;=150,R1639&lt;=500),"Aceptable con control específico",IF(AND(R1639&gt;=600,R1639&lt;=4000),"No aceptable",0))))</f>
        <v>Mejorable</v>
      </c>
      <c r="U1639" s="77">
        <v>1</v>
      </c>
      <c r="V1639" s="77" t="s">
        <v>103</v>
      </c>
      <c r="W1639" s="77" t="s">
        <v>7</v>
      </c>
      <c r="X1639" s="77" t="s">
        <v>61</v>
      </c>
      <c r="Y1639" s="77" t="s">
        <v>61</v>
      </c>
      <c r="Z1639" s="77" t="s">
        <v>61</v>
      </c>
      <c r="AA1639" s="77" t="s">
        <v>104</v>
      </c>
      <c r="AB1639" s="78" t="s">
        <v>61</v>
      </c>
      <c r="AC1639" s="84" t="s">
        <v>63</v>
      </c>
    </row>
    <row r="1640" spans="1:29" ht="93" customHeight="1">
      <c r="A1640" s="132"/>
      <c r="B1640" s="123"/>
      <c r="C1640" s="123"/>
      <c r="D1640" s="122" t="s">
        <v>1078</v>
      </c>
      <c r="E1640" s="77" t="s">
        <v>54</v>
      </c>
      <c r="F1640" s="104" t="s">
        <v>235</v>
      </c>
      <c r="G1640" s="77" t="s">
        <v>56</v>
      </c>
      <c r="H1640" s="78" t="s">
        <v>7</v>
      </c>
      <c r="I1640" s="79" t="s">
        <v>57</v>
      </c>
      <c r="J1640" s="86" t="s">
        <v>58</v>
      </c>
      <c r="K1640" s="86" t="s">
        <v>58</v>
      </c>
      <c r="L1640" s="77" t="s">
        <v>59</v>
      </c>
      <c r="M1640" s="77">
        <v>2</v>
      </c>
      <c r="N1640" s="77">
        <v>4</v>
      </c>
      <c r="O1640" s="77">
        <f>M1640*N1640</f>
        <v>8</v>
      </c>
      <c r="P1640" s="80" t="str">
        <f>+IF(AND(O1640&gt;1,O1640&lt;=4),"BAJO",IF(AND(O1640&gt;=5,O1640&lt;=8),"MEDIO",IF(AND(O1640&gt;=9,O1640&lt;=20),"ALTO",IF(AND(O1640&gt;=21,O1640&lt;=24),"MUY ALTO"))))</f>
        <v>MEDIO</v>
      </c>
      <c r="Q1640" s="77">
        <v>25</v>
      </c>
      <c r="R1640" s="81">
        <f>O1640*Q1640</f>
        <v>200</v>
      </c>
      <c r="S1640" s="82" t="str">
        <f>+IF(AND(R1640&gt;=1,R1640&lt;=20),"IV",IF(AND(R1640&gt;=40,R1640&lt;=120),"III",IF(AND(R1640&gt;=150,R1640&lt;=500),"II",IF(AND(R1640&gt;=600,R1640&lt;=4000),"I",0))))</f>
        <v>II</v>
      </c>
      <c r="T1640" s="77" t="str">
        <f>+IF(AND(R1640&gt;=1,R1640&lt;=20),"Aceptable",IF(AND(R1640&gt;=40,R1640&lt;=120),"Mejorable",IF(AND(R1640&gt;=150,R1640&lt;=500),"Aceptable con control específico",IF(AND(R1640&gt;=600,R1640&lt;=4000),"No aceptable",0))))</f>
        <v>Aceptable con control específico</v>
      </c>
      <c r="U1640" s="77">
        <v>1</v>
      </c>
      <c r="V1640" s="79" t="s">
        <v>60</v>
      </c>
      <c r="W1640" s="77" t="s">
        <v>7</v>
      </c>
      <c r="X1640" s="77" t="s">
        <v>61</v>
      </c>
      <c r="Y1640" s="77" t="s">
        <v>61</v>
      </c>
      <c r="Z1640" s="77" t="s">
        <v>61</v>
      </c>
      <c r="AA1640" s="83" t="s">
        <v>195</v>
      </c>
      <c r="AB1640" s="78" t="s">
        <v>61</v>
      </c>
      <c r="AC1640" s="84" t="s">
        <v>63</v>
      </c>
    </row>
    <row r="1641" spans="1:29" ht="57.95" customHeight="1">
      <c r="A1641" s="132"/>
      <c r="B1641" s="123"/>
      <c r="C1641" s="123"/>
      <c r="D1641" s="122"/>
      <c r="E1641" s="77" t="s">
        <v>72</v>
      </c>
      <c r="F1641" s="104" t="s">
        <v>256</v>
      </c>
      <c r="G1641" s="77" t="s">
        <v>74</v>
      </c>
      <c r="H1641" s="78" t="s">
        <v>7</v>
      </c>
      <c r="I1641" s="77" t="s">
        <v>97</v>
      </c>
      <c r="J1641" s="86" t="s">
        <v>58</v>
      </c>
      <c r="K1641" s="86" t="s">
        <v>58</v>
      </c>
      <c r="L1641" s="77" t="s">
        <v>76</v>
      </c>
      <c r="M1641" s="77" t="s">
        <v>61</v>
      </c>
      <c r="N1641" s="77" t="s">
        <v>61</v>
      </c>
      <c r="O1641" s="77" t="s">
        <v>61</v>
      </c>
      <c r="P1641" s="77" t="s">
        <v>61</v>
      </c>
      <c r="Q1641" s="77" t="s">
        <v>61</v>
      </c>
      <c r="R1641" s="77" t="s">
        <v>61</v>
      </c>
      <c r="S1641" s="77" t="s">
        <v>61</v>
      </c>
      <c r="T1641" s="77" t="s">
        <v>61</v>
      </c>
      <c r="U1641" s="77">
        <v>1</v>
      </c>
      <c r="V1641" s="77" t="s">
        <v>61</v>
      </c>
      <c r="W1641" s="77" t="s">
        <v>7</v>
      </c>
      <c r="X1641" s="83" t="s">
        <v>61</v>
      </c>
      <c r="Y1641" s="83" t="s">
        <v>61</v>
      </c>
      <c r="Z1641" s="83" t="s">
        <v>61</v>
      </c>
      <c r="AA1641" s="83" t="s">
        <v>77</v>
      </c>
      <c r="AB1641" s="78" t="s">
        <v>61</v>
      </c>
      <c r="AC1641" s="84" t="s">
        <v>63</v>
      </c>
    </row>
    <row r="1642" spans="1:29" ht="62.1" customHeight="1">
      <c r="A1642" s="132"/>
      <c r="B1642" s="123"/>
      <c r="C1642" s="123"/>
      <c r="D1642" s="122"/>
      <c r="E1642" s="77" t="s">
        <v>64</v>
      </c>
      <c r="F1642" s="104" t="s">
        <v>159</v>
      </c>
      <c r="G1642" s="77" t="s">
        <v>66</v>
      </c>
      <c r="H1642" s="78" t="s">
        <v>7</v>
      </c>
      <c r="I1642" s="77" t="s">
        <v>67</v>
      </c>
      <c r="J1642" s="83" t="s">
        <v>68</v>
      </c>
      <c r="K1642" s="78" t="s">
        <v>58</v>
      </c>
      <c r="L1642" s="77" t="s">
        <v>69</v>
      </c>
      <c r="M1642" s="77">
        <v>2</v>
      </c>
      <c r="N1642" s="77">
        <v>4</v>
      </c>
      <c r="O1642" s="77">
        <f>M1642*N1642</f>
        <v>8</v>
      </c>
      <c r="P1642" s="80" t="str">
        <f>+IF(AND(O1642&gt;1,O1642&lt;=4),"BAJO",IF(AND(O1642&gt;=5,O1642&lt;=8),"MEDIO",IF(AND(O1642&gt;=9,O1642&lt;=20),"ALTO",IF(AND(O1642&gt;=21,O1642&lt;=24),"MUY ALTO"))))</f>
        <v>MEDIO</v>
      </c>
      <c r="Q1642" s="77">
        <v>25</v>
      </c>
      <c r="R1642" s="81">
        <f>O1642*Q1642</f>
        <v>200</v>
      </c>
      <c r="S1642" s="82" t="str">
        <f>+IF(AND(R1642&gt;=1,R1642&lt;=20),"IV",IF(AND(R1642&gt;=40,R1642&lt;=120),"III",IF(AND(R1642&gt;=150,R1642&lt;=500),"II",IF(AND(R1642&gt;=600,R1642&lt;=4000),"I",0))))</f>
        <v>II</v>
      </c>
      <c r="T1642" s="77" t="str">
        <f>+IF(AND(R1642&gt;=1,R1642&lt;=20),"Aceptable",IF(AND(R1642&gt;=40,R1642&lt;=120),"Mejorable",IF(AND(R1642&gt;=150,R1642&lt;=500),"Aceptable con control específico",IF(AND(R1642&gt;=600,R1642&lt;=4000),"No aceptable",0))))</f>
        <v>Aceptable con control específico</v>
      </c>
      <c r="U1642" s="77">
        <v>1</v>
      </c>
      <c r="V1642" s="77" t="s">
        <v>70</v>
      </c>
      <c r="W1642" s="77" t="s">
        <v>7</v>
      </c>
      <c r="X1642" s="83" t="s">
        <v>61</v>
      </c>
      <c r="Y1642" s="83" t="s">
        <v>61</v>
      </c>
      <c r="Z1642" s="83" t="s">
        <v>61</v>
      </c>
      <c r="AA1642" s="83" t="s">
        <v>161</v>
      </c>
      <c r="AB1642" s="78" t="s">
        <v>61</v>
      </c>
      <c r="AC1642" s="84" t="s">
        <v>162</v>
      </c>
    </row>
    <row r="1643" spans="1:29" ht="87" customHeight="1">
      <c r="A1643" s="132"/>
      <c r="B1643" s="123"/>
      <c r="C1643" s="123" t="s">
        <v>965</v>
      </c>
      <c r="D1643" s="122" t="s">
        <v>966</v>
      </c>
      <c r="E1643" s="77" t="s">
        <v>54</v>
      </c>
      <c r="F1643" s="104" t="s">
        <v>235</v>
      </c>
      <c r="G1643" s="77" t="s">
        <v>56</v>
      </c>
      <c r="H1643" s="78" t="s">
        <v>7</v>
      </c>
      <c r="I1643" s="79" t="s">
        <v>57</v>
      </c>
      <c r="J1643" s="86" t="s">
        <v>58</v>
      </c>
      <c r="K1643" s="86" t="s">
        <v>58</v>
      </c>
      <c r="L1643" s="77" t="s">
        <v>59</v>
      </c>
      <c r="M1643" s="77">
        <v>2</v>
      </c>
      <c r="N1643" s="77">
        <v>4</v>
      </c>
      <c r="O1643" s="77">
        <f>M1643*N1643</f>
        <v>8</v>
      </c>
      <c r="P1643" s="80" t="str">
        <f>+IF(AND(O1643&gt;1,O1643&lt;=4),"BAJO",IF(AND(O1643&gt;=5,O1643&lt;=8),"MEDIO",IF(AND(O1643&gt;=9,O1643&lt;=20),"ALTO",IF(AND(O1643&gt;=21,O1643&lt;=24),"MUY ALTO"))))</f>
        <v>MEDIO</v>
      </c>
      <c r="Q1643" s="77">
        <v>25</v>
      </c>
      <c r="R1643" s="81">
        <f>O1643*Q1643</f>
        <v>200</v>
      </c>
      <c r="S1643" s="82" t="str">
        <f>+IF(AND(R1643&gt;=1,R1643&lt;=20),"IV",IF(AND(R1643&gt;=40,R1643&lt;=120),"III",IF(AND(R1643&gt;=150,R1643&lt;=500),"II",IF(AND(R1643&gt;=600,R1643&lt;=4000),"I",0))))</f>
        <v>II</v>
      </c>
      <c r="T1643" s="77" t="str">
        <f>+IF(AND(R1643&gt;=1,R1643&lt;=20),"Aceptable",IF(AND(R1643&gt;=40,R1643&lt;=120),"Mejorable",IF(AND(R1643&gt;=150,R1643&lt;=500),"Aceptable con control específico",IF(AND(R1643&gt;=600,R1643&lt;=4000),"No aceptable",0))))</f>
        <v>Aceptable con control específico</v>
      </c>
      <c r="U1643" s="77">
        <v>30</v>
      </c>
      <c r="V1643" s="79" t="s">
        <v>60</v>
      </c>
      <c r="W1643" s="77" t="s">
        <v>7</v>
      </c>
      <c r="X1643" s="77" t="s">
        <v>61</v>
      </c>
      <c r="Y1643" s="77" t="s">
        <v>61</v>
      </c>
      <c r="Z1643" s="77" t="s">
        <v>61</v>
      </c>
      <c r="AA1643" s="83" t="s">
        <v>195</v>
      </c>
      <c r="AB1643" s="78" t="s">
        <v>61</v>
      </c>
      <c r="AC1643" s="84" t="s">
        <v>63</v>
      </c>
    </row>
    <row r="1644" spans="1:29" ht="62.1" customHeight="1">
      <c r="A1644" s="132"/>
      <c r="B1644" s="123"/>
      <c r="C1644" s="123"/>
      <c r="D1644" s="122"/>
      <c r="E1644" s="77" t="s">
        <v>72</v>
      </c>
      <c r="F1644" s="104" t="s">
        <v>839</v>
      </c>
      <c r="G1644" s="77" t="s">
        <v>74</v>
      </c>
      <c r="H1644" s="78" t="s">
        <v>7</v>
      </c>
      <c r="I1644" s="77" t="s">
        <v>97</v>
      </c>
      <c r="J1644" s="86" t="s">
        <v>58</v>
      </c>
      <c r="K1644" s="86" t="s">
        <v>58</v>
      </c>
      <c r="L1644" s="77" t="s">
        <v>76</v>
      </c>
      <c r="M1644" s="77" t="s">
        <v>61</v>
      </c>
      <c r="N1644" s="77" t="s">
        <v>61</v>
      </c>
      <c r="O1644" s="77" t="s">
        <v>61</v>
      </c>
      <c r="P1644" s="77" t="s">
        <v>61</v>
      </c>
      <c r="Q1644" s="77" t="s">
        <v>61</v>
      </c>
      <c r="R1644" s="77" t="s">
        <v>61</v>
      </c>
      <c r="S1644" s="77" t="s">
        <v>61</v>
      </c>
      <c r="T1644" s="77" t="s">
        <v>61</v>
      </c>
      <c r="U1644" s="77">
        <v>30</v>
      </c>
      <c r="V1644" s="77" t="s">
        <v>61</v>
      </c>
      <c r="W1644" s="77" t="s">
        <v>7</v>
      </c>
      <c r="X1644" s="83" t="s">
        <v>61</v>
      </c>
      <c r="Y1644" s="83" t="s">
        <v>61</v>
      </c>
      <c r="Z1644" s="83" t="s">
        <v>61</v>
      </c>
      <c r="AA1644" s="83" t="s">
        <v>77</v>
      </c>
      <c r="AB1644" s="78" t="s">
        <v>61</v>
      </c>
      <c r="AC1644" s="84" t="s">
        <v>63</v>
      </c>
    </row>
    <row r="1645" spans="1:29" ht="59.1" customHeight="1">
      <c r="A1645" s="132"/>
      <c r="B1645" s="123"/>
      <c r="C1645" s="123"/>
      <c r="D1645" s="122"/>
      <c r="E1645" s="77" t="s">
        <v>64</v>
      </c>
      <c r="F1645" s="104" t="s">
        <v>159</v>
      </c>
      <c r="G1645" s="77" t="s">
        <v>66</v>
      </c>
      <c r="H1645" s="78" t="s">
        <v>7</v>
      </c>
      <c r="I1645" s="77" t="s">
        <v>67</v>
      </c>
      <c r="J1645" s="83" t="s">
        <v>68</v>
      </c>
      <c r="K1645" s="78" t="s">
        <v>58</v>
      </c>
      <c r="L1645" s="77" t="s">
        <v>69</v>
      </c>
      <c r="M1645" s="77">
        <v>2</v>
      </c>
      <c r="N1645" s="77">
        <v>4</v>
      </c>
      <c r="O1645" s="77">
        <f t="shared" ref="O1645:O1650" si="295">M1645*N1645</f>
        <v>8</v>
      </c>
      <c r="P1645" s="80" t="str">
        <f t="shared" ref="P1645:P1650" si="296">+IF(AND(O1645&gt;1,O1645&lt;=4),"BAJO",IF(AND(O1645&gt;=5,O1645&lt;=8),"MEDIO",IF(AND(O1645&gt;=9,O1645&lt;=20),"ALTO",IF(AND(O1645&gt;=21,O1645&lt;=24),"MUY ALTO"))))</f>
        <v>MEDIO</v>
      </c>
      <c r="Q1645" s="77">
        <v>25</v>
      </c>
      <c r="R1645" s="81">
        <f t="shared" ref="R1645:R1650" si="297">O1645*Q1645</f>
        <v>200</v>
      </c>
      <c r="S1645" s="82" t="str">
        <f t="shared" ref="S1645:S1650" si="298">+IF(AND(R1645&gt;=1,R1645&lt;=20),"IV",IF(AND(R1645&gt;=40,R1645&lt;=120),"III",IF(AND(R1645&gt;=150,R1645&lt;=500),"II",IF(AND(R1645&gt;=600,R1645&lt;=4000),"I",0))))</f>
        <v>II</v>
      </c>
      <c r="T1645" s="77" t="str">
        <f t="shared" ref="T1645:T1650" si="299">+IF(AND(R1645&gt;=1,R1645&lt;=20),"Aceptable",IF(AND(R1645&gt;=40,R1645&lt;=120),"Mejorable",IF(AND(R1645&gt;=150,R1645&lt;=500),"Aceptable con control específico",IF(AND(R1645&gt;=600,R1645&lt;=4000),"No aceptable",0))))</f>
        <v>Aceptable con control específico</v>
      </c>
      <c r="U1645" s="77">
        <v>30</v>
      </c>
      <c r="V1645" s="77" t="s">
        <v>70</v>
      </c>
      <c r="W1645" s="77" t="s">
        <v>7</v>
      </c>
      <c r="X1645" s="83" t="s">
        <v>61</v>
      </c>
      <c r="Y1645" s="83" t="s">
        <v>61</v>
      </c>
      <c r="Z1645" s="83" t="s">
        <v>61</v>
      </c>
      <c r="AA1645" s="83" t="s">
        <v>161</v>
      </c>
      <c r="AB1645" s="78" t="s">
        <v>61</v>
      </c>
      <c r="AC1645" s="84" t="s">
        <v>162</v>
      </c>
    </row>
    <row r="1646" spans="1:29" ht="59.1" customHeight="1">
      <c r="A1646" s="132"/>
      <c r="B1646" s="123"/>
      <c r="C1646" s="123"/>
      <c r="D1646" s="122"/>
      <c r="E1646" s="77" t="s">
        <v>64</v>
      </c>
      <c r="F1646" s="77" t="s">
        <v>88</v>
      </c>
      <c r="G1646" s="83" t="s">
        <v>89</v>
      </c>
      <c r="H1646" s="78" t="s">
        <v>7</v>
      </c>
      <c r="I1646" s="77" t="s">
        <v>90</v>
      </c>
      <c r="J1646" s="77" t="s">
        <v>91</v>
      </c>
      <c r="K1646" s="77" t="s">
        <v>58</v>
      </c>
      <c r="L1646" s="77" t="s">
        <v>58</v>
      </c>
      <c r="M1646" s="77">
        <v>2</v>
      </c>
      <c r="N1646" s="77">
        <v>3</v>
      </c>
      <c r="O1646" s="77">
        <f t="shared" si="295"/>
        <v>6</v>
      </c>
      <c r="P1646" s="82" t="str">
        <f t="shared" si="296"/>
        <v>MEDIO</v>
      </c>
      <c r="Q1646" s="77">
        <v>10</v>
      </c>
      <c r="R1646" s="81">
        <f t="shared" si="297"/>
        <v>60</v>
      </c>
      <c r="S1646" s="82" t="str">
        <f t="shared" si="298"/>
        <v>III</v>
      </c>
      <c r="T1646" s="77" t="str">
        <f t="shared" si="299"/>
        <v>Mejorable</v>
      </c>
      <c r="U1646" s="77">
        <v>30</v>
      </c>
      <c r="V1646" s="77" t="s">
        <v>92</v>
      </c>
      <c r="W1646" s="77" t="s">
        <v>7</v>
      </c>
      <c r="X1646" s="77" t="s">
        <v>61</v>
      </c>
      <c r="Y1646" s="77" t="s">
        <v>61</v>
      </c>
      <c r="Z1646" s="77" t="s">
        <v>93</v>
      </c>
      <c r="AA1646" s="77" t="s">
        <v>94</v>
      </c>
      <c r="AB1646" s="83" t="s">
        <v>61</v>
      </c>
      <c r="AC1646" s="84" t="s">
        <v>95</v>
      </c>
    </row>
    <row r="1647" spans="1:29" ht="63" customHeight="1">
      <c r="A1647" s="132"/>
      <c r="B1647" s="123"/>
      <c r="C1647" s="123"/>
      <c r="D1647" s="122"/>
      <c r="E1647" s="77" t="s">
        <v>105</v>
      </c>
      <c r="F1647" s="104" t="s">
        <v>106</v>
      </c>
      <c r="G1647" s="77" t="s">
        <v>107</v>
      </c>
      <c r="H1647" s="86" t="s">
        <v>7</v>
      </c>
      <c r="I1647" s="77" t="s">
        <v>108</v>
      </c>
      <c r="J1647" s="77" t="s">
        <v>58</v>
      </c>
      <c r="K1647" s="77" t="s">
        <v>58</v>
      </c>
      <c r="L1647" s="77" t="s">
        <v>109</v>
      </c>
      <c r="M1647" s="77">
        <v>2</v>
      </c>
      <c r="N1647" s="77">
        <v>1</v>
      </c>
      <c r="O1647" s="77">
        <f t="shared" si="295"/>
        <v>2</v>
      </c>
      <c r="P1647" s="82" t="str">
        <f t="shared" si="296"/>
        <v>BAJO</v>
      </c>
      <c r="Q1647" s="77">
        <v>60</v>
      </c>
      <c r="R1647" s="81">
        <f t="shared" si="297"/>
        <v>120</v>
      </c>
      <c r="S1647" s="82" t="str">
        <f t="shared" si="298"/>
        <v>III</v>
      </c>
      <c r="T1647" s="77" t="str">
        <f t="shared" si="299"/>
        <v>Mejorable</v>
      </c>
      <c r="U1647" s="77">
        <v>30</v>
      </c>
      <c r="V1647" s="77" t="s">
        <v>110</v>
      </c>
      <c r="W1647" s="77" t="s">
        <v>7</v>
      </c>
      <c r="X1647" s="77" t="s">
        <v>61</v>
      </c>
      <c r="Y1647" s="77" t="s">
        <v>61</v>
      </c>
      <c r="Z1647" s="77" t="s">
        <v>61</v>
      </c>
      <c r="AA1647" s="77" t="s">
        <v>111</v>
      </c>
      <c r="AB1647" s="78" t="s">
        <v>61</v>
      </c>
      <c r="AC1647" s="84" t="s">
        <v>63</v>
      </c>
    </row>
    <row r="1648" spans="1:29" ht="74.099999999999994" customHeight="1">
      <c r="A1648" s="132"/>
      <c r="B1648" s="123"/>
      <c r="C1648" s="123"/>
      <c r="D1648" s="122"/>
      <c r="E1648" s="77" t="s">
        <v>78</v>
      </c>
      <c r="F1648" s="104" t="s">
        <v>853</v>
      </c>
      <c r="G1648" s="83" t="s">
        <v>724</v>
      </c>
      <c r="H1648" s="78" t="s">
        <v>7</v>
      </c>
      <c r="I1648" s="77" t="s">
        <v>181</v>
      </c>
      <c r="J1648" s="77" t="s">
        <v>58</v>
      </c>
      <c r="K1648" s="77" t="s">
        <v>58</v>
      </c>
      <c r="L1648" s="77" t="s">
        <v>229</v>
      </c>
      <c r="M1648" s="77">
        <v>2</v>
      </c>
      <c r="N1648" s="77">
        <v>3</v>
      </c>
      <c r="O1648" s="77">
        <f t="shared" si="295"/>
        <v>6</v>
      </c>
      <c r="P1648" s="82" t="str">
        <f t="shared" si="296"/>
        <v>MEDIO</v>
      </c>
      <c r="Q1648" s="77">
        <v>25</v>
      </c>
      <c r="R1648" s="81">
        <f t="shared" si="297"/>
        <v>150</v>
      </c>
      <c r="S1648" s="82" t="str">
        <f t="shared" si="298"/>
        <v>II</v>
      </c>
      <c r="T1648" s="77" t="str">
        <f t="shared" si="299"/>
        <v>Aceptable con control específico</v>
      </c>
      <c r="U1648" s="77">
        <v>30</v>
      </c>
      <c r="V1648" s="77" t="s">
        <v>181</v>
      </c>
      <c r="W1648" s="77" t="s">
        <v>7</v>
      </c>
      <c r="X1648" s="77" t="s">
        <v>61</v>
      </c>
      <c r="Y1648" s="77" t="s">
        <v>61</v>
      </c>
      <c r="Z1648" s="77" t="s">
        <v>61</v>
      </c>
      <c r="AA1648" s="77" t="s">
        <v>182</v>
      </c>
      <c r="AB1648" s="83" t="s">
        <v>700</v>
      </c>
      <c r="AC1648" s="84" t="s">
        <v>183</v>
      </c>
    </row>
    <row r="1649" spans="1:29" ht="74.099999999999994" customHeight="1">
      <c r="A1649" s="132"/>
      <c r="B1649" s="123"/>
      <c r="C1649" s="123"/>
      <c r="D1649" s="122"/>
      <c r="E1649" s="77" t="s">
        <v>78</v>
      </c>
      <c r="F1649" s="104" t="s">
        <v>79</v>
      </c>
      <c r="G1649" s="83" t="s">
        <v>80</v>
      </c>
      <c r="H1649" s="78" t="s">
        <v>7</v>
      </c>
      <c r="I1649" s="77" t="s">
        <v>81</v>
      </c>
      <c r="J1649" s="77" t="s">
        <v>58</v>
      </c>
      <c r="K1649" s="77" t="s">
        <v>58</v>
      </c>
      <c r="L1649" s="77" t="s">
        <v>82</v>
      </c>
      <c r="M1649" s="77">
        <v>2</v>
      </c>
      <c r="N1649" s="77">
        <v>3</v>
      </c>
      <c r="O1649" s="77">
        <f t="shared" si="295"/>
        <v>6</v>
      </c>
      <c r="P1649" s="82" t="str">
        <f t="shared" si="296"/>
        <v>MEDIO</v>
      </c>
      <c r="Q1649" s="77">
        <v>25</v>
      </c>
      <c r="R1649" s="81">
        <f t="shared" si="297"/>
        <v>150</v>
      </c>
      <c r="S1649" s="82" t="str">
        <f t="shared" si="298"/>
        <v>II</v>
      </c>
      <c r="T1649" s="77" t="str">
        <f t="shared" si="299"/>
        <v>Aceptable con control específico</v>
      </c>
      <c r="U1649" s="77">
        <v>30</v>
      </c>
      <c r="V1649" s="77" t="s">
        <v>83</v>
      </c>
      <c r="W1649" s="77" t="s">
        <v>7</v>
      </c>
      <c r="X1649" s="77" t="s">
        <v>61</v>
      </c>
      <c r="Y1649" s="77" t="s">
        <v>61</v>
      </c>
      <c r="Z1649" s="77" t="s">
        <v>61</v>
      </c>
      <c r="AA1649" s="77" t="s">
        <v>662</v>
      </c>
      <c r="AB1649" s="83" t="s">
        <v>967</v>
      </c>
      <c r="AC1649" s="84" t="s">
        <v>87</v>
      </c>
    </row>
    <row r="1650" spans="1:29" ht="68.099999999999994" customHeight="1">
      <c r="A1650" s="132"/>
      <c r="B1650" s="123"/>
      <c r="C1650" s="123"/>
      <c r="D1650" s="122" t="s">
        <v>968</v>
      </c>
      <c r="E1650" s="77" t="s">
        <v>54</v>
      </c>
      <c r="F1650" s="104" t="s">
        <v>235</v>
      </c>
      <c r="G1650" s="77" t="s">
        <v>56</v>
      </c>
      <c r="H1650" s="78" t="s">
        <v>7</v>
      </c>
      <c r="I1650" s="79" t="s">
        <v>57</v>
      </c>
      <c r="J1650" s="86" t="s">
        <v>58</v>
      </c>
      <c r="K1650" s="86" t="s">
        <v>58</v>
      </c>
      <c r="L1650" s="77" t="s">
        <v>59</v>
      </c>
      <c r="M1650" s="77">
        <v>2</v>
      </c>
      <c r="N1650" s="77">
        <v>4</v>
      </c>
      <c r="O1650" s="77">
        <f t="shared" si="295"/>
        <v>8</v>
      </c>
      <c r="P1650" s="80" t="str">
        <f t="shared" si="296"/>
        <v>MEDIO</v>
      </c>
      <c r="Q1650" s="77">
        <v>25</v>
      </c>
      <c r="R1650" s="81">
        <f t="shared" si="297"/>
        <v>200</v>
      </c>
      <c r="S1650" s="82" t="str">
        <f t="shared" si="298"/>
        <v>II</v>
      </c>
      <c r="T1650" s="77" t="str">
        <f t="shared" si="299"/>
        <v>Aceptable con control específico</v>
      </c>
      <c r="U1650" s="77">
        <v>30</v>
      </c>
      <c r="V1650" s="79" t="s">
        <v>60</v>
      </c>
      <c r="W1650" s="77" t="s">
        <v>7</v>
      </c>
      <c r="X1650" s="77" t="s">
        <v>61</v>
      </c>
      <c r="Y1650" s="77" t="s">
        <v>61</v>
      </c>
      <c r="Z1650" s="77" t="s">
        <v>61</v>
      </c>
      <c r="AA1650" s="83" t="s">
        <v>195</v>
      </c>
      <c r="AB1650" s="78" t="s">
        <v>61</v>
      </c>
      <c r="AC1650" s="84" t="s">
        <v>63</v>
      </c>
    </row>
    <row r="1651" spans="1:29" ht="68.099999999999994" customHeight="1">
      <c r="A1651" s="132"/>
      <c r="B1651" s="123"/>
      <c r="C1651" s="123"/>
      <c r="D1651" s="122"/>
      <c r="E1651" s="77" t="s">
        <v>72</v>
      </c>
      <c r="F1651" s="104" t="s">
        <v>839</v>
      </c>
      <c r="G1651" s="77" t="s">
        <v>74</v>
      </c>
      <c r="H1651" s="78" t="s">
        <v>7</v>
      </c>
      <c r="I1651" s="77" t="s">
        <v>97</v>
      </c>
      <c r="J1651" s="86" t="s">
        <v>58</v>
      </c>
      <c r="K1651" s="86" t="s">
        <v>58</v>
      </c>
      <c r="L1651" s="77" t="s">
        <v>76</v>
      </c>
      <c r="M1651" s="77" t="s">
        <v>61</v>
      </c>
      <c r="N1651" s="77" t="s">
        <v>61</v>
      </c>
      <c r="O1651" s="77" t="s">
        <v>61</v>
      </c>
      <c r="P1651" s="77" t="s">
        <v>61</v>
      </c>
      <c r="Q1651" s="77" t="s">
        <v>61</v>
      </c>
      <c r="R1651" s="77" t="s">
        <v>61</v>
      </c>
      <c r="S1651" s="77" t="s">
        <v>61</v>
      </c>
      <c r="T1651" s="77" t="s">
        <v>61</v>
      </c>
      <c r="U1651" s="77">
        <v>30</v>
      </c>
      <c r="V1651" s="77" t="s">
        <v>61</v>
      </c>
      <c r="W1651" s="77" t="s">
        <v>7</v>
      </c>
      <c r="X1651" s="83" t="s">
        <v>61</v>
      </c>
      <c r="Y1651" s="83" t="s">
        <v>61</v>
      </c>
      <c r="Z1651" s="83" t="s">
        <v>61</v>
      </c>
      <c r="AA1651" s="83" t="s">
        <v>77</v>
      </c>
      <c r="AB1651" s="78" t="s">
        <v>61</v>
      </c>
      <c r="AC1651" s="84" t="s">
        <v>63</v>
      </c>
    </row>
    <row r="1652" spans="1:29" ht="72.95" customHeight="1">
      <c r="A1652" s="132"/>
      <c r="B1652" s="123"/>
      <c r="C1652" s="123"/>
      <c r="D1652" s="122"/>
      <c r="E1652" s="77" t="s">
        <v>78</v>
      </c>
      <c r="F1652" s="104" t="s">
        <v>853</v>
      </c>
      <c r="G1652" s="83" t="s">
        <v>724</v>
      </c>
      <c r="H1652" s="78" t="s">
        <v>7</v>
      </c>
      <c r="I1652" s="77" t="s">
        <v>181</v>
      </c>
      <c r="J1652" s="77" t="s">
        <v>58</v>
      </c>
      <c r="K1652" s="77" t="s">
        <v>58</v>
      </c>
      <c r="L1652" s="77" t="s">
        <v>229</v>
      </c>
      <c r="M1652" s="77">
        <v>2</v>
      </c>
      <c r="N1652" s="77">
        <v>3</v>
      </c>
      <c r="O1652" s="77">
        <f>M1652*N1652</f>
        <v>6</v>
      </c>
      <c r="P1652" s="82" t="str">
        <f>+IF(AND(O1652&gt;1,O1652&lt;=4),"BAJO",IF(AND(O1652&gt;=5,O1652&lt;=8),"MEDIO",IF(AND(O1652&gt;=9,O1652&lt;=20),"ALTO",IF(AND(O1652&gt;=21,O1652&lt;=24),"MUY ALTO"))))</f>
        <v>MEDIO</v>
      </c>
      <c r="Q1652" s="77">
        <v>25</v>
      </c>
      <c r="R1652" s="81">
        <f>O1652*Q1652</f>
        <v>150</v>
      </c>
      <c r="S1652" s="82" t="str">
        <f>+IF(AND(R1652&gt;=1,R1652&lt;=20),"IV",IF(AND(R1652&gt;=40,R1652&lt;=120),"III",IF(AND(R1652&gt;=150,R1652&lt;=500),"II",IF(AND(R1652&gt;=600,R1652&lt;=4000),"I",0))))</f>
        <v>II</v>
      </c>
      <c r="T1652" s="77" t="str">
        <f>+IF(AND(R1652&gt;=1,R1652&lt;=20),"Aceptable",IF(AND(R1652&gt;=40,R1652&lt;=120),"Mejorable",IF(AND(R1652&gt;=150,R1652&lt;=500),"Aceptable con control específico",IF(AND(R1652&gt;=600,R1652&lt;=4000),"No aceptable",0))))</f>
        <v>Aceptable con control específico</v>
      </c>
      <c r="U1652" s="77">
        <v>30</v>
      </c>
      <c r="V1652" s="77" t="s">
        <v>181</v>
      </c>
      <c r="W1652" s="77" t="s">
        <v>7</v>
      </c>
      <c r="X1652" s="77" t="s">
        <v>61</v>
      </c>
      <c r="Y1652" s="77" t="s">
        <v>61</v>
      </c>
      <c r="Z1652" s="77" t="s">
        <v>61</v>
      </c>
      <c r="AA1652" s="77" t="s">
        <v>182</v>
      </c>
      <c r="AB1652" s="83" t="s">
        <v>700</v>
      </c>
      <c r="AC1652" s="84" t="s">
        <v>183</v>
      </c>
    </row>
    <row r="1653" spans="1:29" ht="72.95" customHeight="1">
      <c r="A1653" s="132"/>
      <c r="B1653" s="123"/>
      <c r="C1653" s="123"/>
      <c r="D1653" s="122"/>
      <c r="E1653" s="77" t="s">
        <v>78</v>
      </c>
      <c r="F1653" s="104" t="s">
        <v>79</v>
      </c>
      <c r="G1653" s="83" t="s">
        <v>80</v>
      </c>
      <c r="H1653" s="78" t="s">
        <v>7</v>
      </c>
      <c r="I1653" s="77" t="s">
        <v>81</v>
      </c>
      <c r="J1653" s="77" t="s">
        <v>58</v>
      </c>
      <c r="K1653" s="77" t="s">
        <v>58</v>
      </c>
      <c r="L1653" s="77" t="s">
        <v>82</v>
      </c>
      <c r="M1653" s="77">
        <v>2</v>
      </c>
      <c r="N1653" s="77">
        <v>3</v>
      </c>
      <c r="O1653" s="77">
        <f>M1653*N1653</f>
        <v>6</v>
      </c>
      <c r="P1653" s="82" t="str">
        <f>+IF(AND(O1653&gt;1,O1653&lt;=4),"BAJO",IF(AND(O1653&gt;=5,O1653&lt;=8),"MEDIO",IF(AND(O1653&gt;=9,O1653&lt;=20),"ALTO",IF(AND(O1653&gt;=21,O1653&lt;=24),"MUY ALTO"))))</f>
        <v>MEDIO</v>
      </c>
      <c r="Q1653" s="77">
        <v>25</v>
      </c>
      <c r="R1653" s="81">
        <f>O1653*Q1653</f>
        <v>150</v>
      </c>
      <c r="S1653" s="82" t="str">
        <f>+IF(AND(R1653&gt;=1,R1653&lt;=20),"IV",IF(AND(R1653&gt;=40,R1653&lt;=120),"III",IF(AND(R1653&gt;=150,R1653&lt;=500),"II",IF(AND(R1653&gt;=600,R1653&lt;=4000),"I",0))))</f>
        <v>II</v>
      </c>
      <c r="T1653" s="77" t="str">
        <f>+IF(AND(R1653&gt;=1,R1653&lt;=20),"Aceptable",IF(AND(R1653&gt;=40,R1653&lt;=120),"Mejorable",IF(AND(R1653&gt;=150,R1653&lt;=500),"Aceptable con control específico",IF(AND(R1653&gt;=600,R1653&lt;=4000),"No aceptable",0))))</f>
        <v>Aceptable con control específico</v>
      </c>
      <c r="U1653" s="77">
        <v>30</v>
      </c>
      <c r="V1653" s="77" t="s">
        <v>83</v>
      </c>
      <c r="W1653" s="77" t="s">
        <v>7</v>
      </c>
      <c r="X1653" s="77" t="s">
        <v>61</v>
      </c>
      <c r="Y1653" s="77" t="s">
        <v>61</v>
      </c>
      <c r="Z1653" s="77" t="s">
        <v>61</v>
      </c>
      <c r="AA1653" s="77" t="s">
        <v>662</v>
      </c>
      <c r="AB1653" s="83" t="s">
        <v>967</v>
      </c>
      <c r="AC1653" s="84" t="s">
        <v>87</v>
      </c>
    </row>
    <row r="1654" spans="1:29" ht="95.1" customHeight="1">
      <c r="A1654" s="132"/>
      <c r="B1654" s="123"/>
      <c r="C1654" s="123"/>
      <c r="D1654" s="122" t="s">
        <v>970</v>
      </c>
      <c r="E1654" s="77" t="s">
        <v>54</v>
      </c>
      <c r="F1654" s="104" t="s">
        <v>235</v>
      </c>
      <c r="G1654" s="77" t="s">
        <v>56</v>
      </c>
      <c r="H1654" s="78" t="s">
        <v>7</v>
      </c>
      <c r="I1654" s="79" t="s">
        <v>57</v>
      </c>
      <c r="J1654" s="86" t="s">
        <v>58</v>
      </c>
      <c r="K1654" s="86" t="s">
        <v>58</v>
      </c>
      <c r="L1654" s="77" t="s">
        <v>59</v>
      </c>
      <c r="M1654" s="77">
        <v>2</v>
      </c>
      <c r="N1654" s="77">
        <v>4</v>
      </c>
      <c r="O1654" s="77">
        <f>M1654*N1654</f>
        <v>8</v>
      </c>
      <c r="P1654" s="80" t="str">
        <f>+IF(AND(O1654&gt;1,O1654&lt;=4),"BAJO",IF(AND(O1654&gt;=5,O1654&lt;=8),"MEDIO",IF(AND(O1654&gt;=9,O1654&lt;=20),"ALTO",IF(AND(O1654&gt;=21,O1654&lt;=24),"MUY ALTO"))))</f>
        <v>MEDIO</v>
      </c>
      <c r="Q1654" s="77">
        <v>25</v>
      </c>
      <c r="R1654" s="81">
        <f>O1654*Q1654</f>
        <v>200</v>
      </c>
      <c r="S1654" s="82" t="str">
        <f>+IF(AND(R1654&gt;=1,R1654&lt;=20),"IV",IF(AND(R1654&gt;=40,R1654&lt;=120),"III",IF(AND(R1654&gt;=150,R1654&lt;=500),"II",IF(AND(R1654&gt;=600,R1654&lt;=4000),"I",0))))</f>
        <v>II</v>
      </c>
      <c r="T1654" s="77" t="str">
        <f>+IF(AND(R1654&gt;=1,R1654&lt;=20),"Aceptable",IF(AND(R1654&gt;=40,R1654&lt;=120),"Mejorable",IF(AND(R1654&gt;=150,R1654&lt;=500),"Aceptable con control específico",IF(AND(R1654&gt;=600,R1654&lt;=4000),"No aceptable",0))))</f>
        <v>Aceptable con control específico</v>
      </c>
      <c r="U1654" s="77">
        <v>30</v>
      </c>
      <c r="V1654" s="79" t="s">
        <v>60</v>
      </c>
      <c r="W1654" s="77" t="s">
        <v>7</v>
      </c>
      <c r="X1654" s="77" t="s">
        <v>61</v>
      </c>
      <c r="Y1654" s="77" t="s">
        <v>61</v>
      </c>
      <c r="Z1654" s="77" t="s">
        <v>61</v>
      </c>
      <c r="AA1654" s="83" t="s">
        <v>195</v>
      </c>
      <c r="AB1654" s="78" t="s">
        <v>61</v>
      </c>
      <c r="AC1654" s="84" t="s">
        <v>63</v>
      </c>
    </row>
    <row r="1655" spans="1:29" ht="62.1" customHeight="1">
      <c r="A1655" s="132"/>
      <c r="B1655" s="123"/>
      <c r="C1655" s="123"/>
      <c r="D1655" s="122"/>
      <c r="E1655" s="77" t="s">
        <v>72</v>
      </c>
      <c r="F1655" s="104" t="s">
        <v>839</v>
      </c>
      <c r="G1655" s="77" t="s">
        <v>74</v>
      </c>
      <c r="H1655" s="78" t="s">
        <v>7</v>
      </c>
      <c r="I1655" s="77" t="s">
        <v>97</v>
      </c>
      <c r="J1655" s="86" t="s">
        <v>58</v>
      </c>
      <c r="K1655" s="86" t="s">
        <v>58</v>
      </c>
      <c r="L1655" s="77" t="s">
        <v>76</v>
      </c>
      <c r="M1655" s="77" t="s">
        <v>61</v>
      </c>
      <c r="N1655" s="77" t="s">
        <v>61</v>
      </c>
      <c r="O1655" s="77" t="s">
        <v>61</v>
      </c>
      <c r="P1655" s="77" t="s">
        <v>61</v>
      </c>
      <c r="Q1655" s="77" t="s">
        <v>61</v>
      </c>
      <c r="R1655" s="77" t="s">
        <v>61</v>
      </c>
      <c r="S1655" s="77" t="s">
        <v>61</v>
      </c>
      <c r="T1655" s="77" t="s">
        <v>61</v>
      </c>
      <c r="U1655" s="77">
        <v>30</v>
      </c>
      <c r="V1655" s="77" t="s">
        <v>61</v>
      </c>
      <c r="W1655" s="77" t="s">
        <v>7</v>
      </c>
      <c r="X1655" s="83" t="s">
        <v>61</v>
      </c>
      <c r="Y1655" s="83" t="s">
        <v>61</v>
      </c>
      <c r="Z1655" s="83" t="s">
        <v>61</v>
      </c>
      <c r="AA1655" s="83" t="s">
        <v>77</v>
      </c>
      <c r="AB1655" s="78" t="s">
        <v>61</v>
      </c>
      <c r="AC1655" s="84" t="s">
        <v>63</v>
      </c>
    </row>
    <row r="1656" spans="1:29" ht="65.099999999999994" customHeight="1">
      <c r="A1656" s="132"/>
      <c r="B1656" s="123"/>
      <c r="C1656" s="123"/>
      <c r="D1656" s="122"/>
      <c r="E1656" s="77" t="s">
        <v>125</v>
      </c>
      <c r="F1656" s="104" t="s">
        <v>99</v>
      </c>
      <c r="G1656" s="77" t="s">
        <v>100</v>
      </c>
      <c r="H1656" s="78" t="s">
        <v>7</v>
      </c>
      <c r="I1656" s="77" t="s">
        <v>101</v>
      </c>
      <c r="J1656" s="86" t="s">
        <v>58</v>
      </c>
      <c r="K1656" s="86" t="s">
        <v>58</v>
      </c>
      <c r="L1656" s="77" t="s">
        <v>102</v>
      </c>
      <c r="M1656" s="77">
        <v>2</v>
      </c>
      <c r="N1656" s="77">
        <v>4</v>
      </c>
      <c r="O1656" s="77">
        <f>M1656*N1656</f>
        <v>8</v>
      </c>
      <c r="P1656" s="82" t="str">
        <f>+IF(AND(O1656&gt;1,O1656&lt;=4),"BAJO",IF(AND(O1656&gt;=5,O1656&lt;=8),"MEDIO",IF(AND(O1656&gt;=9,O1656&lt;=20),"ALTO",IF(AND(O1656&gt;=21,O1656&lt;=24),"MUY ALTO"))))</f>
        <v>MEDIO</v>
      </c>
      <c r="Q1656" s="77">
        <v>10</v>
      </c>
      <c r="R1656" s="81">
        <f>O1656*Q1656</f>
        <v>80</v>
      </c>
      <c r="S1656" s="82" t="str">
        <f>+IF(AND(R1656&gt;=1,R1656&lt;=20),"IV",IF(AND(R1656&gt;=40,R1656&lt;=120),"III",IF(AND(R1656&gt;=150,R1656&lt;=500),"II",IF(AND(R1656&gt;=600,R1656&lt;=4000),"I",0))))</f>
        <v>III</v>
      </c>
      <c r="T1656" s="77" t="str">
        <f>+IF(AND(R1656&gt;=1,R1656&lt;=20),"Aceptable",IF(AND(R1656&gt;=40,R1656&lt;=120),"Mejorable",IF(AND(R1656&gt;=150,R1656&lt;=500),"Aceptable con control específico",IF(AND(R1656&gt;=600,R1656&lt;=4000),"No aceptable",0))))</f>
        <v>Mejorable</v>
      </c>
      <c r="U1656" s="77">
        <v>30</v>
      </c>
      <c r="V1656" s="77" t="s">
        <v>103</v>
      </c>
      <c r="W1656" s="77" t="s">
        <v>7</v>
      </c>
      <c r="X1656" s="77" t="s">
        <v>61</v>
      </c>
      <c r="Y1656" s="77" t="s">
        <v>61</v>
      </c>
      <c r="Z1656" s="77" t="s">
        <v>61</v>
      </c>
      <c r="AA1656" s="77" t="s">
        <v>104</v>
      </c>
      <c r="AB1656" s="78" t="s">
        <v>61</v>
      </c>
      <c r="AC1656" s="84" t="s">
        <v>63</v>
      </c>
    </row>
    <row r="1657" spans="1:29" ht="89.1" customHeight="1">
      <c r="A1657" s="132"/>
      <c r="B1657" s="123"/>
      <c r="C1657" s="123"/>
      <c r="D1657" s="122" t="s">
        <v>1079</v>
      </c>
      <c r="E1657" s="77" t="s">
        <v>54</v>
      </c>
      <c r="F1657" s="104" t="s">
        <v>235</v>
      </c>
      <c r="G1657" s="77" t="s">
        <v>56</v>
      </c>
      <c r="H1657" s="78" t="s">
        <v>7</v>
      </c>
      <c r="I1657" s="79" t="s">
        <v>57</v>
      </c>
      <c r="J1657" s="86" t="s">
        <v>58</v>
      </c>
      <c r="K1657" s="86" t="s">
        <v>58</v>
      </c>
      <c r="L1657" s="77" t="s">
        <v>59</v>
      </c>
      <c r="M1657" s="77">
        <v>2</v>
      </c>
      <c r="N1657" s="77">
        <v>4</v>
      </c>
      <c r="O1657" s="77">
        <f>M1657*N1657</f>
        <v>8</v>
      </c>
      <c r="P1657" s="80" t="str">
        <f>+IF(AND(O1657&gt;1,O1657&lt;=4),"BAJO",IF(AND(O1657&gt;=5,O1657&lt;=8),"MEDIO",IF(AND(O1657&gt;=9,O1657&lt;=20),"ALTO",IF(AND(O1657&gt;=21,O1657&lt;=24),"MUY ALTO"))))</f>
        <v>MEDIO</v>
      </c>
      <c r="Q1657" s="77">
        <v>25</v>
      </c>
      <c r="R1657" s="81">
        <f>O1657*Q1657</f>
        <v>200</v>
      </c>
      <c r="S1657" s="82" t="str">
        <f>+IF(AND(R1657&gt;=1,R1657&lt;=20),"IV",IF(AND(R1657&gt;=40,R1657&lt;=120),"III",IF(AND(R1657&gt;=150,R1657&lt;=500),"II",IF(AND(R1657&gt;=600,R1657&lt;=4000),"I",0))))</f>
        <v>II</v>
      </c>
      <c r="T1657" s="77" t="str">
        <f>+IF(AND(R1657&gt;=1,R1657&lt;=20),"Aceptable",IF(AND(R1657&gt;=40,R1657&lt;=120),"Mejorable",IF(AND(R1657&gt;=150,R1657&lt;=500),"Aceptable con control específico",IF(AND(R1657&gt;=600,R1657&lt;=4000),"No aceptable",0))))</f>
        <v>Aceptable con control específico</v>
      </c>
      <c r="U1657" s="77">
        <v>30</v>
      </c>
      <c r="V1657" s="79" t="s">
        <v>60</v>
      </c>
      <c r="W1657" s="77" t="s">
        <v>7</v>
      </c>
      <c r="X1657" s="77" t="s">
        <v>61</v>
      </c>
      <c r="Y1657" s="77" t="s">
        <v>61</v>
      </c>
      <c r="Z1657" s="77" t="s">
        <v>61</v>
      </c>
      <c r="AA1657" s="83" t="s">
        <v>195</v>
      </c>
      <c r="AB1657" s="78" t="s">
        <v>61</v>
      </c>
      <c r="AC1657" s="84" t="s">
        <v>63</v>
      </c>
    </row>
    <row r="1658" spans="1:29" ht="63" customHeight="1">
      <c r="A1658" s="132"/>
      <c r="B1658" s="123"/>
      <c r="C1658" s="123"/>
      <c r="D1658" s="122"/>
      <c r="E1658" s="77" t="s">
        <v>72</v>
      </c>
      <c r="F1658" s="104" t="s">
        <v>839</v>
      </c>
      <c r="G1658" s="77" t="s">
        <v>74</v>
      </c>
      <c r="H1658" s="78" t="s">
        <v>7</v>
      </c>
      <c r="I1658" s="77" t="s">
        <v>97</v>
      </c>
      <c r="J1658" s="86" t="s">
        <v>58</v>
      </c>
      <c r="K1658" s="86" t="s">
        <v>58</v>
      </c>
      <c r="L1658" s="77" t="s">
        <v>76</v>
      </c>
      <c r="M1658" s="77" t="s">
        <v>61</v>
      </c>
      <c r="N1658" s="77" t="s">
        <v>61</v>
      </c>
      <c r="O1658" s="77" t="s">
        <v>61</v>
      </c>
      <c r="P1658" s="77" t="s">
        <v>61</v>
      </c>
      <c r="Q1658" s="77" t="s">
        <v>61</v>
      </c>
      <c r="R1658" s="77" t="s">
        <v>61</v>
      </c>
      <c r="S1658" s="77" t="s">
        <v>61</v>
      </c>
      <c r="T1658" s="77" t="s">
        <v>61</v>
      </c>
      <c r="U1658" s="77">
        <v>30</v>
      </c>
      <c r="V1658" s="77" t="s">
        <v>61</v>
      </c>
      <c r="W1658" s="77" t="s">
        <v>7</v>
      </c>
      <c r="X1658" s="83" t="s">
        <v>61</v>
      </c>
      <c r="Y1658" s="83" t="s">
        <v>61</v>
      </c>
      <c r="Z1658" s="83" t="s">
        <v>61</v>
      </c>
      <c r="AA1658" s="83" t="s">
        <v>77</v>
      </c>
      <c r="AB1658" s="78" t="s">
        <v>61</v>
      </c>
      <c r="AC1658" s="84" t="s">
        <v>63</v>
      </c>
    </row>
    <row r="1659" spans="1:29" ht="63" customHeight="1">
      <c r="A1659" s="132"/>
      <c r="B1659" s="123"/>
      <c r="C1659" s="123"/>
      <c r="D1659" s="122"/>
      <c r="E1659" s="77" t="s">
        <v>169</v>
      </c>
      <c r="F1659" s="104" t="s">
        <v>677</v>
      </c>
      <c r="G1659" s="77" t="s">
        <v>631</v>
      </c>
      <c r="H1659" s="77" t="s">
        <v>7</v>
      </c>
      <c r="I1659" s="77" t="s">
        <v>172</v>
      </c>
      <c r="J1659" s="86" t="s">
        <v>58</v>
      </c>
      <c r="K1659" s="86" t="s">
        <v>58</v>
      </c>
      <c r="L1659" s="95" t="s">
        <v>58</v>
      </c>
      <c r="M1659" s="94">
        <v>2</v>
      </c>
      <c r="N1659" s="94">
        <v>4</v>
      </c>
      <c r="O1659" s="77">
        <f>M1659*N1659</f>
        <v>8</v>
      </c>
      <c r="P1659" s="80" t="str">
        <f>+IF(AND(O1659&gt;1,O1659&lt;=4),"BAJO",IF(AND(O1659&gt;=5,O1659&lt;=8),"MEDIO",IF(AND(O1659&gt;=9,O1659&lt;=20),"ALTO",IF(AND(O1659&gt;=21,O1659&lt;=24),"MUY ALTO"))))</f>
        <v>MEDIO</v>
      </c>
      <c r="Q1659" s="77">
        <v>10</v>
      </c>
      <c r="R1659" s="81">
        <f>O1659*Q1659</f>
        <v>80</v>
      </c>
      <c r="S1659" s="82" t="str">
        <f>+IF(AND(R1659&gt;=1,R1659&lt;=20),"IV",IF(AND(R1659&gt;=40,R1659&lt;=120),"III",IF(AND(R1659&gt;=150,R1659&lt;=500),"II",IF(AND(R1659&gt;=600,R1659&lt;=4000),"I",0))))</f>
        <v>III</v>
      </c>
      <c r="T1659" s="77" t="str">
        <f>+IF(AND(R1659&gt;=1,R1659&lt;=20),"Aceptable",IF(AND(R1659&gt;=40,R1659&lt;=120),"Mejorable",IF(AND(R1659&gt;=150,R1659&lt;=500),"Aceptable con control específico",IF(AND(R1659&gt;=600,R1659&lt;=4000),"No aceptable",0))))</f>
        <v>Mejorable</v>
      </c>
      <c r="U1659" s="77">
        <v>30</v>
      </c>
      <c r="V1659" s="77" t="s">
        <v>746</v>
      </c>
      <c r="W1659" s="77" t="s">
        <v>7</v>
      </c>
      <c r="X1659" s="83" t="s">
        <v>61</v>
      </c>
      <c r="Y1659" s="83" t="s">
        <v>61</v>
      </c>
      <c r="Z1659" s="83" t="s">
        <v>61</v>
      </c>
      <c r="AA1659" s="95" t="s">
        <v>648</v>
      </c>
      <c r="AB1659" s="78" t="s">
        <v>61</v>
      </c>
      <c r="AC1659" s="84" t="s">
        <v>63</v>
      </c>
    </row>
    <row r="1660" spans="1:29" ht="66.95" customHeight="1">
      <c r="A1660" s="132"/>
      <c r="B1660" s="123"/>
      <c r="C1660" s="123"/>
      <c r="D1660" s="122"/>
      <c r="E1660" s="77" t="s">
        <v>78</v>
      </c>
      <c r="F1660" s="104" t="s">
        <v>853</v>
      </c>
      <c r="G1660" s="83" t="s">
        <v>724</v>
      </c>
      <c r="H1660" s="78" t="s">
        <v>7</v>
      </c>
      <c r="I1660" s="77" t="s">
        <v>181</v>
      </c>
      <c r="J1660" s="77" t="s">
        <v>58</v>
      </c>
      <c r="K1660" s="77" t="s">
        <v>58</v>
      </c>
      <c r="L1660" s="77" t="s">
        <v>229</v>
      </c>
      <c r="M1660" s="77">
        <v>2</v>
      </c>
      <c r="N1660" s="77">
        <v>3</v>
      </c>
      <c r="O1660" s="77">
        <f>M1660*N1660</f>
        <v>6</v>
      </c>
      <c r="P1660" s="82" t="str">
        <f>+IF(AND(O1660&gt;1,O1660&lt;=4),"BAJO",IF(AND(O1660&gt;=5,O1660&lt;=8),"MEDIO",IF(AND(O1660&gt;=9,O1660&lt;=20),"ALTO",IF(AND(O1660&gt;=21,O1660&lt;=24),"MUY ALTO"))))</f>
        <v>MEDIO</v>
      </c>
      <c r="Q1660" s="77">
        <v>25</v>
      </c>
      <c r="R1660" s="81">
        <f>O1660*Q1660</f>
        <v>150</v>
      </c>
      <c r="S1660" s="82" t="str">
        <f>+IF(AND(R1660&gt;=1,R1660&lt;=20),"IV",IF(AND(R1660&gt;=40,R1660&lt;=120),"III",IF(AND(R1660&gt;=150,R1660&lt;=500),"II",IF(AND(R1660&gt;=600,R1660&lt;=4000),"I",0))))</f>
        <v>II</v>
      </c>
      <c r="T1660" s="77" t="str">
        <f>+IF(AND(R1660&gt;=1,R1660&lt;=20),"Aceptable",IF(AND(R1660&gt;=40,R1660&lt;=120),"Mejorable",IF(AND(R1660&gt;=150,R1660&lt;=500),"Aceptable con control específico",IF(AND(R1660&gt;=600,R1660&lt;=4000),"No aceptable",0))))</f>
        <v>Aceptable con control específico</v>
      </c>
      <c r="U1660" s="77">
        <v>30</v>
      </c>
      <c r="V1660" s="77" t="s">
        <v>181</v>
      </c>
      <c r="W1660" s="77" t="s">
        <v>7</v>
      </c>
      <c r="X1660" s="77" t="s">
        <v>61</v>
      </c>
      <c r="Y1660" s="77" t="s">
        <v>61</v>
      </c>
      <c r="Z1660" s="77" t="s">
        <v>61</v>
      </c>
      <c r="AA1660" s="77" t="s">
        <v>182</v>
      </c>
      <c r="AB1660" s="83" t="s">
        <v>700</v>
      </c>
      <c r="AC1660" s="84" t="s">
        <v>183</v>
      </c>
    </row>
    <row r="1661" spans="1:29" ht="66.95" customHeight="1">
      <c r="A1661" s="132"/>
      <c r="B1661" s="123"/>
      <c r="C1661" s="123"/>
      <c r="D1661" s="122"/>
      <c r="E1661" s="77" t="s">
        <v>78</v>
      </c>
      <c r="F1661" s="104" t="s">
        <v>79</v>
      </c>
      <c r="G1661" s="83" t="s">
        <v>80</v>
      </c>
      <c r="H1661" s="78" t="s">
        <v>7</v>
      </c>
      <c r="I1661" s="77" t="s">
        <v>81</v>
      </c>
      <c r="J1661" s="77" t="s">
        <v>58</v>
      </c>
      <c r="K1661" s="77" t="s">
        <v>58</v>
      </c>
      <c r="L1661" s="77" t="s">
        <v>82</v>
      </c>
      <c r="M1661" s="77">
        <v>6</v>
      </c>
      <c r="N1661" s="77">
        <v>3</v>
      </c>
      <c r="O1661" s="77">
        <f>M1661*N1661</f>
        <v>18</v>
      </c>
      <c r="P1661" s="82" t="str">
        <f>+IF(AND(O1661&gt;1,O1661&lt;=4),"BAJO",IF(AND(O1661&gt;=5,O1661&lt;=8),"MEDIO",IF(AND(O1661&gt;=9,O1661&lt;=20),"ALTO",IF(AND(O1661&gt;=21,O1661&lt;=24),"MUY ALTO"))))</f>
        <v>ALTO</v>
      </c>
      <c r="Q1661" s="77">
        <v>25</v>
      </c>
      <c r="R1661" s="81">
        <f>O1661*Q1661</f>
        <v>450</v>
      </c>
      <c r="S1661" s="82" t="str">
        <f>+IF(AND(R1661&gt;=1,R1661&lt;=20),"IV",IF(AND(R1661&gt;=40,R1661&lt;=120),"III",IF(AND(R1661&gt;=150,R1661&lt;=500),"II",IF(AND(R1661&gt;=600,R1661&lt;=4000),"I",0))))</f>
        <v>II</v>
      </c>
      <c r="T1661" s="77" t="str">
        <f>+IF(AND(R1661&gt;=1,R1661&lt;=20),"Aceptable",IF(AND(R1661&gt;=40,R1661&lt;=120),"Mejorable",IF(AND(R1661&gt;=150,R1661&lt;=500),"Aceptable con control específico",IF(AND(R1661&gt;=600,R1661&lt;=4000),"No aceptable",0))))</f>
        <v>Aceptable con control específico</v>
      </c>
      <c r="U1661" s="77">
        <v>30</v>
      </c>
      <c r="V1661" s="77" t="s">
        <v>83</v>
      </c>
      <c r="W1661" s="77" t="s">
        <v>7</v>
      </c>
      <c r="X1661" s="77" t="s">
        <v>61</v>
      </c>
      <c r="Y1661" s="77" t="s">
        <v>61</v>
      </c>
      <c r="Z1661" s="77" t="s">
        <v>61</v>
      </c>
      <c r="AA1661" s="77" t="s">
        <v>662</v>
      </c>
      <c r="AB1661" s="83" t="s">
        <v>967</v>
      </c>
      <c r="AC1661" s="84" t="s">
        <v>87</v>
      </c>
    </row>
    <row r="1662" spans="1:29" ht="93.95" customHeight="1">
      <c r="A1662" s="132"/>
      <c r="B1662" s="123"/>
      <c r="C1662" s="123" t="s">
        <v>778</v>
      </c>
      <c r="D1662" s="122" t="s">
        <v>745</v>
      </c>
      <c r="E1662" s="77" t="s">
        <v>54</v>
      </c>
      <c r="F1662" s="104" t="s">
        <v>235</v>
      </c>
      <c r="G1662" s="77" t="s">
        <v>56</v>
      </c>
      <c r="H1662" s="78" t="s">
        <v>7</v>
      </c>
      <c r="I1662" s="79" t="s">
        <v>57</v>
      </c>
      <c r="J1662" s="86" t="s">
        <v>58</v>
      </c>
      <c r="K1662" s="86" t="s">
        <v>58</v>
      </c>
      <c r="L1662" s="77" t="s">
        <v>59</v>
      </c>
      <c r="M1662" s="77">
        <v>2</v>
      </c>
      <c r="N1662" s="77">
        <v>4</v>
      </c>
      <c r="O1662" s="77">
        <f>M1662*N1662</f>
        <v>8</v>
      </c>
      <c r="P1662" s="80" t="str">
        <f>+IF(AND(O1662&gt;1,O1662&lt;=4),"BAJO",IF(AND(O1662&gt;=5,O1662&lt;=8),"MEDIO",IF(AND(O1662&gt;=9,O1662&lt;=20),"ALTO",IF(AND(O1662&gt;=21,O1662&lt;=24),"MUY ALTO"))))</f>
        <v>MEDIO</v>
      </c>
      <c r="Q1662" s="77">
        <v>25</v>
      </c>
      <c r="R1662" s="81">
        <f>O1662*Q1662</f>
        <v>200</v>
      </c>
      <c r="S1662" s="82" t="str">
        <f>+IF(AND(R1662&gt;=1,R1662&lt;=20),"IV",IF(AND(R1662&gt;=40,R1662&lt;=120),"III",IF(AND(R1662&gt;=150,R1662&lt;=500),"II",IF(AND(R1662&gt;=600,R1662&lt;=4000),"I",0))))</f>
        <v>II</v>
      </c>
      <c r="T1662" s="77" t="str">
        <f>+IF(AND(R1662&gt;=1,R1662&lt;=20),"Aceptable",IF(AND(R1662&gt;=40,R1662&lt;=120),"Mejorable",IF(AND(R1662&gt;=150,R1662&lt;=500),"Aceptable con control específico",IF(AND(R1662&gt;=600,R1662&lt;=4000),"No aceptable",0))))</f>
        <v>Aceptable con control específico</v>
      </c>
      <c r="U1662" s="77">
        <v>22</v>
      </c>
      <c r="V1662" s="79" t="s">
        <v>60</v>
      </c>
      <c r="W1662" s="77" t="s">
        <v>7</v>
      </c>
      <c r="X1662" s="77" t="s">
        <v>61</v>
      </c>
      <c r="Y1662" s="77" t="s">
        <v>61</v>
      </c>
      <c r="Z1662" s="77" t="s">
        <v>61</v>
      </c>
      <c r="AA1662" s="83" t="s">
        <v>195</v>
      </c>
      <c r="AB1662" s="78" t="s">
        <v>61</v>
      </c>
      <c r="AC1662" s="84" t="s">
        <v>63</v>
      </c>
    </row>
    <row r="1663" spans="1:29" ht="66.95" customHeight="1">
      <c r="A1663" s="132"/>
      <c r="B1663" s="123"/>
      <c r="C1663" s="123"/>
      <c r="D1663" s="122"/>
      <c r="E1663" s="77" t="s">
        <v>72</v>
      </c>
      <c r="F1663" s="104" t="s">
        <v>256</v>
      </c>
      <c r="G1663" s="77" t="s">
        <v>74</v>
      </c>
      <c r="H1663" s="78" t="s">
        <v>7</v>
      </c>
      <c r="I1663" s="77" t="s">
        <v>97</v>
      </c>
      <c r="J1663" s="86" t="s">
        <v>58</v>
      </c>
      <c r="K1663" s="86" t="s">
        <v>58</v>
      </c>
      <c r="L1663" s="77" t="s">
        <v>76</v>
      </c>
      <c r="M1663" s="77" t="s">
        <v>61</v>
      </c>
      <c r="N1663" s="77" t="s">
        <v>61</v>
      </c>
      <c r="O1663" s="77" t="s">
        <v>61</v>
      </c>
      <c r="P1663" s="77" t="s">
        <v>61</v>
      </c>
      <c r="Q1663" s="77" t="s">
        <v>61</v>
      </c>
      <c r="R1663" s="77" t="s">
        <v>61</v>
      </c>
      <c r="S1663" s="77" t="s">
        <v>61</v>
      </c>
      <c r="T1663" s="77" t="s">
        <v>61</v>
      </c>
      <c r="U1663" s="77">
        <v>22</v>
      </c>
      <c r="V1663" s="77" t="s">
        <v>61</v>
      </c>
      <c r="W1663" s="77" t="s">
        <v>7</v>
      </c>
      <c r="X1663" s="83" t="s">
        <v>61</v>
      </c>
      <c r="Y1663" s="83" t="s">
        <v>61</v>
      </c>
      <c r="Z1663" s="83" t="s">
        <v>61</v>
      </c>
      <c r="AA1663" s="83" t="s">
        <v>77</v>
      </c>
      <c r="AB1663" s="78" t="s">
        <v>61</v>
      </c>
      <c r="AC1663" s="84" t="s">
        <v>63</v>
      </c>
    </row>
    <row r="1664" spans="1:29" ht="66.95" customHeight="1">
      <c r="A1664" s="132"/>
      <c r="B1664" s="123"/>
      <c r="C1664" s="123"/>
      <c r="D1664" s="122"/>
      <c r="E1664" s="77" t="s">
        <v>64</v>
      </c>
      <c r="F1664" s="104" t="s">
        <v>159</v>
      </c>
      <c r="G1664" s="77" t="s">
        <v>66</v>
      </c>
      <c r="H1664" s="78" t="s">
        <v>7</v>
      </c>
      <c r="I1664" s="77" t="s">
        <v>67</v>
      </c>
      <c r="J1664" s="83" t="s">
        <v>68</v>
      </c>
      <c r="K1664" s="78" t="s">
        <v>58</v>
      </c>
      <c r="L1664" s="77" t="s">
        <v>69</v>
      </c>
      <c r="M1664" s="77">
        <v>2</v>
      </c>
      <c r="N1664" s="77">
        <v>4</v>
      </c>
      <c r="O1664" s="77">
        <f>M1664*N1664</f>
        <v>8</v>
      </c>
      <c r="P1664" s="80" t="str">
        <f>+IF(AND(O1664&gt;1,O1664&lt;=4),"BAJO",IF(AND(O1664&gt;=5,O1664&lt;=8),"MEDIO",IF(AND(O1664&gt;=9,O1664&lt;=20),"ALTO",IF(AND(O1664&gt;=21,O1664&lt;=24),"MUY ALTO"))))</f>
        <v>MEDIO</v>
      </c>
      <c r="Q1664" s="77">
        <v>25</v>
      </c>
      <c r="R1664" s="81">
        <f>O1664*Q1664</f>
        <v>200</v>
      </c>
      <c r="S1664" s="82" t="str">
        <f>+IF(AND(R1664&gt;=1,R1664&lt;=20),"IV",IF(AND(R1664&gt;=40,R1664&lt;=120),"III",IF(AND(R1664&gt;=150,R1664&lt;=500),"II",IF(AND(R1664&gt;=600,R1664&lt;=4000),"I",0))))</f>
        <v>II</v>
      </c>
      <c r="T1664" s="77" t="str">
        <f>+IF(AND(R1664&gt;=1,R1664&lt;=20),"Aceptable",IF(AND(R1664&gt;=40,R1664&lt;=120),"Mejorable",IF(AND(R1664&gt;=150,R1664&lt;=500),"Aceptable con control específico",IF(AND(R1664&gt;=600,R1664&lt;=4000),"No aceptable",0))))</f>
        <v>Aceptable con control específico</v>
      </c>
      <c r="U1664" s="77">
        <v>22</v>
      </c>
      <c r="V1664" s="77" t="s">
        <v>70</v>
      </c>
      <c r="W1664" s="77" t="s">
        <v>7</v>
      </c>
      <c r="X1664" s="83" t="s">
        <v>61</v>
      </c>
      <c r="Y1664" s="83" t="s">
        <v>61</v>
      </c>
      <c r="Z1664" s="83" t="s">
        <v>61</v>
      </c>
      <c r="AA1664" s="83" t="s">
        <v>161</v>
      </c>
      <c r="AB1664" s="78" t="s">
        <v>61</v>
      </c>
      <c r="AC1664" s="84" t="s">
        <v>162</v>
      </c>
    </row>
    <row r="1665" spans="1:29" ht="66.95" customHeight="1">
      <c r="A1665" s="132"/>
      <c r="B1665" s="123"/>
      <c r="C1665" s="123"/>
      <c r="D1665" s="122"/>
      <c r="E1665" s="77" t="s">
        <v>64</v>
      </c>
      <c r="F1665" s="77" t="s">
        <v>88</v>
      </c>
      <c r="G1665" s="83" t="s">
        <v>89</v>
      </c>
      <c r="H1665" s="78" t="s">
        <v>7</v>
      </c>
      <c r="I1665" s="77" t="s">
        <v>90</v>
      </c>
      <c r="J1665" s="77" t="s">
        <v>91</v>
      </c>
      <c r="K1665" s="77" t="s">
        <v>58</v>
      </c>
      <c r="L1665" s="77" t="s">
        <v>58</v>
      </c>
      <c r="M1665" s="77">
        <v>2</v>
      </c>
      <c r="N1665" s="77">
        <v>3</v>
      </c>
      <c r="O1665" s="77">
        <f>M1665*N1665</f>
        <v>6</v>
      </c>
      <c r="P1665" s="82" t="str">
        <f>+IF(AND(O1665&gt;1,O1665&lt;=4),"BAJO",IF(AND(O1665&gt;=5,O1665&lt;=8),"MEDIO",IF(AND(O1665&gt;=9,O1665&lt;=20),"ALTO",IF(AND(O1665&gt;=21,O1665&lt;=24),"MUY ALTO"))))</f>
        <v>MEDIO</v>
      </c>
      <c r="Q1665" s="77">
        <v>10</v>
      </c>
      <c r="R1665" s="81">
        <f>O1665*Q1665</f>
        <v>60</v>
      </c>
      <c r="S1665" s="82" t="str">
        <f>+IF(AND(R1665&gt;=1,R1665&lt;=20),"IV",IF(AND(R1665&gt;=40,R1665&lt;=120),"III",IF(AND(R1665&gt;=150,R1665&lt;=500),"II",IF(AND(R1665&gt;=600,R1665&lt;=4000),"I",0))))</f>
        <v>III</v>
      </c>
      <c r="T1665" s="77" t="str">
        <f>+IF(AND(R1665&gt;=1,R1665&lt;=20),"Aceptable",IF(AND(R1665&gt;=40,R1665&lt;=120),"Mejorable",IF(AND(R1665&gt;=150,R1665&lt;=500),"Aceptable con control específico",IF(AND(R1665&gt;=600,R1665&lt;=4000),"No aceptable",0))))</f>
        <v>Mejorable</v>
      </c>
      <c r="U1665" s="77">
        <v>22</v>
      </c>
      <c r="V1665" s="77" t="s">
        <v>92</v>
      </c>
      <c r="W1665" s="77" t="s">
        <v>7</v>
      </c>
      <c r="X1665" s="77" t="s">
        <v>61</v>
      </c>
      <c r="Y1665" s="77" t="s">
        <v>61</v>
      </c>
      <c r="Z1665" s="77" t="s">
        <v>93</v>
      </c>
      <c r="AA1665" s="77" t="s">
        <v>94</v>
      </c>
      <c r="AB1665" s="83" t="s">
        <v>61</v>
      </c>
      <c r="AC1665" s="84" t="s">
        <v>95</v>
      </c>
    </row>
    <row r="1666" spans="1:29" ht="66.95" customHeight="1">
      <c r="A1666" s="132"/>
      <c r="B1666" s="123"/>
      <c r="C1666" s="123"/>
      <c r="D1666" s="122"/>
      <c r="E1666" s="77" t="s">
        <v>105</v>
      </c>
      <c r="F1666" s="104" t="s">
        <v>106</v>
      </c>
      <c r="G1666" s="77" t="s">
        <v>107</v>
      </c>
      <c r="H1666" s="86" t="s">
        <v>7</v>
      </c>
      <c r="I1666" s="77" t="s">
        <v>108</v>
      </c>
      <c r="J1666" s="77" t="s">
        <v>58</v>
      </c>
      <c r="K1666" s="77" t="s">
        <v>58</v>
      </c>
      <c r="L1666" s="77" t="s">
        <v>109</v>
      </c>
      <c r="M1666" s="77">
        <v>2</v>
      </c>
      <c r="N1666" s="77">
        <v>1</v>
      </c>
      <c r="O1666" s="77">
        <f>M1666*N1666</f>
        <v>2</v>
      </c>
      <c r="P1666" s="82" t="str">
        <f>+IF(AND(O1666&gt;1,O1666&lt;=4),"BAJO",IF(AND(O1666&gt;=5,O1666&lt;=8),"MEDIO",IF(AND(O1666&gt;=9,O1666&lt;=20),"ALTO",IF(AND(O1666&gt;=21,O1666&lt;=24),"MUY ALTO"))))</f>
        <v>BAJO</v>
      </c>
      <c r="Q1666" s="77">
        <v>60</v>
      </c>
      <c r="R1666" s="81">
        <f>O1666*Q1666</f>
        <v>120</v>
      </c>
      <c r="S1666" s="82" t="str">
        <f>+IF(AND(R1666&gt;=1,R1666&lt;=20),"IV",IF(AND(R1666&gt;=40,R1666&lt;=120),"III",IF(AND(R1666&gt;=150,R1666&lt;=500),"II",IF(AND(R1666&gt;=600,R1666&lt;=4000),"I",0))))</f>
        <v>III</v>
      </c>
      <c r="T1666" s="77" t="str">
        <f>+IF(AND(R1666&gt;=1,R1666&lt;=20),"Aceptable",IF(AND(R1666&gt;=40,R1666&lt;=120),"Mejorable",IF(AND(R1666&gt;=150,R1666&lt;=500),"Aceptable con control específico",IF(AND(R1666&gt;=600,R1666&lt;=4000),"No aceptable",0))))</f>
        <v>Mejorable</v>
      </c>
      <c r="U1666" s="77">
        <v>22</v>
      </c>
      <c r="V1666" s="77" t="s">
        <v>110</v>
      </c>
      <c r="W1666" s="77" t="s">
        <v>7</v>
      </c>
      <c r="X1666" s="77" t="s">
        <v>61</v>
      </c>
      <c r="Y1666" s="77" t="s">
        <v>61</v>
      </c>
      <c r="Z1666" s="77" t="s">
        <v>61</v>
      </c>
      <c r="AA1666" s="77" t="s">
        <v>111</v>
      </c>
      <c r="AB1666" s="78" t="s">
        <v>61</v>
      </c>
      <c r="AC1666" s="84" t="s">
        <v>63</v>
      </c>
    </row>
    <row r="1667" spans="1:29" ht="66.95" customHeight="1">
      <c r="A1667" s="132"/>
      <c r="B1667" s="123"/>
      <c r="C1667" s="123"/>
      <c r="D1667" s="122"/>
      <c r="E1667" s="94" t="s">
        <v>169</v>
      </c>
      <c r="F1667" s="104" t="s">
        <v>677</v>
      </c>
      <c r="G1667" s="77" t="s">
        <v>631</v>
      </c>
      <c r="H1667" s="77" t="s">
        <v>7</v>
      </c>
      <c r="I1667" s="77" t="s">
        <v>172</v>
      </c>
      <c r="J1667" s="86" t="s">
        <v>58</v>
      </c>
      <c r="K1667" s="86" t="s">
        <v>58</v>
      </c>
      <c r="L1667" s="94" t="s">
        <v>58</v>
      </c>
      <c r="M1667" s="94">
        <v>2</v>
      </c>
      <c r="N1667" s="94">
        <v>4</v>
      </c>
      <c r="O1667" s="77">
        <f>M1667*N1667</f>
        <v>8</v>
      </c>
      <c r="P1667" s="80" t="str">
        <f>+IF(AND(O1667&gt;1,O1667&lt;=4),"BAJO",IF(AND(O1667&gt;=5,O1667&lt;=8),"MEDIO",IF(AND(O1667&gt;=9,O1667&lt;=20),"ALTO",IF(AND(O1667&gt;=21,O1667&lt;=24),"MUY ALTO"))))</f>
        <v>MEDIO</v>
      </c>
      <c r="Q1667" s="77">
        <v>10</v>
      </c>
      <c r="R1667" s="81">
        <f>O1667*Q1667</f>
        <v>80</v>
      </c>
      <c r="S1667" s="82" t="str">
        <f>+IF(AND(R1667&gt;=1,R1667&lt;=20),"IV",IF(AND(R1667&gt;=40,R1667&lt;=120),"III",IF(AND(R1667&gt;=150,R1667&lt;=500),"II",IF(AND(R1667&gt;=600,R1667&lt;=4000),"I",0))))</f>
        <v>III</v>
      </c>
      <c r="T1667" s="77" t="str">
        <f>+IF(AND(R1667&gt;=1,R1667&lt;=20),"Aceptable",IF(AND(R1667&gt;=40,R1667&lt;=120),"Mejorable",IF(AND(R1667&gt;=150,R1667&lt;=500),"Aceptable con control específico",IF(AND(R1667&gt;=600,R1667&lt;=4000),"No aceptable",0))))</f>
        <v>Mejorable</v>
      </c>
      <c r="U1667" s="77">
        <v>22</v>
      </c>
      <c r="V1667" s="77" t="s">
        <v>746</v>
      </c>
      <c r="W1667" s="77" t="s">
        <v>7</v>
      </c>
      <c r="X1667" s="83" t="s">
        <v>61</v>
      </c>
      <c r="Y1667" s="83" t="s">
        <v>61</v>
      </c>
      <c r="Z1667" s="83" t="s">
        <v>61</v>
      </c>
      <c r="AA1667" s="95" t="s">
        <v>648</v>
      </c>
      <c r="AB1667" s="78" t="s">
        <v>61</v>
      </c>
      <c r="AC1667" s="84" t="s">
        <v>63</v>
      </c>
    </row>
    <row r="1668" spans="1:29" ht="96.95" customHeight="1">
      <c r="A1668" s="132"/>
      <c r="B1668" s="123"/>
      <c r="C1668" s="123"/>
      <c r="D1668" s="122" t="s">
        <v>972</v>
      </c>
      <c r="E1668" s="77" t="s">
        <v>54</v>
      </c>
      <c r="F1668" s="104" t="s">
        <v>235</v>
      </c>
      <c r="G1668" s="77" t="s">
        <v>56</v>
      </c>
      <c r="H1668" s="78" t="s">
        <v>7</v>
      </c>
      <c r="I1668" s="79" t="s">
        <v>57</v>
      </c>
      <c r="J1668" s="86" t="s">
        <v>58</v>
      </c>
      <c r="K1668" s="86" t="s">
        <v>58</v>
      </c>
      <c r="L1668" s="77" t="s">
        <v>59</v>
      </c>
      <c r="M1668" s="77">
        <v>2</v>
      </c>
      <c r="N1668" s="77">
        <v>4</v>
      </c>
      <c r="O1668" s="77">
        <f>M1668*N1668</f>
        <v>8</v>
      </c>
      <c r="P1668" s="80" t="str">
        <f>+IF(AND(O1668&gt;1,O1668&lt;=4),"BAJO",IF(AND(O1668&gt;=5,O1668&lt;=8),"MEDIO",IF(AND(O1668&gt;=9,O1668&lt;=20),"ALTO",IF(AND(O1668&gt;=21,O1668&lt;=24),"MUY ALTO"))))</f>
        <v>MEDIO</v>
      </c>
      <c r="Q1668" s="77">
        <v>25</v>
      </c>
      <c r="R1668" s="81">
        <f>O1668*Q1668</f>
        <v>200</v>
      </c>
      <c r="S1668" s="82" t="str">
        <f>+IF(AND(R1668&gt;=1,R1668&lt;=20),"IV",IF(AND(R1668&gt;=40,R1668&lt;=120),"III",IF(AND(R1668&gt;=150,R1668&lt;=500),"II",IF(AND(R1668&gt;=600,R1668&lt;=4000),"I",0))))</f>
        <v>II</v>
      </c>
      <c r="T1668" s="77" t="str">
        <f>+IF(AND(R1668&gt;=1,R1668&lt;=20),"Aceptable",IF(AND(R1668&gt;=40,R1668&lt;=120),"Mejorable",IF(AND(R1668&gt;=150,R1668&lt;=500),"Aceptable con control específico",IF(AND(R1668&gt;=600,R1668&lt;=4000),"No aceptable",0))))</f>
        <v>Aceptable con control específico</v>
      </c>
      <c r="U1668" s="77">
        <v>22</v>
      </c>
      <c r="V1668" s="79" t="s">
        <v>60</v>
      </c>
      <c r="W1668" s="77" t="s">
        <v>7</v>
      </c>
      <c r="X1668" s="77" t="s">
        <v>61</v>
      </c>
      <c r="Y1668" s="77" t="s">
        <v>61</v>
      </c>
      <c r="Z1668" s="77" t="s">
        <v>61</v>
      </c>
      <c r="AA1668" s="83" t="s">
        <v>195</v>
      </c>
      <c r="AB1668" s="78" t="s">
        <v>61</v>
      </c>
      <c r="AC1668" s="84" t="s">
        <v>63</v>
      </c>
    </row>
    <row r="1669" spans="1:29" ht="66.95" customHeight="1">
      <c r="A1669" s="132"/>
      <c r="B1669" s="123"/>
      <c r="C1669" s="123"/>
      <c r="D1669" s="122"/>
      <c r="E1669" s="77" t="s">
        <v>72</v>
      </c>
      <c r="F1669" s="104" t="s">
        <v>256</v>
      </c>
      <c r="G1669" s="77" t="s">
        <v>74</v>
      </c>
      <c r="H1669" s="78" t="s">
        <v>7</v>
      </c>
      <c r="I1669" s="77" t="s">
        <v>97</v>
      </c>
      <c r="J1669" s="86" t="s">
        <v>58</v>
      </c>
      <c r="K1669" s="86" t="s">
        <v>58</v>
      </c>
      <c r="L1669" s="77" t="s">
        <v>76</v>
      </c>
      <c r="M1669" s="77" t="s">
        <v>61</v>
      </c>
      <c r="N1669" s="77" t="s">
        <v>61</v>
      </c>
      <c r="O1669" s="77" t="s">
        <v>61</v>
      </c>
      <c r="P1669" s="77" t="s">
        <v>61</v>
      </c>
      <c r="Q1669" s="77" t="s">
        <v>61</v>
      </c>
      <c r="R1669" s="77" t="s">
        <v>61</v>
      </c>
      <c r="S1669" s="77" t="s">
        <v>61</v>
      </c>
      <c r="T1669" s="77" t="s">
        <v>61</v>
      </c>
      <c r="U1669" s="77">
        <v>22</v>
      </c>
      <c r="V1669" s="77" t="s">
        <v>61</v>
      </c>
      <c r="W1669" s="77" t="s">
        <v>7</v>
      </c>
      <c r="X1669" s="83" t="s">
        <v>61</v>
      </c>
      <c r="Y1669" s="83" t="s">
        <v>61</v>
      </c>
      <c r="Z1669" s="83" t="s">
        <v>61</v>
      </c>
      <c r="AA1669" s="83" t="s">
        <v>77</v>
      </c>
      <c r="AB1669" s="78" t="s">
        <v>61</v>
      </c>
      <c r="AC1669" s="84" t="s">
        <v>63</v>
      </c>
    </row>
    <row r="1670" spans="1:29" ht="66.95" customHeight="1">
      <c r="A1670" s="132"/>
      <c r="B1670" s="123"/>
      <c r="C1670" s="123"/>
      <c r="D1670" s="122"/>
      <c r="E1670" s="77" t="s">
        <v>125</v>
      </c>
      <c r="F1670" s="104" t="s">
        <v>99</v>
      </c>
      <c r="G1670" s="77" t="s">
        <v>100</v>
      </c>
      <c r="H1670" s="78" t="s">
        <v>7</v>
      </c>
      <c r="I1670" s="77" t="s">
        <v>101</v>
      </c>
      <c r="J1670" s="86" t="s">
        <v>58</v>
      </c>
      <c r="K1670" s="86" t="s">
        <v>58</v>
      </c>
      <c r="L1670" s="77" t="s">
        <v>102</v>
      </c>
      <c r="M1670" s="77">
        <v>2</v>
      </c>
      <c r="N1670" s="77">
        <v>4</v>
      </c>
      <c r="O1670" s="77">
        <f>M1670*N1670</f>
        <v>8</v>
      </c>
      <c r="P1670" s="82" t="str">
        <f>+IF(AND(O1670&gt;1,O1670&lt;=4),"BAJO",IF(AND(O1670&gt;=5,O1670&lt;=8),"MEDIO",IF(AND(O1670&gt;=9,O1670&lt;=20),"ALTO",IF(AND(O1670&gt;=21,O1670&lt;=24),"MUY ALTO"))))</f>
        <v>MEDIO</v>
      </c>
      <c r="Q1670" s="77">
        <v>10</v>
      </c>
      <c r="R1670" s="81">
        <f>O1670*Q1670</f>
        <v>80</v>
      </c>
      <c r="S1670" s="82" t="str">
        <f>+IF(AND(R1670&gt;=1,R1670&lt;=20),"IV",IF(AND(R1670&gt;=40,R1670&lt;=120),"III",IF(AND(R1670&gt;=150,R1670&lt;=500),"II",IF(AND(R1670&gt;=600,R1670&lt;=4000),"I",0))))</f>
        <v>III</v>
      </c>
      <c r="T1670" s="77" t="str">
        <f>+IF(AND(R1670&gt;=1,R1670&lt;=20),"Aceptable",IF(AND(R1670&gt;=40,R1670&lt;=120),"Mejorable",IF(AND(R1670&gt;=150,R1670&lt;=500),"Aceptable con control específico",IF(AND(R1670&gt;=600,R1670&lt;=4000),"No aceptable",0))))</f>
        <v>Mejorable</v>
      </c>
      <c r="U1670" s="77">
        <v>22</v>
      </c>
      <c r="V1670" s="77" t="s">
        <v>103</v>
      </c>
      <c r="W1670" s="77" t="s">
        <v>7</v>
      </c>
      <c r="X1670" s="77" t="s">
        <v>61</v>
      </c>
      <c r="Y1670" s="77" t="s">
        <v>61</v>
      </c>
      <c r="Z1670" s="77" t="s">
        <v>61</v>
      </c>
      <c r="AA1670" s="77" t="s">
        <v>104</v>
      </c>
      <c r="AB1670" s="78" t="s">
        <v>61</v>
      </c>
      <c r="AC1670" s="84" t="s">
        <v>63</v>
      </c>
    </row>
    <row r="1671" spans="1:29" ht="66.95" customHeight="1">
      <c r="A1671" s="132"/>
      <c r="B1671" s="123"/>
      <c r="C1671" s="123"/>
      <c r="D1671" s="122" t="s">
        <v>780</v>
      </c>
      <c r="E1671" s="77" t="s">
        <v>54</v>
      </c>
      <c r="F1671" s="104" t="s">
        <v>235</v>
      </c>
      <c r="G1671" s="77" t="s">
        <v>56</v>
      </c>
      <c r="H1671" s="78" t="s">
        <v>7</v>
      </c>
      <c r="I1671" s="79" t="s">
        <v>57</v>
      </c>
      <c r="J1671" s="86" t="s">
        <v>58</v>
      </c>
      <c r="K1671" s="86" t="s">
        <v>58</v>
      </c>
      <c r="L1671" s="77" t="s">
        <v>59</v>
      </c>
      <c r="M1671" s="77">
        <v>2</v>
      </c>
      <c r="N1671" s="77">
        <v>4</v>
      </c>
      <c r="O1671" s="77">
        <f>M1671*N1671</f>
        <v>8</v>
      </c>
      <c r="P1671" s="80" t="str">
        <f>+IF(AND(O1671&gt;1,O1671&lt;=4),"BAJO",IF(AND(O1671&gt;=5,O1671&lt;=8),"MEDIO",IF(AND(O1671&gt;=9,O1671&lt;=20),"ALTO",IF(AND(O1671&gt;=21,O1671&lt;=24),"MUY ALTO"))))</f>
        <v>MEDIO</v>
      </c>
      <c r="Q1671" s="77">
        <v>25</v>
      </c>
      <c r="R1671" s="81">
        <f>O1671*Q1671</f>
        <v>200</v>
      </c>
      <c r="S1671" s="82" t="str">
        <f>+IF(AND(R1671&gt;=1,R1671&lt;=20),"IV",IF(AND(R1671&gt;=40,R1671&lt;=120),"III",IF(AND(R1671&gt;=150,R1671&lt;=500),"II",IF(AND(R1671&gt;=600,R1671&lt;=4000),"I",0))))</f>
        <v>II</v>
      </c>
      <c r="T1671" s="77" t="str">
        <f>+IF(AND(R1671&gt;=1,R1671&lt;=20),"Aceptable",IF(AND(R1671&gt;=40,R1671&lt;=120),"Mejorable",IF(AND(R1671&gt;=150,R1671&lt;=500),"Aceptable con control específico",IF(AND(R1671&gt;=600,R1671&lt;=4000),"No aceptable",0))))</f>
        <v>Aceptable con control específico</v>
      </c>
      <c r="U1671" s="77">
        <v>22</v>
      </c>
      <c r="V1671" s="79" t="s">
        <v>60</v>
      </c>
      <c r="W1671" s="77" t="s">
        <v>7</v>
      </c>
      <c r="X1671" s="77" t="s">
        <v>61</v>
      </c>
      <c r="Y1671" s="77" t="s">
        <v>61</v>
      </c>
      <c r="Z1671" s="77" t="s">
        <v>61</v>
      </c>
      <c r="AA1671" s="83" t="s">
        <v>195</v>
      </c>
      <c r="AB1671" s="78" t="s">
        <v>61</v>
      </c>
      <c r="AC1671" s="84" t="s">
        <v>63</v>
      </c>
    </row>
    <row r="1672" spans="1:29" ht="66.95" customHeight="1">
      <c r="A1672" s="132"/>
      <c r="B1672" s="123"/>
      <c r="C1672" s="123"/>
      <c r="D1672" s="122"/>
      <c r="E1672" s="77" t="s">
        <v>72</v>
      </c>
      <c r="F1672" s="104" t="s">
        <v>256</v>
      </c>
      <c r="G1672" s="77" t="s">
        <v>74</v>
      </c>
      <c r="H1672" s="78" t="s">
        <v>7</v>
      </c>
      <c r="I1672" s="77" t="s">
        <v>97</v>
      </c>
      <c r="J1672" s="86" t="s">
        <v>58</v>
      </c>
      <c r="K1672" s="86" t="s">
        <v>58</v>
      </c>
      <c r="L1672" s="77" t="s">
        <v>76</v>
      </c>
      <c r="M1672" s="77" t="s">
        <v>61</v>
      </c>
      <c r="N1672" s="77" t="s">
        <v>61</v>
      </c>
      <c r="O1672" s="77" t="s">
        <v>61</v>
      </c>
      <c r="P1672" s="77" t="s">
        <v>61</v>
      </c>
      <c r="Q1672" s="77" t="s">
        <v>61</v>
      </c>
      <c r="R1672" s="77" t="s">
        <v>61</v>
      </c>
      <c r="S1672" s="77" t="s">
        <v>61</v>
      </c>
      <c r="T1672" s="77" t="s">
        <v>61</v>
      </c>
      <c r="U1672" s="77">
        <v>22</v>
      </c>
      <c r="V1672" s="77" t="s">
        <v>61</v>
      </c>
      <c r="W1672" s="77" t="s">
        <v>7</v>
      </c>
      <c r="X1672" s="83" t="s">
        <v>61</v>
      </c>
      <c r="Y1672" s="83" t="s">
        <v>61</v>
      </c>
      <c r="Z1672" s="83" t="s">
        <v>61</v>
      </c>
      <c r="AA1672" s="83" t="s">
        <v>77</v>
      </c>
      <c r="AB1672" s="78" t="s">
        <v>61</v>
      </c>
      <c r="AC1672" s="84" t="s">
        <v>63</v>
      </c>
    </row>
    <row r="1673" spans="1:29" ht="66.95" customHeight="1">
      <c r="A1673" s="132"/>
      <c r="B1673" s="123"/>
      <c r="C1673" s="123"/>
      <c r="D1673" s="122"/>
      <c r="E1673" s="77" t="s">
        <v>125</v>
      </c>
      <c r="F1673" s="104" t="s">
        <v>99</v>
      </c>
      <c r="G1673" s="77" t="s">
        <v>100</v>
      </c>
      <c r="H1673" s="78" t="s">
        <v>7</v>
      </c>
      <c r="I1673" s="77" t="s">
        <v>101</v>
      </c>
      <c r="J1673" s="86" t="s">
        <v>58</v>
      </c>
      <c r="K1673" s="86" t="s">
        <v>58</v>
      </c>
      <c r="L1673" s="77" t="s">
        <v>102</v>
      </c>
      <c r="M1673" s="77">
        <v>2</v>
      </c>
      <c r="N1673" s="77">
        <v>4</v>
      </c>
      <c r="O1673" s="77">
        <f>M1673*N1673</f>
        <v>8</v>
      </c>
      <c r="P1673" s="82" t="str">
        <f>+IF(AND(O1673&gt;1,O1673&lt;=4),"BAJO",IF(AND(O1673&gt;=5,O1673&lt;=8),"MEDIO",IF(AND(O1673&gt;=9,O1673&lt;=20),"ALTO",IF(AND(O1673&gt;=21,O1673&lt;=24),"MUY ALTO"))))</f>
        <v>MEDIO</v>
      </c>
      <c r="Q1673" s="77">
        <v>10</v>
      </c>
      <c r="R1673" s="81">
        <f>O1673*Q1673</f>
        <v>80</v>
      </c>
      <c r="S1673" s="82" t="str">
        <f>+IF(AND(R1673&gt;=1,R1673&lt;=20),"IV",IF(AND(R1673&gt;=40,R1673&lt;=120),"III",IF(AND(R1673&gt;=150,R1673&lt;=500),"II",IF(AND(R1673&gt;=600,R1673&lt;=4000),"I",0))))</f>
        <v>III</v>
      </c>
      <c r="T1673" s="77" t="str">
        <f>+IF(AND(R1673&gt;=1,R1673&lt;=20),"Aceptable",IF(AND(R1673&gt;=40,R1673&lt;=120),"Mejorable",IF(AND(R1673&gt;=150,R1673&lt;=500),"Aceptable con control específico",IF(AND(R1673&gt;=600,R1673&lt;=4000),"No aceptable",0))))</f>
        <v>Mejorable</v>
      </c>
      <c r="U1673" s="77">
        <v>22</v>
      </c>
      <c r="V1673" s="77" t="s">
        <v>103</v>
      </c>
      <c r="W1673" s="77" t="s">
        <v>7</v>
      </c>
      <c r="X1673" s="77" t="s">
        <v>61</v>
      </c>
      <c r="Y1673" s="77" t="s">
        <v>61</v>
      </c>
      <c r="Z1673" s="77" t="s">
        <v>61</v>
      </c>
      <c r="AA1673" s="77" t="s">
        <v>104</v>
      </c>
      <c r="AB1673" s="78" t="s">
        <v>61</v>
      </c>
      <c r="AC1673" s="84" t="s">
        <v>63</v>
      </c>
    </row>
    <row r="1674" spans="1:29" ht="57.95" customHeight="1">
      <c r="A1674" s="132"/>
      <c r="B1674" s="123"/>
      <c r="C1674" s="123"/>
      <c r="D1674" s="122" t="s">
        <v>781</v>
      </c>
      <c r="E1674" s="77" t="s">
        <v>54</v>
      </c>
      <c r="F1674" s="104" t="s">
        <v>973</v>
      </c>
      <c r="G1674" s="77" t="s">
        <v>635</v>
      </c>
      <c r="H1674" s="78" t="s">
        <v>7</v>
      </c>
      <c r="I1674" s="79" t="s">
        <v>57</v>
      </c>
      <c r="J1674" s="86" t="s">
        <v>58</v>
      </c>
      <c r="K1674" s="86" t="s">
        <v>58</v>
      </c>
      <c r="L1674" s="77" t="s">
        <v>59</v>
      </c>
      <c r="M1674" s="77">
        <v>2</v>
      </c>
      <c r="N1674" s="77">
        <v>3</v>
      </c>
      <c r="O1674" s="77">
        <f>M1674*N1674</f>
        <v>6</v>
      </c>
      <c r="P1674" s="80" t="str">
        <f>+IF(AND(O1674&gt;1,O1674&lt;=4),"BAJO",IF(AND(O1674&gt;=5,O1674&lt;=8),"MEDIO",IF(AND(O1674&gt;=9,O1674&lt;=20),"ALTO",IF(AND(O1674&gt;=21,O1674&lt;=24),"MUY ALTO"))))</f>
        <v>MEDIO</v>
      </c>
      <c r="Q1674" s="77">
        <v>25</v>
      </c>
      <c r="R1674" s="81">
        <f>O1674*Q1674</f>
        <v>150</v>
      </c>
      <c r="S1674" s="82" t="str">
        <f>+IF(AND(R1674&gt;=1,R1674&lt;=20),"IV",IF(AND(R1674&gt;=40,R1674&lt;=120),"III",IF(AND(R1674&gt;=150,R1674&lt;=500),"II",IF(AND(R1674&gt;=600,R1674&lt;=4000),"I",0))))</f>
        <v>II</v>
      </c>
      <c r="T1674" s="77" t="str">
        <f>+IF(AND(R1674&gt;=1,R1674&lt;=20),"Aceptable",IF(AND(R1674&gt;=40,R1674&lt;=120),"Mejorable",IF(AND(R1674&gt;=150,R1674&lt;=500),"Aceptable con control específico",IF(AND(R1674&gt;=600,R1674&lt;=4000),"No aceptable",0))))</f>
        <v>Aceptable con control específico</v>
      </c>
      <c r="U1674" s="77">
        <v>22</v>
      </c>
      <c r="V1674" s="79" t="s">
        <v>60</v>
      </c>
      <c r="W1674" s="77" t="s">
        <v>7</v>
      </c>
      <c r="X1674" s="77" t="s">
        <v>61</v>
      </c>
      <c r="Y1674" s="77" t="s">
        <v>61</v>
      </c>
      <c r="Z1674" s="77" t="s">
        <v>61</v>
      </c>
      <c r="AA1674" s="83" t="s">
        <v>195</v>
      </c>
      <c r="AB1674" s="78" t="s">
        <v>61</v>
      </c>
      <c r="AC1674" s="84" t="s">
        <v>63</v>
      </c>
    </row>
    <row r="1675" spans="1:29" ht="54" customHeight="1">
      <c r="A1675" s="132"/>
      <c r="B1675" s="123"/>
      <c r="C1675" s="123"/>
      <c r="D1675" s="122"/>
      <c r="E1675" s="77" t="s">
        <v>72</v>
      </c>
      <c r="F1675" s="104" t="s">
        <v>783</v>
      </c>
      <c r="G1675" s="77" t="s">
        <v>74</v>
      </c>
      <c r="H1675" s="78" t="s">
        <v>7</v>
      </c>
      <c r="I1675" s="77" t="s">
        <v>97</v>
      </c>
      <c r="J1675" s="86" t="s">
        <v>58</v>
      </c>
      <c r="K1675" s="86" t="s">
        <v>58</v>
      </c>
      <c r="L1675" s="77" t="s">
        <v>76</v>
      </c>
      <c r="M1675" s="77" t="s">
        <v>61</v>
      </c>
      <c r="N1675" s="77" t="s">
        <v>61</v>
      </c>
      <c r="O1675" s="77" t="s">
        <v>61</v>
      </c>
      <c r="P1675" s="77" t="s">
        <v>61</v>
      </c>
      <c r="Q1675" s="77" t="s">
        <v>61</v>
      </c>
      <c r="R1675" s="77" t="s">
        <v>61</v>
      </c>
      <c r="S1675" s="77" t="s">
        <v>61</v>
      </c>
      <c r="T1675" s="77" t="s">
        <v>61</v>
      </c>
      <c r="U1675" s="77">
        <v>22</v>
      </c>
      <c r="V1675" s="77" t="s">
        <v>61</v>
      </c>
      <c r="W1675" s="77" t="s">
        <v>7</v>
      </c>
      <c r="X1675" s="83" t="s">
        <v>61</v>
      </c>
      <c r="Y1675" s="83" t="s">
        <v>61</v>
      </c>
      <c r="Z1675" s="83" t="s">
        <v>61</v>
      </c>
      <c r="AA1675" s="83" t="s">
        <v>77</v>
      </c>
      <c r="AB1675" s="78" t="s">
        <v>61</v>
      </c>
      <c r="AC1675" s="84" t="s">
        <v>63</v>
      </c>
    </row>
    <row r="1676" spans="1:29" ht="69.95" customHeight="1">
      <c r="A1676" s="132"/>
      <c r="B1676" s="123"/>
      <c r="C1676" s="123"/>
      <c r="D1676" s="122"/>
      <c r="E1676" s="77" t="s">
        <v>78</v>
      </c>
      <c r="F1676" s="104" t="s">
        <v>659</v>
      </c>
      <c r="G1676" s="83" t="s">
        <v>724</v>
      </c>
      <c r="H1676" s="78" t="s">
        <v>7</v>
      </c>
      <c r="I1676" s="77" t="s">
        <v>181</v>
      </c>
      <c r="J1676" s="77" t="s">
        <v>58</v>
      </c>
      <c r="K1676" s="77" t="s">
        <v>58</v>
      </c>
      <c r="L1676" s="77" t="s">
        <v>229</v>
      </c>
      <c r="M1676" s="77">
        <v>2</v>
      </c>
      <c r="N1676" s="77">
        <v>3</v>
      </c>
      <c r="O1676" s="77">
        <f>M1676*N1676</f>
        <v>6</v>
      </c>
      <c r="P1676" s="82" t="str">
        <f>+IF(AND(O1676&gt;1,O1676&lt;=4),"BAJO",IF(AND(O1676&gt;=5,O1676&lt;=8),"MEDIO",IF(AND(O1676&gt;=9,O1676&lt;=20),"ALTO",IF(AND(O1676&gt;=21,O1676&lt;=24),"MUY ALTO"))))</f>
        <v>MEDIO</v>
      </c>
      <c r="Q1676" s="77">
        <v>25</v>
      </c>
      <c r="R1676" s="81">
        <f>O1676*Q1676</f>
        <v>150</v>
      </c>
      <c r="S1676" s="82" t="str">
        <f>+IF(AND(R1676&gt;=1,R1676&lt;=20),"IV",IF(AND(R1676&gt;=40,R1676&lt;=120),"III",IF(AND(R1676&gt;=150,R1676&lt;=500),"II",IF(AND(R1676&gt;=600,R1676&lt;=4000),"I",0))))</f>
        <v>II</v>
      </c>
      <c r="T1676" s="77" t="str">
        <f>+IF(AND(R1676&gt;=1,R1676&lt;=20),"Aceptable",IF(AND(R1676&gt;=40,R1676&lt;=120),"Mejorable",IF(AND(R1676&gt;=150,R1676&lt;=500),"Aceptable con control específico",IF(AND(R1676&gt;=600,R1676&lt;=4000),"No aceptable",0))))</f>
        <v>Aceptable con control específico</v>
      </c>
      <c r="U1676" s="77">
        <v>22</v>
      </c>
      <c r="V1676" s="77" t="s">
        <v>181</v>
      </c>
      <c r="W1676" s="77" t="s">
        <v>7</v>
      </c>
      <c r="X1676" s="77" t="s">
        <v>61</v>
      </c>
      <c r="Y1676" s="77" t="s">
        <v>61</v>
      </c>
      <c r="Z1676" s="77" t="s">
        <v>61</v>
      </c>
      <c r="AA1676" s="77" t="s">
        <v>182</v>
      </c>
      <c r="AB1676" s="83" t="s">
        <v>700</v>
      </c>
      <c r="AC1676" s="84" t="s">
        <v>183</v>
      </c>
    </row>
    <row r="1677" spans="1:29" ht="69.95" customHeight="1">
      <c r="A1677" s="132"/>
      <c r="B1677" s="123"/>
      <c r="C1677" s="123"/>
      <c r="D1677" s="122"/>
      <c r="E1677" s="77" t="s">
        <v>78</v>
      </c>
      <c r="F1677" s="104" t="s">
        <v>79</v>
      </c>
      <c r="G1677" s="83" t="s">
        <v>694</v>
      </c>
      <c r="H1677" s="78" t="s">
        <v>7</v>
      </c>
      <c r="I1677" s="77" t="s">
        <v>81</v>
      </c>
      <c r="J1677" s="77" t="s">
        <v>58</v>
      </c>
      <c r="K1677" s="77" t="s">
        <v>58</v>
      </c>
      <c r="L1677" s="77" t="s">
        <v>82</v>
      </c>
      <c r="M1677" s="77">
        <v>2</v>
      </c>
      <c r="N1677" s="77">
        <v>3</v>
      </c>
      <c r="O1677" s="77">
        <f>M1677*N1677</f>
        <v>6</v>
      </c>
      <c r="P1677" s="82" t="str">
        <f>+IF(AND(O1677&gt;1,O1677&lt;=4),"BAJO",IF(AND(O1677&gt;=5,O1677&lt;=8),"MEDIO",IF(AND(O1677&gt;=9,O1677&lt;=20),"ALTO",IF(AND(O1677&gt;=21,O1677&lt;=24),"MUY ALTO"))))</f>
        <v>MEDIO</v>
      </c>
      <c r="Q1677" s="77">
        <v>25</v>
      </c>
      <c r="R1677" s="81">
        <f>O1677*Q1677</f>
        <v>150</v>
      </c>
      <c r="S1677" s="82" t="str">
        <f>+IF(AND(R1677&gt;=1,R1677&lt;=20),"IV",IF(AND(R1677&gt;=40,R1677&lt;=120),"III",IF(AND(R1677&gt;=150,R1677&lt;=500),"II",IF(AND(R1677&gt;=600,R1677&lt;=4000),"I",0))))</f>
        <v>II</v>
      </c>
      <c r="T1677" s="77" t="str">
        <f>+IF(AND(R1677&gt;=1,R1677&lt;=20),"Aceptable",IF(AND(R1677&gt;=40,R1677&lt;=120),"Mejorable",IF(AND(R1677&gt;=150,R1677&lt;=500),"Aceptable con control específico",IF(AND(R1677&gt;=600,R1677&lt;=4000),"No aceptable",0))))</f>
        <v>Aceptable con control específico</v>
      </c>
      <c r="U1677" s="77">
        <v>22</v>
      </c>
      <c r="V1677" s="77" t="s">
        <v>83</v>
      </c>
      <c r="W1677" s="77" t="s">
        <v>7</v>
      </c>
      <c r="X1677" s="77" t="s">
        <v>61</v>
      </c>
      <c r="Y1677" s="77" t="s">
        <v>61</v>
      </c>
      <c r="Z1677" s="77" t="s">
        <v>61</v>
      </c>
      <c r="AA1677" s="77" t="s">
        <v>662</v>
      </c>
      <c r="AB1677" s="83" t="s">
        <v>967</v>
      </c>
      <c r="AC1677" s="84" t="s">
        <v>87</v>
      </c>
    </row>
    <row r="1678" spans="1:29" ht="69" customHeight="1">
      <c r="A1678" s="132"/>
      <c r="B1678" s="123"/>
      <c r="C1678" s="123"/>
      <c r="D1678" s="93" t="s">
        <v>784</v>
      </c>
      <c r="E1678" s="77" t="s">
        <v>72</v>
      </c>
      <c r="F1678" s="104" t="s">
        <v>256</v>
      </c>
      <c r="G1678" s="77" t="s">
        <v>74</v>
      </c>
      <c r="H1678" s="78" t="s">
        <v>7</v>
      </c>
      <c r="I1678" s="77" t="s">
        <v>97</v>
      </c>
      <c r="J1678" s="86" t="s">
        <v>58</v>
      </c>
      <c r="K1678" s="86" t="s">
        <v>58</v>
      </c>
      <c r="L1678" s="77" t="s">
        <v>76</v>
      </c>
      <c r="M1678" s="77" t="s">
        <v>61</v>
      </c>
      <c r="N1678" s="77" t="s">
        <v>61</v>
      </c>
      <c r="O1678" s="77" t="s">
        <v>61</v>
      </c>
      <c r="P1678" s="77" t="s">
        <v>61</v>
      </c>
      <c r="Q1678" s="77" t="s">
        <v>61</v>
      </c>
      <c r="R1678" s="77" t="s">
        <v>61</v>
      </c>
      <c r="S1678" s="77" t="s">
        <v>61</v>
      </c>
      <c r="T1678" s="77" t="s">
        <v>61</v>
      </c>
      <c r="U1678" s="77">
        <v>22</v>
      </c>
      <c r="V1678" s="77" t="s">
        <v>61</v>
      </c>
      <c r="W1678" s="77" t="s">
        <v>7</v>
      </c>
      <c r="X1678" s="83" t="s">
        <v>61</v>
      </c>
      <c r="Y1678" s="83" t="s">
        <v>61</v>
      </c>
      <c r="Z1678" s="83" t="s">
        <v>61</v>
      </c>
      <c r="AA1678" s="83" t="s">
        <v>77</v>
      </c>
      <c r="AB1678" s="78" t="s">
        <v>61</v>
      </c>
      <c r="AC1678" s="84" t="s">
        <v>63</v>
      </c>
    </row>
    <row r="1679" spans="1:29" ht="69" customHeight="1">
      <c r="A1679" s="132"/>
      <c r="B1679" s="123"/>
      <c r="C1679" s="123" t="s">
        <v>1006</v>
      </c>
      <c r="D1679" s="122" t="s">
        <v>1007</v>
      </c>
      <c r="E1679" s="77" t="s">
        <v>54</v>
      </c>
      <c r="F1679" s="104" t="s">
        <v>763</v>
      </c>
      <c r="G1679" s="77" t="s">
        <v>1008</v>
      </c>
      <c r="H1679" s="78" t="s">
        <v>7</v>
      </c>
      <c r="I1679" s="79" t="s">
        <v>57</v>
      </c>
      <c r="J1679" s="86" t="s">
        <v>58</v>
      </c>
      <c r="K1679" s="86" t="s">
        <v>58</v>
      </c>
      <c r="L1679" s="77" t="s">
        <v>59</v>
      </c>
      <c r="M1679" s="77">
        <v>2</v>
      </c>
      <c r="N1679" s="77">
        <v>4</v>
      </c>
      <c r="O1679" s="77">
        <f>M1679*N1679</f>
        <v>8</v>
      </c>
      <c r="P1679" s="80" t="str">
        <f>+IF(AND(O1679&gt;1,O1679&lt;=4),"BAJO",IF(AND(O1679&gt;=5,O1679&lt;=8),"MEDIO",IF(AND(O1679&gt;=9,O1679&lt;=20),"ALTO",IF(AND(O1679&gt;=21,O1679&lt;=24),"MUY ALTO"))))</f>
        <v>MEDIO</v>
      </c>
      <c r="Q1679" s="77">
        <v>25</v>
      </c>
      <c r="R1679" s="81">
        <f>O1679*Q1679</f>
        <v>200</v>
      </c>
      <c r="S1679" s="82" t="str">
        <f>+IF(AND(R1679&gt;=1,R1679&lt;=20),"IV",IF(AND(R1679&gt;=40,R1679&lt;=120),"III",IF(AND(R1679&gt;=150,R1679&lt;=500),"II",IF(AND(R1679&gt;=600,R1679&lt;=4000),"I",0))))</f>
        <v>II</v>
      </c>
      <c r="T1679" s="77" t="str">
        <f>+IF(AND(R1679&gt;=1,R1679&lt;=20),"Aceptable",IF(AND(R1679&gt;=40,R1679&lt;=120),"Mejorable",IF(AND(R1679&gt;=150,R1679&lt;=500),"Aceptable con control específico",IF(AND(R1679&gt;=600,R1679&lt;=4000),"No aceptable",0))))</f>
        <v>Aceptable con control específico</v>
      </c>
      <c r="U1679" s="77">
        <v>48</v>
      </c>
      <c r="V1679" s="79" t="s">
        <v>60</v>
      </c>
      <c r="W1679" s="77" t="s">
        <v>7</v>
      </c>
      <c r="X1679" s="77" t="s">
        <v>61</v>
      </c>
      <c r="Y1679" s="77" t="s">
        <v>61</v>
      </c>
      <c r="Z1679" s="77" t="s">
        <v>61</v>
      </c>
      <c r="AA1679" s="83" t="s">
        <v>195</v>
      </c>
      <c r="AB1679" s="78" t="s">
        <v>61</v>
      </c>
      <c r="AC1679" s="84" t="s">
        <v>63</v>
      </c>
    </row>
    <row r="1680" spans="1:29" ht="69" customHeight="1">
      <c r="A1680" s="132"/>
      <c r="B1680" s="123"/>
      <c r="C1680" s="123"/>
      <c r="D1680" s="122"/>
      <c r="E1680" s="77" t="s">
        <v>72</v>
      </c>
      <c r="F1680" s="104" t="s">
        <v>977</v>
      </c>
      <c r="G1680" s="77" t="s">
        <v>74</v>
      </c>
      <c r="H1680" s="78" t="s">
        <v>7</v>
      </c>
      <c r="I1680" s="77" t="s">
        <v>97</v>
      </c>
      <c r="J1680" s="86" t="s">
        <v>58</v>
      </c>
      <c r="K1680" s="86" t="s">
        <v>58</v>
      </c>
      <c r="L1680" s="77" t="s">
        <v>76</v>
      </c>
      <c r="M1680" s="77" t="s">
        <v>61</v>
      </c>
      <c r="N1680" s="77" t="s">
        <v>61</v>
      </c>
      <c r="O1680" s="77" t="s">
        <v>61</v>
      </c>
      <c r="P1680" s="77" t="s">
        <v>61</v>
      </c>
      <c r="Q1680" s="77" t="s">
        <v>61</v>
      </c>
      <c r="R1680" s="77" t="s">
        <v>61</v>
      </c>
      <c r="S1680" s="77" t="s">
        <v>61</v>
      </c>
      <c r="T1680" s="77" t="s">
        <v>61</v>
      </c>
      <c r="U1680" s="77">
        <v>48</v>
      </c>
      <c r="V1680" s="77" t="s">
        <v>61</v>
      </c>
      <c r="W1680" s="77" t="s">
        <v>7</v>
      </c>
      <c r="X1680" s="83" t="s">
        <v>61</v>
      </c>
      <c r="Y1680" s="83" t="s">
        <v>61</v>
      </c>
      <c r="Z1680" s="83" t="s">
        <v>61</v>
      </c>
      <c r="AA1680" s="83" t="s">
        <v>77</v>
      </c>
      <c r="AB1680" s="78" t="s">
        <v>61</v>
      </c>
      <c r="AC1680" s="84" t="s">
        <v>63</v>
      </c>
    </row>
    <row r="1681" spans="1:29" ht="69" customHeight="1">
      <c r="A1681" s="132"/>
      <c r="B1681" s="123"/>
      <c r="C1681" s="123"/>
      <c r="D1681" s="122"/>
      <c r="E1681" s="77" t="s">
        <v>64</v>
      </c>
      <c r="F1681" s="104" t="s">
        <v>159</v>
      </c>
      <c r="G1681" s="77" t="s">
        <v>66</v>
      </c>
      <c r="H1681" s="78" t="s">
        <v>7</v>
      </c>
      <c r="I1681" s="77" t="s">
        <v>67</v>
      </c>
      <c r="J1681" s="83" t="s">
        <v>68</v>
      </c>
      <c r="K1681" s="78" t="s">
        <v>58</v>
      </c>
      <c r="L1681" s="77" t="s">
        <v>69</v>
      </c>
      <c r="M1681" s="77">
        <v>2</v>
      </c>
      <c r="N1681" s="77">
        <v>4</v>
      </c>
      <c r="O1681" s="77">
        <f t="shared" ref="O1681:O1686" si="300">M1681*N1681</f>
        <v>8</v>
      </c>
      <c r="P1681" s="80" t="str">
        <f t="shared" ref="P1681:P1686" si="301">+IF(AND(O1681&gt;1,O1681&lt;=4),"BAJO",IF(AND(O1681&gt;=5,O1681&lt;=8),"MEDIO",IF(AND(O1681&gt;=9,O1681&lt;=20),"ALTO",IF(AND(O1681&gt;=21,O1681&lt;=24),"MUY ALTO"))))</f>
        <v>MEDIO</v>
      </c>
      <c r="Q1681" s="77">
        <v>25</v>
      </c>
      <c r="R1681" s="81">
        <f t="shared" ref="R1681:R1686" si="302">O1681*Q1681</f>
        <v>200</v>
      </c>
      <c r="S1681" s="82" t="str">
        <f t="shared" ref="S1681:S1686" si="303">+IF(AND(R1681&gt;=1,R1681&lt;=20),"IV",IF(AND(R1681&gt;=40,R1681&lt;=120),"III",IF(AND(R1681&gt;=150,R1681&lt;=500),"II",IF(AND(R1681&gt;=600,R1681&lt;=4000),"I",0))))</f>
        <v>II</v>
      </c>
      <c r="T1681" s="77" t="str">
        <f t="shared" ref="T1681:T1686" si="304">+IF(AND(R1681&gt;=1,R1681&lt;=20),"Aceptable",IF(AND(R1681&gt;=40,R1681&lt;=120),"Mejorable",IF(AND(R1681&gt;=150,R1681&lt;=500),"Aceptable con control específico",IF(AND(R1681&gt;=600,R1681&lt;=4000),"No aceptable",0))))</f>
        <v>Aceptable con control específico</v>
      </c>
      <c r="U1681" s="77">
        <v>48</v>
      </c>
      <c r="V1681" s="77" t="s">
        <v>70</v>
      </c>
      <c r="W1681" s="77" t="s">
        <v>7</v>
      </c>
      <c r="X1681" s="83" t="s">
        <v>61</v>
      </c>
      <c r="Y1681" s="83" t="s">
        <v>61</v>
      </c>
      <c r="Z1681" s="83" t="s">
        <v>61</v>
      </c>
      <c r="AA1681" s="83" t="s">
        <v>161</v>
      </c>
      <c r="AB1681" s="78" t="s">
        <v>61</v>
      </c>
      <c r="AC1681" s="84" t="s">
        <v>162</v>
      </c>
    </row>
    <row r="1682" spans="1:29" ht="69" customHeight="1">
      <c r="A1682" s="132"/>
      <c r="B1682" s="123"/>
      <c r="C1682" s="123"/>
      <c r="D1682" s="122"/>
      <c r="E1682" s="77" t="s">
        <v>64</v>
      </c>
      <c r="F1682" s="77" t="s">
        <v>88</v>
      </c>
      <c r="G1682" s="83" t="s">
        <v>89</v>
      </c>
      <c r="H1682" s="78" t="s">
        <v>7</v>
      </c>
      <c r="I1682" s="77" t="s">
        <v>90</v>
      </c>
      <c r="J1682" s="77" t="s">
        <v>91</v>
      </c>
      <c r="K1682" s="77" t="s">
        <v>58</v>
      </c>
      <c r="L1682" s="77" t="s">
        <v>58</v>
      </c>
      <c r="M1682" s="77">
        <v>2</v>
      </c>
      <c r="N1682" s="77">
        <v>3</v>
      </c>
      <c r="O1682" s="77">
        <f t="shared" si="300"/>
        <v>6</v>
      </c>
      <c r="P1682" s="82" t="str">
        <f t="shared" si="301"/>
        <v>MEDIO</v>
      </c>
      <c r="Q1682" s="77">
        <v>10</v>
      </c>
      <c r="R1682" s="81">
        <f t="shared" si="302"/>
        <v>60</v>
      </c>
      <c r="S1682" s="82" t="str">
        <f t="shared" si="303"/>
        <v>III</v>
      </c>
      <c r="T1682" s="77" t="str">
        <f t="shared" si="304"/>
        <v>Mejorable</v>
      </c>
      <c r="U1682" s="77">
        <v>48</v>
      </c>
      <c r="V1682" s="77" t="s">
        <v>92</v>
      </c>
      <c r="W1682" s="77" t="s">
        <v>7</v>
      </c>
      <c r="X1682" s="77" t="s">
        <v>61</v>
      </c>
      <c r="Y1682" s="77" t="s">
        <v>61</v>
      </c>
      <c r="Z1682" s="77" t="s">
        <v>93</v>
      </c>
      <c r="AA1682" s="77" t="s">
        <v>94</v>
      </c>
      <c r="AB1682" s="83" t="s">
        <v>61</v>
      </c>
      <c r="AC1682" s="84" t="s">
        <v>95</v>
      </c>
    </row>
    <row r="1683" spans="1:29" ht="69" customHeight="1">
      <c r="A1683" s="132"/>
      <c r="B1683" s="123"/>
      <c r="C1683" s="123"/>
      <c r="D1683" s="122"/>
      <c r="E1683" s="77" t="s">
        <v>105</v>
      </c>
      <c r="F1683" s="104" t="s">
        <v>106</v>
      </c>
      <c r="G1683" s="77" t="s">
        <v>107</v>
      </c>
      <c r="H1683" s="86" t="s">
        <v>7</v>
      </c>
      <c r="I1683" s="77" t="s">
        <v>108</v>
      </c>
      <c r="J1683" s="77" t="s">
        <v>58</v>
      </c>
      <c r="K1683" s="77" t="s">
        <v>58</v>
      </c>
      <c r="L1683" s="77" t="s">
        <v>109</v>
      </c>
      <c r="M1683" s="77">
        <v>2</v>
      </c>
      <c r="N1683" s="77">
        <v>1</v>
      </c>
      <c r="O1683" s="77">
        <f t="shared" si="300"/>
        <v>2</v>
      </c>
      <c r="P1683" s="82" t="str">
        <f t="shared" si="301"/>
        <v>BAJO</v>
      </c>
      <c r="Q1683" s="77">
        <v>60</v>
      </c>
      <c r="R1683" s="81">
        <f t="shared" si="302"/>
        <v>120</v>
      </c>
      <c r="S1683" s="82" t="str">
        <f t="shared" si="303"/>
        <v>III</v>
      </c>
      <c r="T1683" s="77" t="str">
        <f t="shared" si="304"/>
        <v>Mejorable</v>
      </c>
      <c r="U1683" s="77">
        <v>48</v>
      </c>
      <c r="V1683" s="77" t="s">
        <v>110</v>
      </c>
      <c r="W1683" s="77" t="s">
        <v>7</v>
      </c>
      <c r="X1683" s="77" t="s">
        <v>61</v>
      </c>
      <c r="Y1683" s="77" t="s">
        <v>61</v>
      </c>
      <c r="Z1683" s="77" t="s">
        <v>61</v>
      </c>
      <c r="AA1683" s="77" t="s">
        <v>111</v>
      </c>
      <c r="AB1683" s="78" t="s">
        <v>61</v>
      </c>
      <c r="AC1683" s="84" t="s">
        <v>63</v>
      </c>
    </row>
    <row r="1684" spans="1:29" ht="69" customHeight="1">
      <c r="A1684" s="132"/>
      <c r="B1684" s="123"/>
      <c r="C1684" s="123"/>
      <c r="D1684" s="122"/>
      <c r="E1684" s="77" t="s">
        <v>78</v>
      </c>
      <c r="F1684" s="104" t="s">
        <v>659</v>
      </c>
      <c r="G1684" s="83" t="s">
        <v>724</v>
      </c>
      <c r="H1684" s="78" t="s">
        <v>7</v>
      </c>
      <c r="I1684" s="77" t="s">
        <v>181</v>
      </c>
      <c r="J1684" s="77" t="s">
        <v>58</v>
      </c>
      <c r="K1684" s="77" t="s">
        <v>58</v>
      </c>
      <c r="L1684" s="77" t="s">
        <v>229</v>
      </c>
      <c r="M1684" s="77">
        <v>2</v>
      </c>
      <c r="N1684" s="77">
        <v>4</v>
      </c>
      <c r="O1684" s="77">
        <f t="shared" si="300"/>
        <v>8</v>
      </c>
      <c r="P1684" s="82" t="str">
        <f t="shared" si="301"/>
        <v>MEDIO</v>
      </c>
      <c r="Q1684" s="77">
        <v>25</v>
      </c>
      <c r="R1684" s="81">
        <f t="shared" si="302"/>
        <v>200</v>
      </c>
      <c r="S1684" s="82" t="str">
        <f t="shared" si="303"/>
        <v>II</v>
      </c>
      <c r="T1684" s="77" t="str">
        <f t="shared" si="304"/>
        <v>Aceptable con control específico</v>
      </c>
      <c r="U1684" s="77">
        <v>48</v>
      </c>
      <c r="V1684" s="77" t="s">
        <v>181</v>
      </c>
      <c r="W1684" s="77" t="s">
        <v>7</v>
      </c>
      <c r="X1684" s="77" t="s">
        <v>61</v>
      </c>
      <c r="Y1684" s="77" t="s">
        <v>61</v>
      </c>
      <c r="Z1684" s="77" t="s">
        <v>61</v>
      </c>
      <c r="AA1684" s="77" t="s">
        <v>182</v>
      </c>
      <c r="AB1684" s="83" t="s">
        <v>700</v>
      </c>
      <c r="AC1684" s="84" t="s">
        <v>183</v>
      </c>
    </row>
    <row r="1685" spans="1:29" ht="69" customHeight="1">
      <c r="A1685" s="132"/>
      <c r="B1685" s="123"/>
      <c r="C1685" s="123"/>
      <c r="D1685" s="122"/>
      <c r="E1685" s="77" t="s">
        <v>78</v>
      </c>
      <c r="F1685" s="104" t="s">
        <v>79</v>
      </c>
      <c r="G1685" s="83" t="s">
        <v>80</v>
      </c>
      <c r="H1685" s="78" t="s">
        <v>7</v>
      </c>
      <c r="I1685" s="77" t="s">
        <v>81</v>
      </c>
      <c r="J1685" s="77" t="s">
        <v>58</v>
      </c>
      <c r="K1685" s="77" t="s">
        <v>58</v>
      </c>
      <c r="L1685" s="77" t="s">
        <v>82</v>
      </c>
      <c r="M1685" s="77">
        <v>2</v>
      </c>
      <c r="N1685" s="77">
        <v>3</v>
      </c>
      <c r="O1685" s="77">
        <f t="shared" si="300"/>
        <v>6</v>
      </c>
      <c r="P1685" s="82" t="str">
        <f t="shared" si="301"/>
        <v>MEDIO</v>
      </c>
      <c r="Q1685" s="77">
        <v>25</v>
      </c>
      <c r="R1685" s="81">
        <f t="shared" si="302"/>
        <v>150</v>
      </c>
      <c r="S1685" s="82" t="str">
        <f t="shared" si="303"/>
        <v>II</v>
      </c>
      <c r="T1685" s="77" t="str">
        <f t="shared" si="304"/>
        <v>Aceptable con control específico</v>
      </c>
      <c r="U1685" s="77">
        <v>48</v>
      </c>
      <c r="V1685" s="77" t="s">
        <v>83</v>
      </c>
      <c r="W1685" s="77" t="s">
        <v>7</v>
      </c>
      <c r="X1685" s="77" t="s">
        <v>61</v>
      </c>
      <c r="Y1685" s="77" t="s">
        <v>61</v>
      </c>
      <c r="Z1685" s="77" t="s">
        <v>61</v>
      </c>
      <c r="AA1685" s="77" t="s">
        <v>662</v>
      </c>
      <c r="AB1685" s="83" t="s">
        <v>318</v>
      </c>
      <c r="AC1685" s="84" t="s">
        <v>87</v>
      </c>
    </row>
    <row r="1686" spans="1:29" ht="69" customHeight="1">
      <c r="A1686" s="132"/>
      <c r="B1686" s="123"/>
      <c r="C1686" s="123"/>
      <c r="D1686" s="122" t="s">
        <v>1009</v>
      </c>
      <c r="E1686" s="77" t="s">
        <v>54</v>
      </c>
      <c r="F1686" s="104" t="s">
        <v>1010</v>
      </c>
      <c r="G1686" s="77" t="s">
        <v>1008</v>
      </c>
      <c r="H1686" s="78" t="s">
        <v>7</v>
      </c>
      <c r="I1686" s="79" t="s">
        <v>57</v>
      </c>
      <c r="J1686" s="86" t="s">
        <v>58</v>
      </c>
      <c r="K1686" s="86" t="s">
        <v>58</v>
      </c>
      <c r="L1686" s="77" t="s">
        <v>59</v>
      </c>
      <c r="M1686" s="77">
        <v>2</v>
      </c>
      <c r="N1686" s="77">
        <v>4</v>
      </c>
      <c r="O1686" s="77">
        <f t="shared" si="300"/>
        <v>8</v>
      </c>
      <c r="P1686" s="80" t="str">
        <f t="shared" si="301"/>
        <v>MEDIO</v>
      </c>
      <c r="Q1686" s="77">
        <v>25</v>
      </c>
      <c r="R1686" s="81">
        <f t="shared" si="302"/>
        <v>200</v>
      </c>
      <c r="S1686" s="82" t="str">
        <f t="shared" si="303"/>
        <v>II</v>
      </c>
      <c r="T1686" s="77" t="str">
        <f t="shared" si="304"/>
        <v>Aceptable con control específico</v>
      </c>
      <c r="U1686" s="77">
        <v>48</v>
      </c>
      <c r="V1686" s="79" t="s">
        <v>60</v>
      </c>
      <c r="W1686" s="77" t="s">
        <v>7</v>
      </c>
      <c r="X1686" s="77" t="s">
        <v>61</v>
      </c>
      <c r="Y1686" s="77" t="s">
        <v>61</v>
      </c>
      <c r="Z1686" s="77" t="s">
        <v>61</v>
      </c>
      <c r="AA1686" s="83" t="s">
        <v>1080</v>
      </c>
      <c r="AB1686" s="78" t="s">
        <v>61</v>
      </c>
      <c r="AC1686" s="84" t="s">
        <v>63</v>
      </c>
    </row>
    <row r="1687" spans="1:29" ht="69" customHeight="1">
      <c r="A1687" s="132"/>
      <c r="B1687" s="123"/>
      <c r="C1687" s="123"/>
      <c r="D1687" s="122"/>
      <c r="E1687" s="77" t="s">
        <v>72</v>
      </c>
      <c r="F1687" s="104" t="s">
        <v>977</v>
      </c>
      <c r="G1687" s="77" t="s">
        <v>74</v>
      </c>
      <c r="H1687" s="78" t="s">
        <v>7</v>
      </c>
      <c r="I1687" s="77" t="s">
        <v>97</v>
      </c>
      <c r="J1687" s="86" t="s">
        <v>58</v>
      </c>
      <c r="K1687" s="86" t="s">
        <v>58</v>
      </c>
      <c r="L1687" s="77" t="s">
        <v>76</v>
      </c>
      <c r="M1687" s="77" t="s">
        <v>61</v>
      </c>
      <c r="N1687" s="77" t="s">
        <v>61</v>
      </c>
      <c r="O1687" s="77" t="s">
        <v>61</v>
      </c>
      <c r="P1687" s="77" t="s">
        <v>61</v>
      </c>
      <c r="Q1687" s="77" t="s">
        <v>61</v>
      </c>
      <c r="R1687" s="77" t="s">
        <v>61</v>
      </c>
      <c r="S1687" s="77" t="s">
        <v>61</v>
      </c>
      <c r="T1687" s="77" t="s">
        <v>61</v>
      </c>
      <c r="U1687" s="77">
        <v>48</v>
      </c>
      <c r="V1687" s="77" t="s">
        <v>61</v>
      </c>
      <c r="W1687" s="77" t="s">
        <v>7</v>
      </c>
      <c r="X1687" s="83" t="s">
        <v>61</v>
      </c>
      <c r="Y1687" s="83" t="s">
        <v>61</v>
      </c>
      <c r="Z1687" s="83" t="s">
        <v>61</v>
      </c>
      <c r="AA1687" s="83" t="s">
        <v>77</v>
      </c>
      <c r="AB1687" s="78" t="s">
        <v>61</v>
      </c>
      <c r="AC1687" s="84" t="s">
        <v>63</v>
      </c>
    </row>
    <row r="1688" spans="1:29" ht="69" customHeight="1">
      <c r="A1688" s="132"/>
      <c r="B1688" s="123"/>
      <c r="C1688" s="123"/>
      <c r="D1688" s="122"/>
      <c r="E1688" s="77" t="s">
        <v>64</v>
      </c>
      <c r="F1688" s="104" t="s">
        <v>159</v>
      </c>
      <c r="G1688" s="77" t="s">
        <v>66</v>
      </c>
      <c r="H1688" s="78" t="s">
        <v>7</v>
      </c>
      <c r="I1688" s="77" t="s">
        <v>67</v>
      </c>
      <c r="J1688" s="83" t="s">
        <v>68</v>
      </c>
      <c r="K1688" s="78" t="s">
        <v>58</v>
      </c>
      <c r="L1688" s="77" t="s">
        <v>69</v>
      </c>
      <c r="M1688" s="77">
        <v>2</v>
      </c>
      <c r="N1688" s="77">
        <v>4</v>
      </c>
      <c r="O1688" s="77">
        <f>M1688*N1688</f>
        <v>8</v>
      </c>
      <c r="P1688" s="80" t="str">
        <f>+IF(AND(O1688&gt;1,O1688&lt;=4),"BAJO",IF(AND(O1688&gt;=5,O1688&lt;=8),"MEDIO",IF(AND(O1688&gt;=9,O1688&lt;=20),"ALTO",IF(AND(O1688&gt;=21,O1688&lt;=24),"MUY ALTO"))))</f>
        <v>MEDIO</v>
      </c>
      <c r="Q1688" s="77">
        <v>25</v>
      </c>
      <c r="R1688" s="81">
        <f>O1688*Q1688</f>
        <v>200</v>
      </c>
      <c r="S1688" s="82" t="str">
        <f>+IF(AND(R1688&gt;=1,R1688&lt;=20),"IV",IF(AND(R1688&gt;=40,R1688&lt;=120),"III",IF(AND(R1688&gt;=150,R1688&lt;=500),"II",IF(AND(R1688&gt;=600,R1688&lt;=4000),"I",0))))</f>
        <v>II</v>
      </c>
      <c r="T1688" s="77" t="str">
        <f>+IF(AND(R1688&gt;=1,R1688&lt;=20),"Aceptable",IF(AND(R1688&gt;=40,R1688&lt;=120),"Mejorable",IF(AND(R1688&gt;=150,R1688&lt;=500),"Aceptable con control específico",IF(AND(R1688&gt;=600,R1688&lt;=4000),"No aceptable",0))))</f>
        <v>Aceptable con control específico</v>
      </c>
      <c r="U1688" s="77">
        <v>48</v>
      </c>
      <c r="V1688" s="77" t="s">
        <v>70</v>
      </c>
      <c r="W1688" s="77" t="s">
        <v>7</v>
      </c>
      <c r="X1688" s="83" t="s">
        <v>61</v>
      </c>
      <c r="Y1688" s="83" t="s">
        <v>61</v>
      </c>
      <c r="Z1688" s="83" t="s">
        <v>61</v>
      </c>
      <c r="AA1688" s="83" t="s">
        <v>161</v>
      </c>
      <c r="AB1688" s="78" t="s">
        <v>61</v>
      </c>
      <c r="AC1688" s="84" t="s">
        <v>162</v>
      </c>
    </row>
    <row r="1689" spans="1:29" ht="69" customHeight="1">
      <c r="A1689" s="132"/>
      <c r="B1689" s="123"/>
      <c r="C1689" s="123"/>
      <c r="D1689" s="122"/>
      <c r="E1689" s="77" t="s">
        <v>78</v>
      </c>
      <c r="F1689" s="104" t="s">
        <v>659</v>
      </c>
      <c r="G1689" s="83" t="s">
        <v>724</v>
      </c>
      <c r="H1689" s="78" t="s">
        <v>7</v>
      </c>
      <c r="I1689" s="77" t="s">
        <v>181</v>
      </c>
      <c r="J1689" s="77" t="s">
        <v>58</v>
      </c>
      <c r="K1689" s="77" t="s">
        <v>58</v>
      </c>
      <c r="L1689" s="77" t="s">
        <v>229</v>
      </c>
      <c r="M1689" s="77">
        <v>2</v>
      </c>
      <c r="N1689" s="77">
        <v>4</v>
      </c>
      <c r="O1689" s="77">
        <f>M1689*N1689</f>
        <v>8</v>
      </c>
      <c r="P1689" s="82" t="str">
        <f>+IF(AND(O1689&gt;1,O1689&lt;=4),"BAJO",IF(AND(O1689&gt;=5,O1689&lt;=8),"MEDIO",IF(AND(O1689&gt;=9,O1689&lt;=20),"ALTO",IF(AND(O1689&gt;=21,O1689&lt;=24),"MUY ALTO"))))</f>
        <v>MEDIO</v>
      </c>
      <c r="Q1689" s="77">
        <v>25</v>
      </c>
      <c r="R1689" s="81">
        <f>O1689*Q1689</f>
        <v>200</v>
      </c>
      <c r="S1689" s="82" t="str">
        <f>+IF(AND(R1689&gt;=1,R1689&lt;=20),"IV",IF(AND(R1689&gt;=40,R1689&lt;=120),"III",IF(AND(R1689&gt;=150,R1689&lt;=500),"II",IF(AND(R1689&gt;=600,R1689&lt;=4000),"I",0))))</f>
        <v>II</v>
      </c>
      <c r="T1689" s="77" t="str">
        <f>+IF(AND(R1689&gt;=1,R1689&lt;=20),"Aceptable",IF(AND(R1689&gt;=40,R1689&lt;=120),"Mejorable",IF(AND(R1689&gt;=150,R1689&lt;=500),"Aceptable con control específico",IF(AND(R1689&gt;=600,R1689&lt;=4000),"No aceptable",0))))</f>
        <v>Aceptable con control específico</v>
      </c>
      <c r="U1689" s="77">
        <v>48</v>
      </c>
      <c r="V1689" s="77" t="s">
        <v>181</v>
      </c>
      <c r="W1689" s="77" t="s">
        <v>7</v>
      </c>
      <c r="X1689" s="77" t="s">
        <v>61</v>
      </c>
      <c r="Y1689" s="77" t="s">
        <v>61</v>
      </c>
      <c r="Z1689" s="77" t="s">
        <v>61</v>
      </c>
      <c r="AA1689" s="77" t="s">
        <v>182</v>
      </c>
      <c r="AB1689" s="83" t="s">
        <v>700</v>
      </c>
      <c r="AC1689" s="84" t="s">
        <v>183</v>
      </c>
    </row>
    <row r="1690" spans="1:29" ht="69" customHeight="1">
      <c r="A1690" s="132"/>
      <c r="B1690" s="123"/>
      <c r="C1690" s="123"/>
      <c r="D1690" s="122"/>
      <c r="E1690" s="77" t="s">
        <v>78</v>
      </c>
      <c r="F1690" s="104" t="s">
        <v>79</v>
      </c>
      <c r="G1690" s="83" t="s">
        <v>840</v>
      </c>
      <c r="H1690" s="78" t="s">
        <v>7</v>
      </c>
      <c r="I1690" s="77" t="s">
        <v>81</v>
      </c>
      <c r="J1690" s="77" t="s">
        <v>58</v>
      </c>
      <c r="K1690" s="77" t="s">
        <v>58</v>
      </c>
      <c r="L1690" s="77" t="s">
        <v>82</v>
      </c>
      <c r="M1690" s="77">
        <v>2</v>
      </c>
      <c r="N1690" s="77">
        <v>3</v>
      </c>
      <c r="O1690" s="77">
        <f>M1690*N1690</f>
        <v>6</v>
      </c>
      <c r="P1690" s="82" t="str">
        <f>+IF(AND(O1690&gt;1,O1690&lt;=4),"BAJO",IF(AND(O1690&gt;=5,O1690&lt;=8),"MEDIO",IF(AND(O1690&gt;=9,O1690&lt;=20),"ALTO",IF(AND(O1690&gt;=21,O1690&lt;=24),"MUY ALTO"))))</f>
        <v>MEDIO</v>
      </c>
      <c r="Q1690" s="77">
        <v>25</v>
      </c>
      <c r="R1690" s="81">
        <f>O1690*Q1690</f>
        <v>150</v>
      </c>
      <c r="S1690" s="82" t="str">
        <f>+IF(AND(R1690&gt;=1,R1690&lt;=20),"IV",IF(AND(R1690&gt;=40,R1690&lt;=120),"III",IF(AND(R1690&gt;=150,R1690&lt;=500),"II",IF(AND(R1690&gt;=600,R1690&lt;=4000),"I",0))))</f>
        <v>II</v>
      </c>
      <c r="T1690" s="77" t="str">
        <f>+IF(AND(R1690&gt;=1,R1690&lt;=20),"Aceptable",IF(AND(R1690&gt;=40,R1690&lt;=120),"Mejorable",IF(AND(R1690&gt;=150,R1690&lt;=500),"Aceptable con control específico",IF(AND(R1690&gt;=600,R1690&lt;=4000),"No aceptable",0))))</f>
        <v>Aceptable con control específico</v>
      </c>
      <c r="U1690" s="77">
        <v>48</v>
      </c>
      <c r="V1690" s="77" t="s">
        <v>83</v>
      </c>
      <c r="W1690" s="77" t="s">
        <v>7</v>
      </c>
      <c r="X1690" s="77" t="s">
        <v>61</v>
      </c>
      <c r="Y1690" s="77" t="s">
        <v>61</v>
      </c>
      <c r="Z1690" s="77" t="s">
        <v>61</v>
      </c>
      <c r="AA1690" s="77" t="s">
        <v>662</v>
      </c>
      <c r="AB1690" s="83" t="s">
        <v>917</v>
      </c>
      <c r="AC1690" s="84" t="s">
        <v>87</v>
      </c>
    </row>
    <row r="1691" spans="1:29" ht="69" customHeight="1">
      <c r="A1691" s="132"/>
      <c r="B1691" s="123"/>
      <c r="C1691" s="123"/>
      <c r="D1691" s="122"/>
      <c r="E1691" s="77" t="s">
        <v>409</v>
      </c>
      <c r="F1691" s="104" t="s">
        <v>822</v>
      </c>
      <c r="G1691" s="77" t="s">
        <v>1012</v>
      </c>
      <c r="H1691" s="78" t="s">
        <v>7</v>
      </c>
      <c r="I1691" s="77" t="s">
        <v>1013</v>
      </c>
      <c r="J1691" s="77" t="s">
        <v>58</v>
      </c>
      <c r="K1691" s="77" t="s">
        <v>58</v>
      </c>
      <c r="L1691" s="77" t="s">
        <v>408</v>
      </c>
      <c r="M1691" s="77">
        <v>2</v>
      </c>
      <c r="N1691" s="77">
        <v>4</v>
      </c>
      <c r="O1691" s="77">
        <f>M1691*N1691</f>
        <v>8</v>
      </c>
      <c r="P1691" s="82" t="str">
        <f>+IF(AND(O1691&gt;1,O1691&lt;=4),"BAJO",IF(AND(O1691&gt;=5,O1691&lt;=8),"MEDIO",IF(AND(O1691&gt;=9,O1691&lt;=20),"ALTO",IF(AND(O1691&gt;=21,O1691&lt;=24),"MUY ALTO"))))</f>
        <v>MEDIO</v>
      </c>
      <c r="Q1691" s="77">
        <v>25</v>
      </c>
      <c r="R1691" s="81">
        <f>O1691*Q1691</f>
        <v>200</v>
      </c>
      <c r="S1691" s="82" t="str">
        <f>+IF(AND(R1691&gt;=1,R1691&lt;=20),"IV",IF(AND(R1691&gt;=40,R1691&lt;=120),"III",IF(AND(R1691&gt;=150,R1691&lt;=500),"II",IF(AND(R1691&gt;=600,R1691&lt;=4000),"I",0))))</f>
        <v>II</v>
      </c>
      <c r="T1691" s="77" t="str">
        <f>+IF(AND(R1691&gt;=1,R1691&lt;=20),"Aceptable",IF(AND(R1691&gt;=40,R1691&lt;=120),"Mejorable",IF(AND(R1691&gt;=150,R1691&lt;=500),"Aceptable con control específico",IF(AND(R1691&gt;=600,R1691&lt;=4000),"No aceptable",0))))</f>
        <v>Aceptable con control específico</v>
      </c>
      <c r="U1691" s="77">
        <v>48</v>
      </c>
      <c r="V1691" s="77" t="s">
        <v>167</v>
      </c>
      <c r="W1691" s="77" t="s">
        <v>7</v>
      </c>
      <c r="X1691" s="77" t="s">
        <v>61</v>
      </c>
      <c r="Y1691" s="77" t="s">
        <v>61</v>
      </c>
      <c r="Z1691" s="77" t="s">
        <v>61</v>
      </c>
      <c r="AA1691" s="77" t="s">
        <v>869</v>
      </c>
      <c r="AB1691" s="83" t="s">
        <v>230</v>
      </c>
      <c r="AC1691" s="84" t="s">
        <v>183</v>
      </c>
    </row>
    <row r="1692" spans="1:29" ht="69" customHeight="1">
      <c r="A1692" s="132"/>
      <c r="B1692" s="123"/>
      <c r="C1692" s="123"/>
      <c r="D1692" s="122" t="s">
        <v>1014</v>
      </c>
      <c r="E1692" s="77" t="s">
        <v>54</v>
      </c>
      <c r="F1692" s="104" t="s">
        <v>834</v>
      </c>
      <c r="G1692" s="77" t="s">
        <v>1015</v>
      </c>
      <c r="H1692" s="78" t="s">
        <v>7</v>
      </c>
      <c r="I1692" s="79" t="s">
        <v>57</v>
      </c>
      <c r="J1692" s="86" t="s">
        <v>58</v>
      </c>
      <c r="K1692" s="86" t="s">
        <v>58</v>
      </c>
      <c r="L1692" s="77" t="s">
        <v>59</v>
      </c>
      <c r="M1692" s="77">
        <v>2</v>
      </c>
      <c r="N1692" s="77">
        <v>4</v>
      </c>
      <c r="O1692" s="77">
        <f>M1692*N1692</f>
        <v>8</v>
      </c>
      <c r="P1692" s="80" t="str">
        <f>+IF(AND(O1692&gt;1,O1692&lt;=4),"BAJO",IF(AND(O1692&gt;=5,O1692&lt;=8),"MEDIO",IF(AND(O1692&gt;=9,O1692&lt;=20),"ALTO",IF(AND(O1692&gt;=21,O1692&lt;=24),"MUY ALTO"))))</f>
        <v>MEDIO</v>
      </c>
      <c r="Q1692" s="77">
        <v>25</v>
      </c>
      <c r="R1692" s="81">
        <f>O1692*Q1692</f>
        <v>200</v>
      </c>
      <c r="S1692" s="82" t="str">
        <f>+IF(AND(R1692&gt;=1,R1692&lt;=20),"IV",IF(AND(R1692&gt;=40,R1692&lt;=120),"III",IF(AND(R1692&gt;=150,R1692&lt;=500),"II",IF(AND(R1692&gt;=600,R1692&lt;=4000),"I",0))))</f>
        <v>II</v>
      </c>
      <c r="T1692" s="77" t="str">
        <f>+IF(AND(R1692&gt;=1,R1692&lt;=20),"Aceptable",IF(AND(R1692&gt;=40,R1692&lt;=120),"Mejorable",IF(AND(R1692&gt;=150,R1692&lt;=500),"Aceptable con control específico",IF(AND(R1692&gt;=600,R1692&lt;=4000),"No aceptable",0))))</f>
        <v>Aceptable con control específico</v>
      </c>
      <c r="U1692" s="77">
        <v>48</v>
      </c>
      <c r="V1692" s="79" t="s">
        <v>60</v>
      </c>
      <c r="W1692" s="77" t="s">
        <v>7</v>
      </c>
      <c r="X1692" s="77" t="s">
        <v>61</v>
      </c>
      <c r="Y1692" s="77" t="s">
        <v>61</v>
      </c>
      <c r="Z1692" s="77" t="s">
        <v>61</v>
      </c>
      <c r="AA1692" s="83" t="s">
        <v>1081</v>
      </c>
      <c r="AB1692" s="78" t="s">
        <v>61</v>
      </c>
      <c r="AC1692" s="84" t="s">
        <v>63</v>
      </c>
    </row>
    <row r="1693" spans="1:29" ht="69" customHeight="1">
      <c r="A1693" s="132"/>
      <c r="B1693" s="123"/>
      <c r="C1693" s="123"/>
      <c r="D1693" s="122"/>
      <c r="E1693" s="77" t="s">
        <v>72</v>
      </c>
      <c r="F1693" s="104" t="s">
        <v>977</v>
      </c>
      <c r="G1693" s="77" t="s">
        <v>74</v>
      </c>
      <c r="H1693" s="78" t="s">
        <v>7</v>
      </c>
      <c r="I1693" s="77" t="s">
        <v>97</v>
      </c>
      <c r="J1693" s="86" t="s">
        <v>58</v>
      </c>
      <c r="K1693" s="86" t="s">
        <v>58</v>
      </c>
      <c r="L1693" s="77" t="s">
        <v>76</v>
      </c>
      <c r="M1693" s="77" t="s">
        <v>61</v>
      </c>
      <c r="N1693" s="77" t="s">
        <v>61</v>
      </c>
      <c r="O1693" s="77" t="s">
        <v>61</v>
      </c>
      <c r="P1693" s="77" t="s">
        <v>61</v>
      </c>
      <c r="Q1693" s="77" t="s">
        <v>61</v>
      </c>
      <c r="R1693" s="77" t="s">
        <v>61</v>
      </c>
      <c r="S1693" s="77" t="s">
        <v>61</v>
      </c>
      <c r="T1693" s="77" t="s">
        <v>61</v>
      </c>
      <c r="U1693" s="77">
        <v>48</v>
      </c>
      <c r="V1693" s="77" t="s">
        <v>61</v>
      </c>
      <c r="W1693" s="77" t="s">
        <v>7</v>
      </c>
      <c r="X1693" s="83" t="s">
        <v>61</v>
      </c>
      <c r="Y1693" s="83" t="s">
        <v>61</v>
      </c>
      <c r="Z1693" s="83" t="s">
        <v>61</v>
      </c>
      <c r="AA1693" s="83" t="s">
        <v>77</v>
      </c>
      <c r="AB1693" s="78" t="s">
        <v>61</v>
      </c>
      <c r="AC1693" s="84" t="s">
        <v>63</v>
      </c>
    </row>
    <row r="1694" spans="1:29" ht="69" customHeight="1">
      <c r="A1694" s="132"/>
      <c r="B1694" s="123"/>
      <c r="C1694" s="123"/>
      <c r="D1694" s="122" t="s">
        <v>827</v>
      </c>
      <c r="E1694" s="77" t="s">
        <v>54</v>
      </c>
      <c r="F1694" s="104" t="s">
        <v>1010</v>
      </c>
      <c r="G1694" s="77" t="s">
        <v>1008</v>
      </c>
      <c r="H1694" s="78" t="s">
        <v>7</v>
      </c>
      <c r="I1694" s="79" t="s">
        <v>57</v>
      </c>
      <c r="J1694" s="86" t="s">
        <v>58</v>
      </c>
      <c r="K1694" s="86" t="s">
        <v>58</v>
      </c>
      <c r="L1694" s="77" t="s">
        <v>59</v>
      </c>
      <c r="M1694" s="77">
        <v>2</v>
      </c>
      <c r="N1694" s="77">
        <v>4</v>
      </c>
      <c r="O1694" s="77">
        <f>M1694*N1694</f>
        <v>8</v>
      </c>
      <c r="P1694" s="80" t="str">
        <f>+IF(AND(O1694&gt;1,O1694&lt;=4),"BAJO",IF(AND(O1694&gt;=5,O1694&lt;=8),"MEDIO",IF(AND(O1694&gt;=9,O1694&lt;=20),"ALTO",IF(AND(O1694&gt;=21,O1694&lt;=24),"MUY ALTO"))))</f>
        <v>MEDIO</v>
      </c>
      <c r="Q1694" s="77">
        <v>25</v>
      </c>
      <c r="R1694" s="81">
        <f>O1694*Q1694</f>
        <v>200</v>
      </c>
      <c r="S1694" s="82" t="str">
        <f>+IF(AND(R1694&gt;=1,R1694&lt;=20),"IV",IF(AND(R1694&gt;=40,R1694&lt;=120),"III",IF(AND(R1694&gt;=150,R1694&lt;=500),"II",IF(AND(R1694&gt;=600,R1694&lt;=4000),"I",0))))</f>
        <v>II</v>
      </c>
      <c r="T1694" s="77" t="str">
        <f>+IF(AND(R1694&gt;=1,R1694&lt;=20),"Aceptable",IF(AND(R1694&gt;=40,R1694&lt;=120),"Mejorable",IF(AND(R1694&gt;=150,R1694&lt;=500),"Aceptable con control específico",IF(AND(R1694&gt;=600,R1694&lt;=4000),"No aceptable",0))))</f>
        <v>Aceptable con control específico</v>
      </c>
      <c r="U1694" s="77">
        <v>48</v>
      </c>
      <c r="V1694" s="79" t="s">
        <v>60</v>
      </c>
      <c r="W1694" s="77" t="s">
        <v>7</v>
      </c>
      <c r="X1694" s="77" t="s">
        <v>61</v>
      </c>
      <c r="Y1694" s="77" t="s">
        <v>61</v>
      </c>
      <c r="Z1694" s="77" t="s">
        <v>61</v>
      </c>
      <c r="AA1694" s="83" t="s">
        <v>1080</v>
      </c>
      <c r="AB1694" s="78" t="s">
        <v>61</v>
      </c>
      <c r="AC1694" s="84" t="s">
        <v>63</v>
      </c>
    </row>
    <row r="1695" spans="1:29" ht="69" customHeight="1">
      <c r="A1695" s="132"/>
      <c r="B1695" s="123"/>
      <c r="C1695" s="123"/>
      <c r="D1695" s="122"/>
      <c r="E1695" s="77" t="s">
        <v>72</v>
      </c>
      <c r="F1695" s="104" t="s">
        <v>977</v>
      </c>
      <c r="G1695" s="77" t="s">
        <v>74</v>
      </c>
      <c r="H1695" s="78" t="s">
        <v>7</v>
      </c>
      <c r="I1695" s="77" t="s">
        <v>97</v>
      </c>
      <c r="J1695" s="86" t="s">
        <v>58</v>
      </c>
      <c r="K1695" s="86" t="s">
        <v>58</v>
      </c>
      <c r="L1695" s="77" t="s">
        <v>76</v>
      </c>
      <c r="M1695" s="77" t="s">
        <v>61</v>
      </c>
      <c r="N1695" s="77" t="s">
        <v>61</v>
      </c>
      <c r="O1695" s="77" t="s">
        <v>61</v>
      </c>
      <c r="P1695" s="77" t="s">
        <v>61</v>
      </c>
      <c r="Q1695" s="77" t="s">
        <v>61</v>
      </c>
      <c r="R1695" s="77" t="s">
        <v>61</v>
      </c>
      <c r="S1695" s="77" t="s">
        <v>61</v>
      </c>
      <c r="T1695" s="77" t="s">
        <v>61</v>
      </c>
      <c r="U1695" s="77">
        <v>48</v>
      </c>
      <c r="V1695" s="77" t="s">
        <v>61</v>
      </c>
      <c r="W1695" s="77" t="s">
        <v>7</v>
      </c>
      <c r="X1695" s="83" t="s">
        <v>61</v>
      </c>
      <c r="Y1695" s="83" t="s">
        <v>61</v>
      </c>
      <c r="Z1695" s="83" t="s">
        <v>61</v>
      </c>
      <c r="AA1695" s="83" t="s">
        <v>77</v>
      </c>
      <c r="AB1695" s="78" t="s">
        <v>61</v>
      </c>
      <c r="AC1695" s="84" t="s">
        <v>63</v>
      </c>
    </row>
    <row r="1696" spans="1:29" ht="71.099999999999994" customHeight="1">
      <c r="A1696" s="132"/>
      <c r="B1696" s="123"/>
      <c r="C1696" s="123"/>
      <c r="D1696" s="122"/>
      <c r="E1696" s="77" t="s">
        <v>78</v>
      </c>
      <c r="F1696" s="104" t="s">
        <v>659</v>
      </c>
      <c r="G1696" s="83" t="s">
        <v>724</v>
      </c>
      <c r="H1696" s="78" t="s">
        <v>7</v>
      </c>
      <c r="I1696" s="77" t="s">
        <v>181</v>
      </c>
      <c r="J1696" s="77" t="s">
        <v>58</v>
      </c>
      <c r="K1696" s="77" t="s">
        <v>58</v>
      </c>
      <c r="L1696" s="77" t="s">
        <v>229</v>
      </c>
      <c r="M1696" s="77">
        <v>2</v>
      </c>
      <c r="N1696" s="77">
        <v>4</v>
      </c>
      <c r="O1696" s="77">
        <f>M1696*N1696</f>
        <v>8</v>
      </c>
      <c r="P1696" s="82" t="str">
        <f>+IF(AND(O1696&gt;1,O1696&lt;=4),"BAJO",IF(AND(O1696&gt;=5,O1696&lt;=8),"MEDIO",IF(AND(O1696&gt;=9,O1696&lt;=20),"ALTO",IF(AND(O1696&gt;=21,O1696&lt;=24),"MUY ALTO"))))</f>
        <v>MEDIO</v>
      </c>
      <c r="Q1696" s="77">
        <v>25</v>
      </c>
      <c r="R1696" s="81">
        <f>O1696*Q1696</f>
        <v>200</v>
      </c>
      <c r="S1696" s="82" t="str">
        <f>+IF(AND(R1696&gt;=1,R1696&lt;=20),"IV",IF(AND(R1696&gt;=40,R1696&lt;=120),"III",IF(AND(R1696&gt;=150,R1696&lt;=500),"II",IF(AND(R1696&gt;=600,R1696&lt;=4000),"I",0))))</f>
        <v>II</v>
      </c>
      <c r="T1696" s="77" t="str">
        <f>+IF(AND(R1696&gt;=1,R1696&lt;=20),"Aceptable",IF(AND(R1696&gt;=40,R1696&lt;=120),"Mejorable",IF(AND(R1696&gt;=150,R1696&lt;=500),"Aceptable con control específico",IF(AND(R1696&gt;=600,R1696&lt;=4000),"No aceptable",0))))</f>
        <v>Aceptable con control específico</v>
      </c>
      <c r="U1696" s="77">
        <v>48</v>
      </c>
      <c r="V1696" s="77" t="s">
        <v>181</v>
      </c>
      <c r="W1696" s="77" t="s">
        <v>7</v>
      </c>
      <c r="X1696" s="77" t="s">
        <v>61</v>
      </c>
      <c r="Y1696" s="77" t="s">
        <v>61</v>
      </c>
      <c r="Z1696" s="77" t="s">
        <v>61</v>
      </c>
      <c r="AA1696" s="77" t="s">
        <v>182</v>
      </c>
      <c r="AB1696" s="83" t="s">
        <v>700</v>
      </c>
      <c r="AC1696" s="84" t="s">
        <v>183</v>
      </c>
    </row>
    <row r="1697" spans="1:29" ht="68.099999999999994" customHeight="1">
      <c r="A1697" s="132"/>
      <c r="B1697" s="123"/>
      <c r="C1697" s="123"/>
      <c r="D1697" s="122"/>
      <c r="E1697" s="77" t="s">
        <v>78</v>
      </c>
      <c r="F1697" s="104" t="s">
        <v>79</v>
      </c>
      <c r="G1697" s="83" t="s">
        <v>840</v>
      </c>
      <c r="H1697" s="78" t="s">
        <v>7</v>
      </c>
      <c r="I1697" s="77" t="s">
        <v>81</v>
      </c>
      <c r="J1697" s="77" t="s">
        <v>58</v>
      </c>
      <c r="K1697" s="77" t="s">
        <v>58</v>
      </c>
      <c r="L1697" s="77" t="s">
        <v>82</v>
      </c>
      <c r="M1697" s="77">
        <v>2</v>
      </c>
      <c r="N1697" s="77">
        <v>3</v>
      </c>
      <c r="O1697" s="77">
        <f>M1697*N1697</f>
        <v>6</v>
      </c>
      <c r="P1697" s="82" t="str">
        <f>+IF(AND(O1697&gt;1,O1697&lt;=4),"BAJO",IF(AND(O1697&gt;=5,O1697&lt;=8),"MEDIO",IF(AND(O1697&gt;=9,O1697&lt;=20),"ALTO",IF(AND(O1697&gt;=21,O1697&lt;=24),"MUY ALTO"))))</f>
        <v>MEDIO</v>
      </c>
      <c r="Q1697" s="77">
        <v>25</v>
      </c>
      <c r="R1697" s="81">
        <f>O1697*Q1697</f>
        <v>150</v>
      </c>
      <c r="S1697" s="82" t="str">
        <f>+IF(AND(R1697&gt;=1,R1697&lt;=20),"IV",IF(AND(R1697&gt;=40,R1697&lt;=120),"III",IF(AND(R1697&gt;=150,R1697&lt;=500),"II",IF(AND(R1697&gt;=600,R1697&lt;=4000),"I",0))))</f>
        <v>II</v>
      </c>
      <c r="T1697" s="77" t="str">
        <f>+IF(AND(R1697&gt;=1,R1697&lt;=20),"Aceptable",IF(AND(R1697&gt;=40,R1697&lt;=120),"Mejorable",IF(AND(R1697&gt;=150,R1697&lt;=500),"Aceptable con control específico",IF(AND(R1697&gt;=600,R1697&lt;=4000),"No aceptable",0))))</f>
        <v>Aceptable con control específico</v>
      </c>
      <c r="U1697" s="77">
        <v>48</v>
      </c>
      <c r="V1697" s="77" t="s">
        <v>83</v>
      </c>
      <c r="W1697" s="77" t="s">
        <v>7</v>
      </c>
      <c r="X1697" s="77" t="s">
        <v>61</v>
      </c>
      <c r="Y1697" s="77" t="s">
        <v>61</v>
      </c>
      <c r="Z1697" s="77" t="s">
        <v>61</v>
      </c>
      <c r="AA1697" s="77" t="s">
        <v>662</v>
      </c>
      <c r="AB1697" s="83" t="s">
        <v>917</v>
      </c>
      <c r="AC1697" s="84" t="s">
        <v>87</v>
      </c>
    </row>
    <row r="1698" spans="1:29" ht="48.95" customHeight="1">
      <c r="A1698" s="132"/>
      <c r="B1698" s="123"/>
      <c r="C1698" s="123"/>
      <c r="D1698" s="122"/>
      <c r="E1698" s="94" t="s">
        <v>169</v>
      </c>
      <c r="F1698" s="104" t="s">
        <v>677</v>
      </c>
      <c r="G1698" s="77" t="s">
        <v>631</v>
      </c>
      <c r="H1698" s="77" t="s">
        <v>7</v>
      </c>
      <c r="I1698" s="77" t="s">
        <v>206</v>
      </c>
      <c r="J1698" s="86" t="s">
        <v>58</v>
      </c>
      <c r="K1698" s="86" t="s">
        <v>58</v>
      </c>
      <c r="L1698" s="94" t="s">
        <v>58</v>
      </c>
      <c r="M1698" s="94">
        <v>2</v>
      </c>
      <c r="N1698" s="94">
        <v>4</v>
      </c>
      <c r="O1698" s="77">
        <f>M1698*N1698</f>
        <v>8</v>
      </c>
      <c r="P1698" s="80" t="str">
        <f>+IF(AND(O1698&gt;1,O1698&lt;=4),"BAJO",IF(AND(O1698&gt;=5,O1698&lt;=8),"MEDIO",IF(AND(O1698&gt;=9,O1698&lt;=20),"ALTO",IF(AND(O1698&gt;=21,O1698&lt;=24),"MUY ALTO"))))</f>
        <v>MEDIO</v>
      </c>
      <c r="Q1698" s="77">
        <v>10</v>
      </c>
      <c r="R1698" s="81">
        <f>O1698*Q1698</f>
        <v>80</v>
      </c>
      <c r="S1698" s="82" t="str">
        <f>+IF(AND(R1698&gt;=1,R1698&lt;=20),"IV",IF(AND(R1698&gt;=40,R1698&lt;=120),"III",IF(AND(R1698&gt;=150,R1698&lt;=500),"II",IF(AND(R1698&gt;=600,R1698&lt;=4000),"I",0))))</f>
        <v>III</v>
      </c>
      <c r="T1698" s="77" t="str">
        <f>+IF(AND(R1698&gt;=1,R1698&lt;=20),"Aceptable",IF(AND(R1698&gt;=40,R1698&lt;=120),"Mejorable",IF(AND(R1698&gt;=150,R1698&lt;=500),"Aceptable con control específico",IF(AND(R1698&gt;=600,R1698&lt;=4000),"No aceptable",0))))</f>
        <v>Mejorable</v>
      </c>
      <c r="U1698" s="77">
        <v>48</v>
      </c>
      <c r="V1698" s="77" t="s">
        <v>1016</v>
      </c>
      <c r="W1698" s="77" t="s">
        <v>7</v>
      </c>
      <c r="X1698" s="83" t="s">
        <v>61</v>
      </c>
      <c r="Y1698" s="83" t="s">
        <v>61</v>
      </c>
      <c r="Z1698" s="83" t="s">
        <v>61</v>
      </c>
      <c r="AA1698" s="95" t="s">
        <v>1017</v>
      </c>
      <c r="AB1698" s="78" t="s">
        <v>61</v>
      </c>
      <c r="AC1698" s="84" t="s">
        <v>63</v>
      </c>
    </row>
    <row r="1699" spans="1:29" ht="57.95" customHeight="1">
      <c r="A1699" s="132"/>
      <c r="B1699" s="123"/>
      <c r="C1699" s="123"/>
      <c r="D1699" s="122" t="s">
        <v>1018</v>
      </c>
      <c r="E1699" s="77" t="s">
        <v>54</v>
      </c>
      <c r="F1699" s="104" t="s">
        <v>1010</v>
      </c>
      <c r="G1699" s="77" t="s">
        <v>1008</v>
      </c>
      <c r="H1699" s="78" t="s">
        <v>7</v>
      </c>
      <c r="I1699" s="79" t="s">
        <v>57</v>
      </c>
      <c r="J1699" s="86" t="s">
        <v>58</v>
      </c>
      <c r="K1699" s="86" t="s">
        <v>58</v>
      </c>
      <c r="L1699" s="77" t="s">
        <v>59</v>
      </c>
      <c r="M1699" s="77">
        <v>2</v>
      </c>
      <c r="N1699" s="77">
        <v>4</v>
      </c>
      <c r="O1699" s="77">
        <f>M1699*N1699</f>
        <v>8</v>
      </c>
      <c r="P1699" s="80" t="str">
        <f>+IF(AND(O1699&gt;1,O1699&lt;=4),"BAJO",IF(AND(O1699&gt;=5,O1699&lt;=8),"MEDIO",IF(AND(O1699&gt;=9,O1699&lt;=20),"ALTO",IF(AND(O1699&gt;=21,O1699&lt;=24),"MUY ALTO"))))</f>
        <v>MEDIO</v>
      </c>
      <c r="Q1699" s="77">
        <v>25</v>
      </c>
      <c r="R1699" s="81">
        <f>O1699*Q1699</f>
        <v>200</v>
      </c>
      <c r="S1699" s="82" t="str">
        <f>+IF(AND(R1699&gt;=1,R1699&lt;=20),"IV",IF(AND(R1699&gt;=40,R1699&lt;=120),"III",IF(AND(R1699&gt;=150,R1699&lt;=500),"II",IF(AND(R1699&gt;=600,R1699&lt;=4000),"I",0))))</f>
        <v>II</v>
      </c>
      <c r="T1699" s="77" t="str">
        <f>+IF(AND(R1699&gt;=1,R1699&lt;=20),"Aceptable",IF(AND(R1699&gt;=40,R1699&lt;=120),"Mejorable",IF(AND(R1699&gt;=150,R1699&lt;=500),"Aceptable con control específico",IF(AND(R1699&gt;=600,R1699&lt;=4000),"No aceptable",0))))</f>
        <v>Aceptable con control específico</v>
      </c>
      <c r="U1699" s="77">
        <v>48</v>
      </c>
      <c r="V1699" s="79" t="s">
        <v>60</v>
      </c>
      <c r="W1699" s="77" t="s">
        <v>7</v>
      </c>
      <c r="X1699" s="77" t="s">
        <v>61</v>
      </c>
      <c r="Y1699" s="77" t="s">
        <v>61</v>
      </c>
      <c r="Z1699" s="77" t="s">
        <v>61</v>
      </c>
      <c r="AA1699" s="83" t="s">
        <v>1080</v>
      </c>
      <c r="AB1699" s="78" t="s">
        <v>61</v>
      </c>
      <c r="AC1699" s="84" t="s">
        <v>63</v>
      </c>
    </row>
    <row r="1700" spans="1:29" ht="57.95" customHeight="1">
      <c r="A1700" s="132"/>
      <c r="B1700" s="123"/>
      <c r="C1700" s="123"/>
      <c r="D1700" s="122"/>
      <c r="E1700" s="77" t="s">
        <v>72</v>
      </c>
      <c r="F1700" s="104" t="s">
        <v>977</v>
      </c>
      <c r="G1700" s="77" t="s">
        <v>74</v>
      </c>
      <c r="H1700" s="78" t="s">
        <v>7</v>
      </c>
      <c r="I1700" s="77" t="s">
        <v>97</v>
      </c>
      <c r="J1700" s="86" t="s">
        <v>58</v>
      </c>
      <c r="K1700" s="86" t="s">
        <v>58</v>
      </c>
      <c r="L1700" s="77" t="s">
        <v>76</v>
      </c>
      <c r="M1700" s="77" t="s">
        <v>61</v>
      </c>
      <c r="N1700" s="77" t="s">
        <v>61</v>
      </c>
      <c r="O1700" s="77" t="s">
        <v>61</v>
      </c>
      <c r="P1700" s="77" t="s">
        <v>61</v>
      </c>
      <c r="Q1700" s="77" t="s">
        <v>61</v>
      </c>
      <c r="R1700" s="77" t="s">
        <v>61</v>
      </c>
      <c r="S1700" s="77" t="s">
        <v>61</v>
      </c>
      <c r="T1700" s="77" t="s">
        <v>61</v>
      </c>
      <c r="U1700" s="77">
        <v>48</v>
      </c>
      <c r="V1700" s="77" t="s">
        <v>61</v>
      </c>
      <c r="W1700" s="77" t="s">
        <v>7</v>
      </c>
      <c r="X1700" s="83" t="s">
        <v>61</v>
      </c>
      <c r="Y1700" s="83" t="s">
        <v>61</v>
      </c>
      <c r="Z1700" s="83" t="s">
        <v>61</v>
      </c>
      <c r="AA1700" s="83" t="s">
        <v>77</v>
      </c>
      <c r="AB1700" s="78" t="s">
        <v>61</v>
      </c>
      <c r="AC1700" s="84" t="s">
        <v>63</v>
      </c>
    </row>
    <row r="1701" spans="1:29" ht="63.75">
      <c r="A1701" s="132"/>
      <c r="B1701" s="123"/>
      <c r="C1701" s="123"/>
      <c r="D1701" s="122"/>
      <c r="E1701" s="77" t="s">
        <v>78</v>
      </c>
      <c r="F1701" s="104" t="s">
        <v>659</v>
      </c>
      <c r="G1701" s="83" t="s">
        <v>724</v>
      </c>
      <c r="H1701" s="78" t="s">
        <v>7</v>
      </c>
      <c r="I1701" s="77" t="s">
        <v>181</v>
      </c>
      <c r="J1701" s="77" t="s">
        <v>58</v>
      </c>
      <c r="K1701" s="77" t="s">
        <v>58</v>
      </c>
      <c r="L1701" s="77" t="s">
        <v>229</v>
      </c>
      <c r="M1701" s="77">
        <v>2</v>
      </c>
      <c r="N1701" s="77">
        <v>4</v>
      </c>
      <c r="O1701" s="77">
        <f>M1701*N1701</f>
        <v>8</v>
      </c>
      <c r="P1701" s="82" t="str">
        <f>+IF(AND(O1701&gt;1,O1701&lt;=4),"BAJO",IF(AND(O1701&gt;=5,O1701&lt;=8),"MEDIO",IF(AND(O1701&gt;=9,O1701&lt;=20),"ALTO",IF(AND(O1701&gt;=21,O1701&lt;=24),"MUY ALTO"))))</f>
        <v>MEDIO</v>
      </c>
      <c r="Q1701" s="77">
        <v>25</v>
      </c>
      <c r="R1701" s="81">
        <f>O1701*Q1701</f>
        <v>200</v>
      </c>
      <c r="S1701" s="82" t="str">
        <f>+IF(AND(R1701&gt;=1,R1701&lt;=20),"IV",IF(AND(R1701&gt;=40,R1701&lt;=120),"III",IF(AND(R1701&gt;=150,R1701&lt;=500),"II",IF(AND(R1701&gt;=600,R1701&lt;=4000),"I",0))))</f>
        <v>II</v>
      </c>
      <c r="T1701" s="77" t="str">
        <f>+IF(AND(R1701&gt;=1,R1701&lt;=20),"Aceptable",IF(AND(R1701&gt;=40,R1701&lt;=120),"Mejorable",IF(AND(R1701&gt;=150,R1701&lt;=500),"Aceptable con control específico",IF(AND(R1701&gt;=600,R1701&lt;=4000),"No aceptable",0))))</f>
        <v>Aceptable con control específico</v>
      </c>
      <c r="U1701" s="77">
        <v>48</v>
      </c>
      <c r="V1701" s="77" t="s">
        <v>181</v>
      </c>
      <c r="W1701" s="77" t="s">
        <v>7</v>
      </c>
      <c r="X1701" s="77" t="s">
        <v>61</v>
      </c>
      <c r="Y1701" s="77" t="s">
        <v>61</v>
      </c>
      <c r="Z1701" s="77" t="s">
        <v>61</v>
      </c>
      <c r="AA1701" s="77" t="s">
        <v>182</v>
      </c>
      <c r="AB1701" s="83" t="s">
        <v>700</v>
      </c>
      <c r="AC1701" s="84" t="s">
        <v>183</v>
      </c>
    </row>
    <row r="1702" spans="1:29" ht="66.95" customHeight="1">
      <c r="A1702" s="132"/>
      <c r="B1702" s="123"/>
      <c r="C1702" s="123"/>
      <c r="D1702" s="122"/>
      <c r="E1702" s="77" t="s">
        <v>78</v>
      </c>
      <c r="F1702" s="104" t="s">
        <v>79</v>
      </c>
      <c r="G1702" s="83" t="s">
        <v>694</v>
      </c>
      <c r="H1702" s="78" t="s">
        <v>7</v>
      </c>
      <c r="I1702" s="77" t="s">
        <v>81</v>
      </c>
      <c r="J1702" s="77" t="s">
        <v>58</v>
      </c>
      <c r="K1702" s="77" t="s">
        <v>58</v>
      </c>
      <c r="L1702" s="77" t="s">
        <v>82</v>
      </c>
      <c r="M1702" s="77">
        <v>2</v>
      </c>
      <c r="N1702" s="77">
        <v>3</v>
      </c>
      <c r="O1702" s="77">
        <f>M1702*N1702</f>
        <v>6</v>
      </c>
      <c r="P1702" s="82" t="str">
        <f>+IF(AND(O1702&gt;1,O1702&lt;=4),"BAJO",IF(AND(O1702&gt;=5,O1702&lt;=8),"MEDIO",IF(AND(O1702&gt;=9,O1702&lt;=20),"ALTO",IF(AND(O1702&gt;=21,O1702&lt;=24),"MUY ALTO"))))</f>
        <v>MEDIO</v>
      </c>
      <c r="Q1702" s="77">
        <v>25</v>
      </c>
      <c r="R1702" s="81">
        <f>O1702*Q1702</f>
        <v>150</v>
      </c>
      <c r="S1702" s="82" t="str">
        <f>+IF(AND(R1702&gt;=1,R1702&lt;=20),"IV",IF(AND(R1702&gt;=40,R1702&lt;=120),"III",IF(AND(R1702&gt;=150,R1702&lt;=500),"II",IF(AND(R1702&gt;=600,R1702&lt;=4000),"I",0))))</f>
        <v>II</v>
      </c>
      <c r="T1702" s="77" t="str">
        <f>+IF(AND(R1702&gt;=1,R1702&lt;=20),"Aceptable",IF(AND(R1702&gt;=40,R1702&lt;=120),"Mejorable",IF(AND(R1702&gt;=150,R1702&lt;=500),"Aceptable con control específico",IF(AND(R1702&gt;=600,R1702&lt;=4000),"No aceptable",0))))</f>
        <v>Aceptable con control específico</v>
      </c>
      <c r="U1702" s="77">
        <v>48</v>
      </c>
      <c r="V1702" s="77" t="s">
        <v>83</v>
      </c>
      <c r="W1702" s="77" t="s">
        <v>7</v>
      </c>
      <c r="X1702" s="77" t="s">
        <v>61</v>
      </c>
      <c r="Y1702" s="77" t="s">
        <v>61</v>
      </c>
      <c r="Z1702" s="77" t="s">
        <v>61</v>
      </c>
      <c r="AA1702" s="77" t="s">
        <v>662</v>
      </c>
      <c r="AB1702" s="83" t="s">
        <v>740</v>
      </c>
      <c r="AC1702" s="84" t="s">
        <v>87</v>
      </c>
    </row>
    <row r="1703" spans="1:29" ht="48.95" customHeight="1">
      <c r="A1703" s="132"/>
      <c r="B1703" s="123"/>
      <c r="C1703" s="123"/>
      <c r="D1703" s="122" t="s">
        <v>1019</v>
      </c>
      <c r="E1703" s="77" t="s">
        <v>54</v>
      </c>
      <c r="F1703" s="104" t="s">
        <v>1010</v>
      </c>
      <c r="G1703" s="77" t="s">
        <v>1008</v>
      </c>
      <c r="H1703" s="78" t="s">
        <v>7</v>
      </c>
      <c r="I1703" s="79" t="s">
        <v>57</v>
      </c>
      <c r="J1703" s="86" t="s">
        <v>58</v>
      </c>
      <c r="K1703" s="86" t="s">
        <v>58</v>
      </c>
      <c r="L1703" s="77" t="s">
        <v>59</v>
      </c>
      <c r="M1703" s="77">
        <v>2</v>
      </c>
      <c r="N1703" s="77">
        <v>4</v>
      </c>
      <c r="O1703" s="77">
        <f>M1703*N1703</f>
        <v>8</v>
      </c>
      <c r="P1703" s="80" t="str">
        <f>+IF(AND(O1703&gt;1,O1703&lt;=4),"BAJO",IF(AND(O1703&gt;=5,O1703&lt;=8),"MEDIO",IF(AND(O1703&gt;=9,O1703&lt;=20),"ALTO",IF(AND(O1703&gt;=21,O1703&lt;=24),"MUY ALTO"))))</f>
        <v>MEDIO</v>
      </c>
      <c r="Q1703" s="77">
        <v>25</v>
      </c>
      <c r="R1703" s="81">
        <f>O1703*Q1703</f>
        <v>200</v>
      </c>
      <c r="S1703" s="82" t="str">
        <f>+IF(AND(R1703&gt;=1,R1703&lt;=20),"IV",IF(AND(R1703&gt;=40,R1703&lt;=120),"III",IF(AND(R1703&gt;=150,R1703&lt;=500),"II",IF(AND(R1703&gt;=600,R1703&lt;=4000),"I",0))))</f>
        <v>II</v>
      </c>
      <c r="T1703" s="77" t="str">
        <f>+IF(AND(R1703&gt;=1,R1703&lt;=20),"Aceptable",IF(AND(R1703&gt;=40,R1703&lt;=120),"Mejorable",IF(AND(R1703&gt;=150,R1703&lt;=500),"Aceptable con control específico",IF(AND(R1703&gt;=600,R1703&lt;=4000),"No aceptable",0))))</f>
        <v>Aceptable con control específico</v>
      </c>
      <c r="U1703" s="77">
        <v>48</v>
      </c>
      <c r="V1703" s="79" t="s">
        <v>60</v>
      </c>
      <c r="W1703" s="77" t="s">
        <v>7</v>
      </c>
      <c r="X1703" s="77" t="s">
        <v>61</v>
      </c>
      <c r="Y1703" s="77" t="s">
        <v>61</v>
      </c>
      <c r="Z1703" s="77" t="s">
        <v>61</v>
      </c>
      <c r="AA1703" s="83" t="s">
        <v>1080</v>
      </c>
      <c r="AB1703" s="78" t="s">
        <v>61</v>
      </c>
      <c r="AC1703" s="84" t="s">
        <v>63</v>
      </c>
    </row>
    <row r="1704" spans="1:29" ht="48.95" customHeight="1">
      <c r="A1704" s="132"/>
      <c r="B1704" s="123"/>
      <c r="C1704" s="123"/>
      <c r="D1704" s="122"/>
      <c r="E1704" s="77" t="s">
        <v>72</v>
      </c>
      <c r="F1704" s="104" t="s">
        <v>977</v>
      </c>
      <c r="G1704" s="77" t="s">
        <v>74</v>
      </c>
      <c r="H1704" s="78" t="s">
        <v>7</v>
      </c>
      <c r="I1704" s="77" t="s">
        <v>97</v>
      </c>
      <c r="J1704" s="86" t="s">
        <v>58</v>
      </c>
      <c r="K1704" s="86" t="s">
        <v>58</v>
      </c>
      <c r="L1704" s="77" t="s">
        <v>76</v>
      </c>
      <c r="M1704" s="77" t="s">
        <v>61</v>
      </c>
      <c r="N1704" s="77" t="s">
        <v>61</v>
      </c>
      <c r="O1704" s="77" t="s">
        <v>61</v>
      </c>
      <c r="P1704" s="77" t="s">
        <v>61</v>
      </c>
      <c r="Q1704" s="77" t="s">
        <v>61</v>
      </c>
      <c r="R1704" s="77" t="s">
        <v>61</v>
      </c>
      <c r="S1704" s="77" t="s">
        <v>61</v>
      </c>
      <c r="T1704" s="77" t="s">
        <v>61</v>
      </c>
      <c r="U1704" s="77">
        <v>48</v>
      </c>
      <c r="V1704" s="77" t="s">
        <v>61</v>
      </c>
      <c r="W1704" s="77" t="s">
        <v>7</v>
      </c>
      <c r="X1704" s="83" t="s">
        <v>61</v>
      </c>
      <c r="Y1704" s="83" t="s">
        <v>61</v>
      </c>
      <c r="Z1704" s="83" t="s">
        <v>61</v>
      </c>
      <c r="AA1704" s="83" t="s">
        <v>77</v>
      </c>
      <c r="AB1704" s="78" t="s">
        <v>61</v>
      </c>
      <c r="AC1704" s="84" t="s">
        <v>63</v>
      </c>
    </row>
    <row r="1705" spans="1:29" ht="71.099999999999994" customHeight="1">
      <c r="A1705" s="132"/>
      <c r="B1705" s="123"/>
      <c r="C1705" s="123"/>
      <c r="D1705" s="122"/>
      <c r="E1705" s="77" t="s">
        <v>78</v>
      </c>
      <c r="F1705" s="104" t="s">
        <v>659</v>
      </c>
      <c r="G1705" s="83" t="s">
        <v>724</v>
      </c>
      <c r="H1705" s="78" t="s">
        <v>7</v>
      </c>
      <c r="I1705" s="77" t="s">
        <v>181</v>
      </c>
      <c r="J1705" s="77" t="s">
        <v>58</v>
      </c>
      <c r="K1705" s="77" t="s">
        <v>58</v>
      </c>
      <c r="L1705" s="77" t="s">
        <v>229</v>
      </c>
      <c r="M1705" s="77">
        <v>2</v>
      </c>
      <c r="N1705" s="77">
        <v>4</v>
      </c>
      <c r="O1705" s="77">
        <f>M1705*N1705</f>
        <v>8</v>
      </c>
      <c r="P1705" s="82" t="str">
        <f>+IF(AND(O1705&gt;1,O1705&lt;=4),"BAJO",IF(AND(O1705&gt;=5,O1705&lt;=8),"MEDIO",IF(AND(O1705&gt;=9,O1705&lt;=20),"ALTO",IF(AND(O1705&gt;=21,O1705&lt;=24),"MUY ALTO"))))</f>
        <v>MEDIO</v>
      </c>
      <c r="Q1705" s="77">
        <v>25</v>
      </c>
      <c r="R1705" s="81">
        <f>O1705*Q1705</f>
        <v>200</v>
      </c>
      <c r="S1705" s="82" t="str">
        <f>+IF(AND(R1705&gt;=1,R1705&lt;=20),"IV",IF(AND(R1705&gt;=40,R1705&lt;=120),"III",IF(AND(R1705&gt;=150,R1705&lt;=500),"II",IF(AND(R1705&gt;=600,R1705&lt;=4000),"I",0))))</f>
        <v>II</v>
      </c>
      <c r="T1705" s="77" t="str">
        <f>+IF(AND(R1705&gt;=1,R1705&lt;=20),"Aceptable",IF(AND(R1705&gt;=40,R1705&lt;=120),"Mejorable",IF(AND(R1705&gt;=150,R1705&lt;=500),"Aceptable con control específico",IF(AND(R1705&gt;=600,R1705&lt;=4000),"No aceptable",0))))</f>
        <v>Aceptable con control específico</v>
      </c>
      <c r="U1705" s="77">
        <v>48</v>
      </c>
      <c r="V1705" s="77" t="s">
        <v>181</v>
      </c>
      <c r="W1705" s="77" t="s">
        <v>7</v>
      </c>
      <c r="X1705" s="77" t="s">
        <v>61</v>
      </c>
      <c r="Y1705" s="77" t="s">
        <v>61</v>
      </c>
      <c r="Z1705" s="77" t="s">
        <v>61</v>
      </c>
      <c r="AA1705" s="77" t="s">
        <v>182</v>
      </c>
      <c r="AB1705" s="83" t="s">
        <v>700</v>
      </c>
      <c r="AC1705" s="84" t="s">
        <v>183</v>
      </c>
    </row>
    <row r="1706" spans="1:29" ht="60" customHeight="1">
      <c r="A1706" s="132"/>
      <c r="B1706" s="123"/>
      <c r="C1706" s="123"/>
      <c r="D1706" s="122"/>
      <c r="E1706" s="77" t="s">
        <v>78</v>
      </c>
      <c r="F1706" s="104" t="s">
        <v>79</v>
      </c>
      <c r="G1706" s="83" t="s">
        <v>80</v>
      </c>
      <c r="H1706" s="78" t="s">
        <v>7</v>
      </c>
      <c r="I1706" s="77" t="s">
        <v>81</v>
      </c>
      <c r="J1706" s="77" t="s">
        <v>58</v>
      </c>
      <c r="K1706" s="77" t="s">
        <v>58</v>
      </c>
      <c r="L1706" s="77" t="s">
        <v>82</v>
      </c>
      <c r="M1706" s="77">
        <v>2</v>
      </c>
      <c r="N1706" s="77">
        <v>3</v>
      </c>
      <c r="O1706" s="77">
        <f>M1706*N1706</f>
        <v>6</v>
      </c>
      <c r="P1706" s="82" t="str">
        <f>+IF(AND(O1706&gt;1,O1706&lt;=4),"BAJO",IF(AND(O1706&gt;=5,O1706&lt;=8),"MEDIO",IF(AND(O1706&gt;=9,O1706&lt;=20),"ALTO",IF(AND(O1706&gt;=21,O1706&lt;=24),"MUY ALTO"))))</f>
        <v>MEDIO</v>
      </c>
      <c r="Q1706" s="77">
        <v>25</v>
      </c>
      <c r="R1706" s="81">
        <f>O1706*Q1706</f>
        <v>150</v>
      </c>
      <c r="S1706" s="82" t="str">
        <f>+IF(AND(R1706&gt;=1,R1706&lt;=20),"IV",IF(AND(R1706&gt;=40,R1706&lt;=120),"III",IF(AND(R1706&gt;=150,R1706&lt;=500),"II",IF(AND(R1706&gt;=600,R1706&lt;=4000),"I",0))))</f>
        <v>II</v>
      </c>
      <c r="T1706" s="77" t="str">
        <f>+IF(AND(R1706&gt;=1,R1706&lt;=20),"Aceptable",IF(AND(R1706&gt;=40,R1706&lt;=120),"Mejorable",IF(AND(R1706&gt;=150,R1706&lt;=500),"Aceptable con control específico",IF(AND(R1706&gt;=600,R1706&lt;=4000),"No aceptable",0))))</f>
        <v>Aceptable con control específico</v>
      </c>
      <c r="U1706" s="77">
        <v>48</v>
      </c>
      <c r="V1706" s="77" t="s">
        <v>83</v>
      </c>
      <c r="W1706" s="77" t="s">
        <v>7</v>
      </c>
      <c r="X1706" s="77" t="s">
        <v>61</v>
      </c>
      <c r="Y1706" s="77" t="s">
        <v>61</v>
      </c>
      <c r="Z1706" s="77" t="s">
        <v>61</v>
      </c>
      <c r="AA1706" s="77" t="s">
        <v>662</v>
      </c>
      <c r="AB1706" s="83" t="s">
        <v>917</v>
      </c>
      <c r="AC1706" s="84" t="s">
        <v>87</v>
      </c>
    </row>
    <row r="1707" spans="1:29" ht="48.95" customHeight="1">
      <c r="A1707" s="132"/>
      <c r="B1707" s="123"/>
      <c r="C1707" s="123"/>
      <c r="D1707" s="122"/>
      <c r="E1707" s="77" t="s">
        <v>409</v>
      </c>
      <c r="F1707" s="104" t="s">
        <v>822</v>
      </c>
      <c r="G1707" s="77" t="s">
        <v>1012</v>
      </c>
      <c r="H1707" s="78" t="s">
        <v>7</v>
      </c>
      <c r="I1707" s="77" t="s">
        <v>1013</v>
      </c>
      <c r="J1707" s="77" t="s">
        <v>58</v>
      </c>
      <c r="K1707" s="77" t="s">
        <v>58</v>
      </c>
      <c r="L1707" s="77" t="s">
        <v>408</v>
      </c>
      <c r="M1707" s="77">
        <v>2</v>
      </c>
      <c r="N1707" s="77">
        <v>4</v>
      </c>
      <c r="O1707" s="77">
        <f>M1707*N1707</f>
        <v>8</v>
      </c>
      <c r="P1707" s="82" t="str">
        <f>+IF(AND(O1707&gt;1,O1707&lt;=4),"BAJO",IF(AND(O1707&gt;=5,O1707&lt;=8),"MEDIO",IF(AND(O1707&gt;=9,O1707&lt;=20),"ALTO",IF(AND(O1707&gt;=21,O1707&lt;=24),"MUY ALTO"))))</f>
        <v>MEDIO</v>
      </c>
      <c r="Q1707" s="77">
        <v>25</v>
      </c>
      <c r="R1707" s="81">
        <f>O1707*Q1707</f>
        <v>200</v>
      </c>
      <c r="S1707" s="82" t="str">
        <f>+IF(AND(R1707&gt;=1,R1707&lt;=20),"IV",IF(AND(R1707&gt;=40,R1707&lt;=120),"III",IF(AND(R1707&gt;=150,R1707&lt;=500),"II",IF(AND(R1707&gt;=600,R1707&lt;=4000),"I",0))))</f>
        <v>II</v>
      </c>
      <c r="T1707" s="77" t="str">
        <f>+IF(AND(R1707&gt;=1,R1707&lt;=20),"Aceptable",IF(AND(R1707&gt;=40,R1707&lt;=120),"Mejorable",IF(AND(R1707&gt;=150,R1707&lt;=500),"Aceptable con control específico",IF(AND(R1707&gt;=600,R1707&lt;=4000),"No aceptable",0))))</f>
        <v>Aceptable con control específico</v>
      </c>
      <c r="U1707" s="77">
        <v>48</v>
      </c>
      <c r="V1707" s="77" t="s">
        <v>167</v>
      </c>
      <c r="W1707" s="77" t="s">
        <v>7</v>
      </c>
      <c r="X1707" s="77" t="s">
        <v>61</v>
      </c>
      <c r="Y1707" s="77" t="s">
        <v>61</v>
      </c>
      <c r="Z1707" s="77" t="s">
        <v>61</v>
      </c>
      <c r="AA1707" s="77" t="s">
        <v>869</v>
      </c>
      <c r="AB1707" s="83" t="s">
        <v>230</v>
      </c>
      <c r="AC1707" s="84" t="s">
        <v>183</v>
      </c>
    </row>
    <row r="1708" spans="1:29" ht="57" customHeight="1">
      <c r="A1708" s="132"/>
      <c r="B1708" s="123"/>
      <c r="C1708" s="123" t="s">
        <v>1082</v>
      </c>
      <c r="D1708" s="122" t="s">
        <v>1083</v>
      </c>
      <c r="E1708" s="77" t="s">
        <v>54</v>
      </c>
      <c r="F1708" s="104" t="s">
        <v>1084</v>
      </c>
      <c r="G1708" s="77" t="s">
        <v>1008</v>
      </c>
      <c r="H1708" s="78" t="s">
        <v>7</v>
      </c>
      <c r="I1708" s="79" t="s">
        <v>57</v>
      </c>
      <c r="J1708" s="86" t="s">
        <v>58</v>
      </c>
      <c r="K1708" s="86" t="s">
        <v>58</v>
      </c>
      <c r="L1708" s="77" t="s">
        <v>59</v>
      </c>
      <c r="M1708" s="77">
        <v>2</v>
      </c>
      <c r="N1708" s="77">
        <v>4</v>
      </c>
      <c r="O1708" s="77">
        <f>M1708*N1708</f>
        <v>8</v>
      </c>
      <c r="P1708" s="80" t="str">
        <f>+IF(AND(O1708&gt;1,O1708&lt;=4),"BAJO",IF(AND(O1708&gt;=5,O1708&lt;=8),"MEDIO",IF(AND(O1708&gt;=9,O1708&lt;=20),"ALTO",IF(AND(O1708&gt;=21,O1708&lt;=24),"MUY ALTO"))))</f>
        <v>MEDIO</v>
      </c>
      <c r="Q1708" s="77">
        <v>25</v>
      </c>
      <c r="R1708" s="81">
        <f>O1708*Q1708</f>
        <v>200</v>
      </c>
      <c r="S1708" s="82" t="str">
        <f>+IF(AND(R1708&gt;=1,R1708&lt;=20),"IV",IF(AND(R1708&gt;=40,R1708&lt;=120),"III",IF(AND(R1708&gt;=150,R1708&lt;=500),"II",IF(AND(R1708&gt;=600,R1708&lt;=4000),"I",0))))</f>
        <v>II</v>
      </c>
      <c r="T1708" s="77" t="str">
        <f>+IF(AND(R1708&gt;=1,R1708&lt;=20),"Aceptable",IF(AND(R1708&gt;=40,R1708&lt;=120),"Mejorable",IF(AND(R1708&gt;=150,R1708&lt;=500),"Aceptable con control específico",IF(AND(R1708&gt;=600,R1708&lt;=4000),"No aceptable",0))))</f>
        <v>Aceptable con control específico</v>
      </c>
      <c r="U1708" s="77">
        <v>9</v>
      </c>
      <c r="V1708" s="79" t="s">
        <v>60</v>
      </c>
      <c r="W1708" s="77" t="s">
        <v>7</v>
      </c>
      <c r="X1708" s="77" t="s">
        <v>61</v>
      </c>
      <c r="Y1708" s="77" t="s">
        <v>61</v>
      </c>
      <c r="Z1708" s="77" t="s">
        <v>61</v>
      </c>
      <c r="AA1708" s="83" t="s">
        <v>1080</v>
      </c>
      <c r="AB1708" s="78" t="s">
        <v>61</v>
      </c>
      <c r="AC1708" s="84" t="s">
        <v>63</v>
      </c>
    </row>
    <row r="1709" spans="1:29" ht="62.1" customHeight="1">
      <c r="A1709" s="132"/>
      <c r="B1709" s="123"/>
      <c r="C1709" s="123"/>
      <c r="D1709" s="122"/>
      <c r="E1709" s="77" t="s">
        <v>72</v>
      </c>
      <c r="F1709" s="104" t="s">
        <v>977</v>
      </c>
      <c r="G1709" s="77" t="s">
        <v>74</v>
      </c>
      <c r="H1709" s="78" t="s">
        <v>7</v>
      </c>
      <c r="I1709" s="77" t="s">
        <v>97</v>
      </c>
      <c r="J1709" s="86" t="s">
        <v>58</v>
      </c>
      <c r="K1709" s="86" t="s">
        <v>58</v>
      </c>
      <c r="L1709" s="77" t="s">
        <v>76</v>
      </c>
      <c r="M1709" s="77" t="s">
        <v>61</v>
      </c>
      <c r="N1709" s="77" t="s">
        <v>61</v>
      </c>
      <c r="O1709" s="77" t="s">
        <v>61</v>
      </c>
      <c r="P1709" s="77" t="s">
        <v>61</v>
      </c>
      <c r="Q1709" s="77" t="s">
        <v>61</v>
      </c>
      <c r="R1709" s="77" t="s">
        <v>61</v>
      </c>
      <c r="S1709" s="77" t="s">
        <v>61</v>
      </c>
      <c r="T1709" s="77" t="s">
        <v>61</v>
      </c>
      <c r="U1709" s="77">
        <v>9</v>
      </c>
      <c r="V1709" s="77" t="s">
        <v>61</v>
      </c>
      <c r="W1709" s="77" t="s">
        <v>7</v>
      </c>
      <c r="X1709" s="83" t="s">
        <v>61</v>
      </c>
      <c r="Y1709" s="83" t="s">
        <v>61</v>
      </c>
      <c r="Z1709" s="83" t="s">
        <v>61</v>
      </c>
      <c r="AA1709" s="83" t="s">
        <v>77</v>
      </c>
      <c r="AB1709" s="78" t="s">
        <v>61</v>
      </c>
      <c r="AC1709" s="84" t="s">
        <v>63</v>
      </c>
    </row>
    <row r="1710" spans="1:29" ht="65.099999999999994" customHeight="1">
      <c r="A1710" s="132"/>
      <c r="B1710" s="123"/>
      <c r="C1710" s="123"/>
      <c r="D1710" s="122"/>
      <c r="E1710" s="77" t="s">
        <v>78</v>
      </c>
      <c r="F1710" s="104" t="s">
        <v>659</v>
      </c>
      <c r="G1710" s="83" t="s">
        <v>724</v>
      </c>
      <c r="H1710" s="78" t="s">
        <v>7</v>
      </c>
      <c r="I1710" s="77" t="s">
        <v>181</v>
      </c>
      <c r="J1710" s="77" t="s">
        <v>58</v>
      </c>
      <c r="K1710" s="77" t="s">
        <v>58</v>
      </c>
      <c r="L1710" s="77" t="s">
        <v>229</v>
      </c>
      <c r="M1710" s="77">
        <v>2</v>
      </c>
      <c r="N1710" s="77">
        <v>4</v>
      </c>
      <c r="O1710" s="77">
        <f t="shared" ref="O1710:O1716" si="305">M1710*N1710</f>
        <v>8</v>
      </c>
      <c r="P1710" s="82" t="str">
        <f t="shared" ref="P1710:P1716" si="306">+IF(AND(O1710&gt;1,O1710&lt;=4),"BAJO",IF(AND(O1710&gt;=5,O1710&lt;=8),"MEDIO",IF(AND(O1710&gt;=9,O1710&lt;=20),"ALTO",IF(AND(O1710&gt;=21,O1710&lt;=24),"MUY ALTO"))))</f>
        <v>MEDIO</v>
      </c>
      <c r="Q1710" s="77">
        <v>25</v>
      </c>
      <c r="R1710" s="81">
        <f t="shared" ref="R1710:R1716" si="307">O1710*Q1710</f>
        <v>200</v>
      </c>
      <c r="S1710" s="82" t="str">
        <f t="shared" ref="S1710:S1716" si="308">+IF(AND(R1710&gt;=1,R1710&lt;=20),"IV",IF(AND(R1710&gt;=40,R1710&lt;=120),"III",IF(AND(R1710&gt;=150,R1710&lt;=500),"II",IF(AND(R1710&gt;=600,R1710&lt;=4000),"I",0))))</f>
        <v>II</v>
      </c>
      <c r="T1710" s="77" t="str">
        <f t="shared" ref="T1710:T1716" si="309">+IF(AND(R1710&gt;=1,R1710&lt;=20),"Aceptable",IF(AND(R1710&gt;=40,R1710&lt;=120),"Mejorable",IF(AND(R1710&gt;=150,R1710&lt;=500),"Aceptable con control específico",IF(AND(R1710&gt;=600,R1710&lt;=4000),"No aceptable",0))))</f>
        <v>Aceptable con control específico</v>
      </c>
      <c r="U1710" s="77">
        <v>9</v>
      </c>
      <c r="V1710" s="77" t="s">
        <v>181</v>
      </c>
      <c r="W1710" s="77" t="s">
        <v>7</v>
      </c>
      <c r="X1710" s="77" t="s">
        <v>61</v>
      </c>
      <c r="Y1710" s="77" t="s">
        <v>61</v>
      </c>
      <c r="Z1710" s="77" t="s">
        <v>61</v>
      </c>
      <c r="AA1710" s="77" t="s">
        <v>182</v>
      </c>
      <c r="AB1710" s="83" t="s">
        <v>700</v>
      </c>
      <c r="AC1710" s="84" t="s">
        <v>183</v>
      </c>
    </row>
    <row r="1711" spans="1:29" ht="65.099999999999994" customHeight="1">
      <c r="A1711" s="132"/>
      <c r="B1711" s="123"/>
      <c r="C1711" s="123"/>
      <c r="D1711" s="122"/>
      <c r="E1711" s="77" t="s">
        <v>78</v>
      </c>
      <c r="F1711" s="104" t="s">
        <v>79</v>
      </c>
      <c r="G1711" s="83" t="s">
        <v>80</v>
      </c>
      <c r="H1711" s="78" t="s">
        <v>7</v>
      </c>
      <c r="I1711" s="77" t="s">
        <v>81</v>
      </c>
      <c r="J1711" s="77" t="s">
        <v>58</v>
      </c>
      <c r="K1711" s="77" t="s">
        <v>58</v>
      </c>
      <c r="L1711" s="77" t="s">
        <v>82</v>
      </c>
      <c r="M1711" s="77">
        <v>2</v>
      </c>
      <c r="N1711" s="77">
        <v>3</v>
      </c>
      <c r="O1711" s="77">
        <f t="shared" si="305"/>
        <v>6</v>
      </c>
      <c r="P1711" s="82" t="str">
        <f t="shared" si="306"/>
        <v>MEDIO</v>
      </c>
      <c r="Q1711" s="77">
        <v>25</v>
      </c>
      <c r="R1711" s="81">
        <f t="shared" si="307"/>
        <v>150</v>
      </c>
      <c r="S1711" s="82" t="str">
        <f t="shared" si="308"/>
        <v>II</v>
      </c>
      <c r="T1711" s="77" t="str">
        <f t="shared" si="309"/>
        <v>Aceptable con control específico</v>
      </c>
      <c r="U1711" s="77">
        <v>9</v>
      </c>
      <c r="V1711" s="77" t="s">
        <v>83</v>
      </c>
      <c r="W1711" s="77" t="s">
        <v>7</v>
      </c>
      <c r="X1711" s="77" t="s">
        <v>61</v>
      </c>
      <c r="Y1711" s="77" t="s">
        <v>61</v>
      </c>
      <c r="Z1711" s="77" t="s">
        <v>61</v>
      </c>
      <c r="AA1711" s="77" t="s">
        <v>662</v>
      </c>
      <c r="AB1711" s="83" t="s">
        <v>740</v>
      </c>
      <c r="AC1711" s="84" t="s">
        <v>87</v>
      </c>
    </row>
    <row r="1712" spans="1:29" ht="57" customHeight="1">
      <c r="A1712" s="132"/>
      <c r="B1712" s="123"/>
      <c r="C1712" s="123"/>
      <c r="D1712" s="122"/>
      <c r="E1712" s="77" t="s">
        <v>64</v>
      </c>
      <c r="F1712" s="104" t="s">
        <v>159</v>
      </c>
      <c r="G1712" s="77" t="s">
        <v>66</v>
      </c>
      <c r="H1712" s="78" t="s">
        <v>7</v>
      </c>
      <c r="I1712" s="77" t="s">
        <v>67</v>
      </c>
      <c r="J1712" s="83" t="s">
        <v>68</v>
      </c>
      <c r="K1712" s="78" t="s">
        <v>58</v>
      </c>
      <c r="L1712" s="77" t="s">
        <v>69</v>
      </c>
      <c r="M1712" s="77">
        <v>2</v>
      </c>
      <c r="N1712" s="77">
        <v>3</v>
      </c>
      <c r="O1712" s="77">
        <f t="shared" si="305"/>
        <v>6</v>
      </c>
      <c r="P1712" s="80" t="str">
        <f t="shared" si="306"/>
        <v>MEDIO</v>
      </c>
      <c r="Q1712" s="77">
        <v>25</v>
      </c>
      <c r="R1712" s="81">
        <f t="shared" si="307"/>
        <v>150</v>
      </c>
      <c r="S1712" s="82" t="str">
        <f t="shared" si="308"/>
        <v>II</v>
      </c>
      <c r="T1712" s="77" t="str">
        <f t="shared" si="309"/>
        <v>Aceptable con control específico</v>
      </c>
      <c r="U1712" s="77">
        <v>9</v>
      </c>
      <c r="V1712" s="77" t="s">
        <v>70</v>
      </c>
      <c r="W1712" s="77" t="s">
        <v>7</v>
      </c>
      <c r="X1712" s="83" t="s">
        <v>61</v>
      </c>
      <c r="Y1712" s="83" t="s">
        <v>61</v>
      </c>
      <c r="Z1712" s="83" t="s">
        <v>61</v>
      </c>
      <c r="AA1712" s="83" t="s">
        <v>161</v>
      </c>
      <c r="AB1712" s="78" t="s">
        <v>61</v>
      </c>
      <c r="AC1712" s="84" t="s">
        <v>162</v>
      </c>
    </row>
    <row r="1713" spans="1:29" ht="57" customHeight="1">
      <c r="A1713" s="132"/>
      <c r="B1713" s="123"/>
      <c r="C1713" s="123"/>
      <c r="D1713" s="122"/>
      <c r="E1713" s="77" t="s">
        <v>64</v>
      </c>
      <c r="F1713" s="77" t="s">
        <v>88</v>
      </c>
      <c r="G1713" s="83" t="s">
        <v>89</v>
      </c>
      <c r="H1713" s="78" t="s">
        <v>7</v>
      </c>
      <c r="I1713" s="77" t="s">
        <v>90</v>
      </c>
      <c r="J1713" s="77" t="s">
        <v>91</v>
      </c>
      <c r="K1713" s="77" t="s">
        <v>58</v>
      </c>
      <c r="L1713" s="77" t="s">
        <v>58</v>
      </c>
      <c r="M1713" s="77">
        <v>2</v>
      </c>
      <c r="N1713" s="77">
        <v>3</v>
      </c>
      <c r="O1713" s="77">
        <f t="shared" si="305"/>
        <v>6</v>
      </c>
      <c r="P1713" s="82" t="str">
        <f t="shared" si="306"/>
        <v>MEDIO</v>
      </c>
      <c r="Q1713" s="77">
        <v>10</v>
      </c>
      <c r="R1713" s="81">
        <f t="shared" si="307"/>
        <v>60</v>
      </c>
      <c r="S1713" s="82" t="str">
        <f t="shared" si="308"/>
        <v>III</v>
      </c>
      <c r="T1713" s="77" t="str">
        <f t="shared" si="309"/>
        <v>Mejorable</v>
      </c>
      <c r="U1713" s="77">
        <v>9</v>
      </c>
      <c r="V1713" s="77" t="s">
        <v>92</v>
      </c>
      <c r="W1713" s="77" t="s">
        <v>7</v>
      </c>
      <c r="X1713" s="77" t="s">
        <v>61</v>
      </c>
      <c r="Y1713" s="77" t="s">
        <v>61</v>
      </c>
      <c r="Z1713" s="77" t="s">
        <v>93</v>
      </c>
      <c r="AA1713" s="77" t="s">
        <v>94</v>
      </c>
      <c r="AB1713" s="83" t="s">
        <v>61</v>
      </c>
      <c r="AC1713" s="84" t="s">
        <v>95</v>
      </c>
    </row>
    <row r="1714" spans="1:29" ht="63" customHeight="1">
      <c r="A1714" s="132"/>
      <c r="B1714" s="123"/>
      <c r="C1714" s="123"/>
      <c r="D1714" s="122"/>
      <c r="E1714" s="77" t="s">
        <v>105</v>
      </c>
      <c r="F1714" s="104" t="s">
        <v>106</v>
      </c>
      <c r="G1714" s="77" t="s">
        <v>107</v>
      </c>
      <c r="H1714" s="86" t="s">
        <v>7</v>
      </c>
      <c r="I1714" s="77" t="s">
        <v>108</v>
      </c>
      <c r="J1714" s="77" t="s">
        <v>58</v>
      </c>
      <c r="K1714" s="77" t="s">
        <v>58</v>
      </c>
      <c r="L1714" s="77" t="s">
        <v>109</v>
      </c>
      <c r="M1714" s="77">
        <v>2</v>
      </c>
      <c r="N1714" s="77">
        <v>1</v>
      </c>
      <c r="O1714" s="77">
        <f t="shared" si="305"/>
        <v>2</v>
      </c>
      <c r="P1714" s="82" t="str">
        <f t="shared" si="306"/>
        <v>BAJO</v>
      </c>
      <c r="Q1714" s="77">
        <v>60</v>
      </c>
      <c r="R1714" s="81">
        <f t="shared" si="307"/>
        <v>120</v>
      </c>
      <c r="S1714" s="82" t="str">
        <f t="shared" si="308"/>
        <v>III</v>
      </c>
      <c r="T1714" s="77" t="str">
        <f t="shared" si="309"/>
        <v>Mejorable</v>
      </c>
      <c r="U1714" s="77">
        <v>9</v>
      </c>
      <c r="V1714" s="77" t="s">
        <v>110</v>
      </c>
      <c r="W1714" s="77" t="s">
        <v>7</v>
      </c>
      <c r="X1714" s="77" t="s">
        <v>61</v>
      </c>
      <c r="Y1714" s="77" t="s">
        <v>61</v>
      </c>
      <c r="Z1714" s="77" t="s">
        <v>61</v>
      </c>
      <c r="AA1714" s="77" t="s">
        <v>111</v>
      </c>
      <c r="AB1714" s="78" t="s">
        <v>61</v>
      </c>
      <c r="AC1714" s="84" t="s">
        <v>63</v>
      </c>
    </row>
    <row r="1715" spans="1:29" ht="57" customHeight="1">
      <c r="A1715" s="132"/>
      <c r="B1715" s="123"/>
      <c r="C1715" s="123"/>
      <c r="D1715" s="122"/>
      <c r="E1715" s="77" t="s">
        <v>113</v>
      </c>
      <c r="F1715" s="104" t="s">
        <v>114</v>
      </c>
      <c r="G1715" s="77" t="s">
        <v>1085</v>
      </c>
      <c r="H1715" s="78" t="s">
        <v>7</v>
      </c>
      <c r="I1715" s="77" t="s">
        <v>116</v>
      </c>
      <c r="J1715" s="77" t="s">
        <v>58</v>
      </c>
      <c r="K1715" s="77" t="s">
        <v>58</v>
      </c>
      <c r="L1715" s="77" t="s">
        <v>58</v>
      </c>
      <c r="M1715" s="77">
        <v>2</v>
      </c>
      <c r="N1715" s="77">
        <v>3</v>
      </c>
      <c r="O1715" s="77">
        <f t="shared" si="305"/>
        <v>6</v>
      </c>
      <c r="P1715" s="82" t="str">
        <f t="shared" si="306"/>
        <v>MEDIO</v>
      </c>
      <c r="Q1715" s="77">
        <v>60</v>
      </c>
      <c r="R1715" s="81">
        <f t="shared" si="307"/>
        <v>360</v>
      </c>
      <c r="S1715" s="82" t="str">
        <f t="shared" si="308"/>
        <v>II</v>
      </c>
      <c r="T1715" s="77" t="str">
        <f t="shared" si="309"/>
        <v>Aceptable con control específico</v>
      </c>
      <c r="U1715" s="77">
        <v>9</v>
      </c>
      <c r="V1715" s="77" t="s">
        <v>83</v>
      </c>
      <c r="W1715" s="77" t="s">
        <v>7</v>
      </c>
      <c r="X1715" s="77" t="s">
        <v>61</v>
      </c>
      <c r="Y1715" s="77" t="s">
        <v>61</v>
      </c>
      <c r="Z1715" s="77" t="s">
        <v>61</v>
      </c>
      <c r="AA1715" s="77" t="s">
        <v>117</v>
      </c>
      <c r="AB1715" s="78" t="s">
        <v>61</v>
      </c>
      <c r="AC1715" s="84" t="s">
        <v>63</v>
      </c>
    </row>
    <row r="1716" spans="1:29" ht="57" customHeight="1">
      <c r="A1716" s="132"/>
      <c r="B1716" s="123"/>
      <c r="C1716" s="123"/>
      <c r="D1716" s="122"/>
      <c r="E1716" s="77" t="s">
        <v>169</v>
      </c>
      <c r="F1716" s="104" t="s">
        <v>1086</v>
      </c>
      <c r="G1716" s="77" t="s">
        <v>1087</v>
      </c>
      <c r="H1716" s="77" t="s">
        <v>7</v>
      </c>
      <c r="I1716" s="77" t="s">
        <v>172</v>
      </c>
      <c r="J1716" s="86" t="s">
        <v>58</v>
      </c>
      <c r="K1716" s="86" t="s">
        <v>58</v>
      </c>
      <c r="L1716" s="94" t="s">
        <v>58</v>
      </c>
      <c r="M1716" s="94">
        <v>2</v>
      </c>
      <c r="N1716" s="94">
        <v>4</v>
      </c>
      <c r="O1716" s="77">
        <f t="shared" si="305"/>
        <v>8</v>
      </c>
      <c r="P1716" s="80" t="str">
        <f t="shared" si="306"/>
        <v>MEDIO</v>
      </c>
      <c r="Q1716" s="77">
        <v>10</v>
      </c>
      <c r="R1716" s="81">
        <f t="shared" si="307"/>
        <v>80</v>
      </c>
      <c r="S1716" s="82" t="str">
        <f t="shared" si="308"/>
        <v>III</v>
      </c>
      <c r="T1716" s="77" t="str">
        <f t="shared" si="309"/>
        <v>Mejorable</v>
      </c>
      <c r="U1716" s="77">
        <v>22</v>
      </c>
      <c r="V1716" s="77" t="s">
        <v>746</v>
      </c>
      <c r="W1716" s="77" t="s">
        <v>7</v>
      </c>
      <c r="X1716" s="83" t="s">
        <v>61</v>
      </c>
      <c r="Y1716" s="83" t="s">
        <v>61</v>
      </c>
      <c r="Z1716" s="83" t="s">
        <v>61</v>
      </c>
      <c r="AA1716" s="95" t="s">
        <v>648</v>
      </c>
      <c r="AB1716" s="78" t="s">
        <v>61</v>
      </c>
      <c r="AC1716" s="84" t="s">
        <v>63</v>
      </c>
    </row>
    <row r="1717" spans="1:29" ht="72.95" customHeight="1">
      <c r="A1717" s="132"/>
      <c r="B1717" s="123"/>
      <c r="C1717" s="123"/>
      <c r="D1717" s="93" t="s">
        <v>1088</v>
      </c>
      <c r="E1717" s="77" t="s">
        <v>72</v>
      </c>
      <c r="F1717" s="104" t="s">
        <v>977</v>
      </c>
      <c r="G1717" s="77" t="s">
        <v>74</v>
      </c>
      <c r="H1717" s="78" t="s">
        <v>7</v>
      </c>
      <c r="I1717" s="77" t="s">
        <v>97</v>
      </c>
      <c r="J1717" s="86" t="s">
        <v>58</v>
      </c>
      <c r="K1717" s="86" t="s">
        <v>58</v>
      </c>
      <c r="L1717" s="77" t="s">
        <v>76</v>
      </c>
      <c r="M1717" s="77" t="s">
        <v>61</v>
      </c>
      <c r="N1717" s="77" t="s">
        <v>61</v>
      </c>
      <c r="O1717" s="77" t="s">
        <v>61</v>
      </c>
      <c r="P1717" s="77" t="s">
        <v>61</v>
      </c>
      <c r="Q1717" s="77" t="s">
        <v>61</v>
      </c>
      <c r="R1717" s="77" t="s">
        <v>61</v>
      </c>
      <c r="S1717" s="77" t="s">
        <v>61</v>
      </c>
      <c r="T1717" s="77" t="s">
        <v>61</v>
      </c>
      <c r="U1717" s="77">
        <v>9</v>
      </c>
      <c r="V1717" s="77" t="s">
        <v>61</v>
      </c>
      <c r="W1717" s="77" t="s">
        <v>7</v>
      </c>
      <c r="X1717" s="83" t="s">
        <v>61</v>
      </c>
      <c r="Y1717" s="83" t="s">
        <v>61</v>
      </c>
      <c r="Z1717" s="83" t="s">
        <v>61</v>
      </c>
      <c r="AA1717" s="83" t="s">
        <v>77</v>
      </c>
      <c r="AB1717" s="78" t="s">
        <v>61</v>
      </c>
      <c r="AC1717" s="84" t="s">
        <v>63</v>
      </c>
    </row>
    <row r="1718" spans="1:29" ht="60" customHeight="1">
      <c r="A1718" s="132"/>
      <c r="B1718" s="123"/>
      <c r="C1718" s="123"/>
      <c r="D1718" s="122" t="s">
        <v>1089</v>
      </c>
      <c r="E1718" s="77" t="s">
        <v>54</v>
      </c>
      <c r="F1718" s="104" t="s">
        <v>1090</v>
      </c>
      <c r="G1718" s="77" t="s">
        <v>1091</v>
      </c>
      <c r="H1718" s="78" t="s">
        <v>7</v>
      </c>
      <c r="I1718" s="79" t="s">
        <v>57</v>
      </c>
      <c r="J1718" s="86" t="s">
        <v>58</v>
      </c>
      <c r="K1718" s="86" t="s">
        <v>58</v>
      </c>
      <c r="L1718" s="77" t="s">
        <v>59</v>
      </c>
      <c r="M1718" s="77">
        <v>2</v>
      </c>
      <c r="N1718" s="77">
        <v>2</v>
      </c>
      <c r="O1718" s="77">
        <f>M1718*N1718</f>
        <v>4</v>
      </c>
      <c r="P1718" s="80" t="str">
        <f>+IF(AND(O1718&gt;1,O1718&lt;=4),"BAJO",IF(AND(O1718&gt;=5,O1718&lt;=8),"MEDIO",IF(AND(O1718&gt;=9,O1718&lt;=20),"ALTO",IF(AND(O1718&gt;=21,O1718&lt;=24),"MUY ALTO"))))</f>
        <v>BAJO</v>
      </c>
      <c r="Q1718" s="77">
        <v>25</v>
      </c>
      <c r="R1718" s="81">
        <f>O1718*Q1718</f>
        <v>100</v>
      </c>
      <c r="S1718" s="82" t="str">
        <f>+IF(AND(R1718&gt;=1,R1718&lt;=20),"IV",IF(AND(R1718&gt;=40,R1718&lt;=120),"III",IF(AND(R1718&gt;=150,R1718&lt;=500),"II",IF(AND(R1718&gt;=600,R1718&lt;=4000),"I",0))))</f>
        <v>III</v>
      </c>
      <c r="T1718" s="77" t="str">
        <f>+IF(AND(R1718&gt;=1,R1718&lt;=20),"Aceptable",IF(AND(R1718&gt;=40,R1718&lt;=120),"Mejorable",IF(AND(R1718&gt;=150,R1718&lt;=500),"Aceptable con control específico",IF(AND(R1718&gt;=600,R1718&lt;=4000),"No aceptable",0))))</f>
        <v>Mejorable</v>
      </c>
      <c r="U1718" s="77">
        <v>9</v>
      </c>
      <c r="V1718" s="79" t="s">
        <v>60</v>
      </c>
      <c r="W1718" s="77" t="s">
        <v>7</v>
      </c>
      <c r="X1718" s="77" t="s">
        <v>61</v>
      </c>
      <c r="Y1718" s="77" t="s">
        <v>61</v>
      </c>
      <c r="Z1718" s="77" t="s">
        <v>61</v>
      </c>
      <c r="AA1718" s="83" t="s">
        <v>1092</v>
      </c>
      <c r="AB1718" s="78" t="s">
        <v>61</v>
      </c>
      <c r="AC1718" s="84" t="s">
        <v>63</v>
      </c>
    </row>
    <row r="1719" spans="1:29" ht="56.1" customHeight="1">
      <c r="A1719" s="132"/>
      <c r="B1719" s="123"/>
      <c r="C1719" s="123"/>
      <c r="D1719" s="122"/>
      <c r="E1719" s="77" t="s">
        <v>72</v>
      </c>
      <c r="F1719" s="104" t="s">
        <v>977</v>
      </c>
      <c r="G1719" s="77" t="s">
        <v>74</v>
      </c>
      <c r="H1719" s="78" t="s">
        <v>7</v>
      </c>
      <c r="I1719" s="77" t="s">
        <v>97</v>
      </c>
      <c r="J1719" s="86" t="s">
        <v>58</v>
      </c>
      <c r="K1719" s="86" t="s">
        <v>58</v>
      </c>
      <c r="L1719" s="77" t="s">
        <v>76</v>
      </c>
      <c r="M1719" s="77" t="s">
        <v>61</v>
      </c>
      <c r="N1719" s="77" t="s">
        <v>61</v>
      </c>
      <c r="O1719" s="77" t="s">
        <v>61</v>
      </c>
      <c r="P1719" s="77" t="s">
        <v>61</v>
      </c>
      <c r="Q1719" s="77" t="s">
        <v>61</v>
      </c>
      <c r="R1719" s="77" t="s">
        <v>61</v>
      </c>
      <c r="S1719" s="77" t="s">
        <v>61</v>
      </c>
      <c r="T1719" s="77" t="s">
        <v>61</v>
      </c>
      <c r="U1719" s="77">
        <v>9</v>
      </c>
      <c r="V1719" s="77" t="s">
        <v>61</v>
      </c>
      <c r="W1719" s="77" t="s">
        <v>7</v>
      </c>
      <c r="X1719" s="83" t="s">
        <v>61</v>
      </c>
      <c r="Y1719" s="83" t="s">
        <v>61</v>
      </c>
      <c r="Z1719" s="83" t="s">
        <v>61</v>
      </c>
      <c r="AA1719" s="83" t="s">
        <v>77</v>
      </c>
      <c r="AB1719" s="78" t="s">
        <v>61</v>
      </c>
      <c r="AC1719" s="84" t="s">
        <v>63</v>
      </c>
    </row>
    <row r="1720" spans="1:29" ht="75.95" customHeight="1">
      <c r="A1720" s="132"/>
      <c r="B1720" s="123"/>
      <c r="C1720" s="123"/>
      <c r="D1720" s="122"/>
      <c r="E1720" s="77" t="s">
        <v>78</v>
      </c>
      <c r="F1720" s="104" t="s">
        <v>79</v>
      </c>
      <c r="G1720" s="83" t="s">
        <v>80</v>
      </c>
      <c r="H1720" s="78" t="s">
        <v>7</v>
      </c>
      <c r="I1720" s="77" t="s">
        <v>81</v>
      </c>
      <c r="J1720" s="77" t="s">
        <v>58</v>
      </c>
      <c r="K1720" s="77" t="s">
        <v>58</v>
      </c>
      <c r="L1720" s="77" t="s">
        <v>82</v>
      </c>
      <c r="M1720" s="77">
        <v>2</v>
      </c>
      <c r="N1720" s="77">
        <v>3</v>
      </c>
      <c r="O1720" s="77">
        <f>M1720*N1720</f>
        <v>6</v>
      </c>
      <c r="P1720" s="82" t="str">
        <f>+IF(AND(O1720&gt;1,O1720&lt;=4),"BAJO",IF(AND(O1720&gt;=5,O1720&lt;=8),"MEDIO",IF(AND(O1720&gt;=9,O1720&lt;=20),"ALTO",IF(AND(O1720&gt;=21,O1720&lt;=24),"MUY ALTO"))))</f>
        <v>MEDIO</v>
      </c>
      <c r="Q1720" s="77">
        <v>25</v>
      </c>
      <c r="R1720" s="81">
        <f>O1720*Q1720</f>
        <v>150</v>
      </c>
      <c r="S1720" s="82" t="str">
        <f>+IF(AND(R1720&gt;=1,R1720&lt;=20),"IV",IF(AND(R1720&gt;=40,R1720&lt;=120),"III",IF(AND(R1720&gt;=150,R1720&lt;=500),"II",IF(AND(R1720&gt;=600,R1720&lt;=4000),"I",0))))</f>
        <v>II</v>
      </c>
      <c r="T1720" s="77" t="str">
        <f>+IF(AND(R1720&gt;=1,R1720&lt;=20),"Aceptable",IF(AND(R1720&gt;=40,R1720&lt;=120),"Mejorable",IF(AND(R1720&gt;=150,R1720&lt;=500),"Aceptable con control específico",IF(AND(R1720&gt;=600,R1720&lt;=4000),"No aceptable",0))))</f>
        <v>Aceptable con control específico</v>
      </c>
      <c r="U1720" s="77">
        <v>9</v>
      </c>
      <c r="V1720" s="77" t="s">
        <v>83</v>
      </c>
      <c r="W1720" s="77" t="s">
        <v>7</v>
      </c>
      <c r="X1720" s="77" t="s">
        <v>61</v>
      </c>
      <c r="Y1720" s="77" t="s">
        <v>61</v>
      </c>
      <c r="Z1720" s="77" t="s">
        <v>61</v>
      </c>
      <c r="AA1720" s="77" t="s">
        <v>662</v>
      </c>
      <c r="AB1720" s="83" t="s">
        <v>967</v>
      </c>
      <c r="AC1720" s="84" t="s">
        <v>87</v>
      </c>
    </row>
    <row r="1721" spans="1:29" ht="59.1" customHeight="1">
      <c r="A1721" s="132"/>
      <c r="B1721" s="123"/>
      <c r="C1721" s="123"/>
      <c r="D1721" s="122"/>
      <c r="E1721" s="77" t="s">
        <v>409</v>
      </c>
      <c r="F1721" s="104" t="s">
        <v>822</v>
      </c>
      <c r="G1721" s="77" t="s">
        <v>1012</v>
      </c>
      <c r="H1721" s="78" t="s">
        <v>7</v>
      </c>
      <c r="I1721" s="77" t="s">
        <v>1013</v>
      </c>
      <c r="J1721" s="77" t="s">
        <v>58</v>
      </c>
      <c r="K1721" s="77" t="s">
        <v>58</v>
      </c>
      <c r="L1721" s="77" t="s">
        <v>408</v>
      </c>
      <c r="M1721" s="77">
        <v>2</v>
      </c>
      <c r="N1721" s="77">
        <v>2</v>
      </c>
      <c r="O1721" s="77">
        <f>M1721*N1721</f>
        <v>4</v>
      </c>
      <c r="P1721" s="82" t="str">
        <f>+IF(AND(O1721&gt;1,O1721&lt;=4),"BAJO",IF(AND(O1721&gt;=5,O1721&lt;=8),"MEDIO",IF(AND(O1721&gt;=9,O1721&lt;=20),"ALTO",IF(AND(O1721&gt;=21,O1721&lt;=24),"MUY ALTO"))))</f>
        <v>BAJO</v>
      </c>
      <c r="Q1721" s="77">
        <v>25</v>
      </c>
      <c r="R1721" s="81">
        <f>O1721*Q1721</f>
        <v>100</v>
      </c>
      <c r="S1721" s="82" t="str">
        <f>+IF(AND(R1721&gt;=1,R1721&lt;=20),"IV",IF(AND(R1721&gt;=40,R1721&lt;=120),"III",IF(AND(R1721&gt;=150,R1721&lt;=500),"II",IF(AND(R1721&gt;=600,R1721&lt;=4000),"I",0))))</f>
        <v>III</v>
      </c>
      <c r="T1721" s="77" t="str">
        <f>+IF(AND(R1721&gt;=1,R1721&lt;=20),"Aceptable",IF(AND(R1721&gt;=40,R1721&lt;=120),"Mejorable",IF(AND(R1721&gt;=150,R1721&lt;=500),"Aceptable con control específico",IF(AND(R1721&gt;=600,R1721&lt;=4000),"No aceptable",0))))</f>
        <v>Mejorable</v>
      </c>
      <c r="U1721" s="77">
        <v>9</v>
      </c>
      <c r="V1721" s="77" t="s">
        <v>167</v>
      </c>
      <c r="W1721" s="77" t="s">
        <v>7</v>
      </c>
      <c r="X1721" s="77" t="s">
        <v>61</v>
      </c>
      <c r="Y1721" s="77" t="s">
        <v>61</v>
      </c>
      <c r="Z1721" s="77" t="s">
        <v>61</v>
      </c>
      <c r="AA1721" s="77" t="s">
        <v>869</v>
      </c>
      <c r="AB1721" s="83" t="s">
        <v>230</v>
      </c>
      <c r="AC1721" s="84" t="s">
        <v>183</v>
      </c>
    </row>
    <row r="1722" spans="1:29" ht="48.95" customHeight="1">
      <c r="A1722" s="132"/>
      <c r="B1722" s="123"/>
      <c r="C1722" s="123"/>
      <c r="D1722" s="122" t="s">
        <v>1093</v>
      </c>
      <c r="E1722" s="77" t="s">
        <v>72</v>
      </c>
      <c r="F1722" s="104" t="s">
        <v>977</v>
      </c>
      <c r="G1722" s="77" t="s">
        <v>74</v>
      </c>
      <c r="H1722" s="78" t="s">
        <v>7</v>
      </c>
      <c r="I1722" s="77" t="s">
        <v>97</v>
      </c>
      <c r="J1722" s="86" t="s">
        <v>58</v>
      </c>
      <c r="K1722" s="86" t="s">
        <v>58</v>
      </c>
      <c r="L1722" s="77" t="s">
        <v>76</v>
      </c>
      <c r="M1722" s="77" t="s">
        <v>61</v>
      </c>
      <c r="N1722" s="77" t="s">
        <v>61</v>
      </c>
      <c r="O1722" s="77" t="s">
        <v>61</v>
      </c>
      <c r="P1722" s="77" t="s">
        <v>61</v>
      </c>
      <c r="Q1722" s="77" t="s">
        <v>61</v>
      </c>
      <c r="R1722" s="77" t="s">
        <v>61</v>
      </c>
      <c r="S1722" s="77" t="s">
        <v>61</v>
      </c>
      <c r="T1722" s="77" t="s">
        <v>61</v>
      </c>
      <c r="U1722" s="77">
        <v>9</v>
      </c>
      <c r="V1722" s="77" t="s">
        <v>61</v>
      </c>
      <c r="W1722" s="77" t="s">
        <v>7</v>
      </c>
      <c r="X1722" s="83" t="s">
        <v>61</v>
      </c>
      <c r="Y1722" s="83" t="s">
        <v>61</v>
      </c>
      <c r="Z1722" s="83" t="s">
        <v>61</v>
      </c>
      <c r="AA1722" s="83" t="s">
        <v>77</v>
      </c>
      <c r="AB1722" s="78" t="s">
        <v>61</v>
      </c>
      <c r="AC1722" s="84" t="s">
        <v>63</v>
      </c>
    </row>
    <row r="1723" spans="1:29" ht="48.95" customHeight="1">
      <c r="A1723" s="132"/>
      <c r="B1723" s="123"/>
      <c r="C1723" s="123"/>
      <c r="D1723" s="122"/>
      <c r="E1723" s="77" t="s">
        <v>113</v>
      </c>
      <c r="F1723" s="104" t="s">
        <v>114</v>
      </c>
      <c r="G1723" s="77" t="s">
        <v>1085</v>
      </c>
      <c r="H1723" s="78" t="s">
        <v>7</v>
      </c>
      <c r="I1723" s="77" t="s">
        <v>116</v>
      </c>
      <c r="J1723" s="77" t="s">
        <v>1094</v>
      </c>
      <c r="K1723" s="77" t="s">
        <v>58</v>
      </c>
      <c r="L1723" s="77" t="s">
        <v>58</v>
      </c>
      <c r="M1723" s="77">
        <v>2</v>
      </c>
      <c r="N1723" s="77">
        <v>3</v>
      </c>
      <c r="O1723" s="77">
        <f>M1723*N1723</f>
        <v>6</v>
      </c>
      <c r="P1723" s="82" t="str">
        <f>+IF(AND(O1723&gt;1,O1723&lt;=4),"BAJO",IF(AND(O1723&gt;=5,O1723&lt;=8),"MEDIO",IF(AND(O1723&gt;=9,O1723&lt;=20),"ALTO",IF(AND(O1723&gt;=21,O1723&lt;=24),"MUY ALTO"))))</f>
        <v>MEDIO</v>
      </c>
      <c r="Q1723" s="77">
        <v>60</v>
      </c>
      <c r="R1723" s="81">
        <f>O1723*Q1723</f>
        <v>360</v>
      </c>
      <c r="S1723" s="82" t="str">
        <f>+IF(AND(R1723&gt;=1,R1723&lt;=20),"IV",IF(AND(R1723&gt;=40,R1723&lt;=120),"III",IF(AND(R1723&gt;=150,R1723&lt;=500),"II",IF(AND(R1723&gt;=600,R1723&lt;=4000),"I",0))))</f>
        <v>II</v>
      </c>
      <c r="T1723" s="77" t="str">
        <f>+IF(AND(R1723&gt;=1,R1723&lt;=20),"Aceptable",IF(AND(R1723&gt;=40,R1723&lt;=120),"Mejorable",IF(AND(R1723&gt;=150,R1723&lt;=500),"Aceptable con control específico",IF(AND(R1723&gt;=600,R1723&lt;=4000),"No aceptable",0))))</f>
        <v>Aceptable con control específico</v>
      </c>
      <c r="U1723" s="77">
        <v>9</v>
      </c>
      <c r="V1723" s="77" t="s">
        <v>83</v>
      </c>
      <c r="W1723" s="77" t="s">
        <v>7</v>
      </c>
      <c r="X1723" s="77" t="s">
        <v>61</v>
      </c>
      <c r="Y1723" s="77" t="s">
        <v>61</v>
      </c>
      <c r="Z1723" s="77" t="s">
        <v>61</v>
      </c>
      <c r="AA1723" s="77" t="s">
        <v>117</v>
      </c>
      <c r="AB1723" s="78" t="s">
        <v>61</v>
      </c>
      <c r="AC1723" s="84" t="s">
        <v>63</v>
      </c>
    </row>
    <row r="1724" spans="1:29" ht="54.95" customHeight="1">
      <c r="A1724" s="132"/>
      <c r="B1724" s="123"/>
      <c r="C1724" s="123" t="s">
        <v>1095</v>
      </c>
      <c r="D1724" s="122" t="s">
        <v>1096</v>
      </c>
      <c r="E1724" s="77" t="s">
        <v>54</v>
      </c>
      <c r="F1724" s="104" t="s">
        <v>1084</v>
      </c>
      <c r="G1724" s="77" t="s">
        <v>1008</v>
      </c>
      <c r="H1724" s="78" t="s">
        <v>7</v>
      </c>
      <c r="I1724" s="79" t="s">
        <v>57</v>
      </c>
      <c r="J1724" s="86" t="s">
        <v>58</v>
      </c>
      <c r="K1724" s="86" t="s">
        <v>58</v>
      </c>
      <c r="L1724" s="77" t="s">
        <v>59</v>
      </c>
      <c r="M1724" s="77">
        <v>2</v>
      </c>
      <c r="N1724" s="77">
        <v>4</v>
      </c>
      <c r="O1724" s="77">
        <f>M1724*N1724</f>
        <v>8</v>
      </c>
      <c r="P1724" s="80" t="str">
        <f>+IF(AND(O1724&gt;1,O1724&lt;=4),"BAJO",IF(AND(O1724&gt;=5,O1724&lt;=8),"MEDIO",IF(AND(O1724&gt;=9,O1724&lt;=20),"ALTO",IF(AND(O1724&gt;=21,O1724&lt;=24),"MUY ALTO"))))</f>
        <v>MEDIO</v>
      </c>
      <c r="Q1724" s="77">
        <v>25</v>
      </c>
      <c r="R1724" s="81">
        <f>O1724*Q1724</f>
        <v>200</v>
      </c>
      <c r="S1724" s="82" t="str">
        <f>+IF(AND(R1724&gt;=1,R1724&lt;=20),"IV",IF(AND(R1724&gt;=40,R1724&lt;=120),"III",IF(AND(R1724&gt;=150,R1724&lt;=500),"II",IF(AND(R1724&gt;=600,R1724&lt;=4000),"I",0))))</f>
        <v>II</v>
      </c>
      <c r="T1724" s="77" t="str">
        <f>+IF(AND(R1724&gt;=1,R1724&lt;=20),"Aceptable",IF(AND(R1724&gt;=40,R1724&lt;=120),"Mejorable",IF(AND(R1724&gt;=150,R1724&lt;=500),"Aceptable con control específico",IF(AND(R1724&gt;=600,R1724&lt;=4000),"No aceptable",0))))</f>
        <v>Aceptable con control específico</v>
      </c>
      <c r="U1724" s="77">
        <v>8</v>
      </c>
      <c r="V1724" s="79" t="s">
        <v>60</v>
      </c>
      <c r="W1724" s="77" t="s">
        <v>7</v>
      </c>
      <c r="X1724" s="77" t="s">
        <v>61</v>
      </c>
      <c r="Y1724" s="77" t="s">
        <v>61</v>
      </c>
      <c r="Z1724" s="77" t="s">
        <v>61</v>
      </c>
      <c r="AA1724" s="83" t="s">
        <v>1080</v>
      </c>
      <c r="AB1724" s="78" t="s">
        <v>61</v>
      </c>
      <c r="AC1724" s="84" t="s">
        <v>63</v>
      </c>
    </row>
    <row r="1725" spans="1:29" ht="56.1" customHeight="1">
      <c r="A1725" s="132"/>
      <c r="B1725" s="123"/>
      <c r="C1725" s="123"/>
      <c r="D1725" s="122"/>
      <c r="E1725" s="77" t="s">
        <v>72</v>
      </c>
      <c r="F1725" s="104" t="s">
        <v>977</v>
      </c>
      <c r="G1725" s="77" t="s">
        <v>74</v>
      </c>
      <c r="H1725" s="78" t="s">
        <v>7</v>
      </c>
      <c r="I1725" s="77" t="s">
        <v>97</v>
      </c>
      <c r="J1725" s="86" t="s">
        <v>58</v>
      </c>
      <c r="K1725" s="86" t="s">
        <v>58</v>
      </c>
      <c r="L1725" s="77" t="s">
        <v>76</v>
      </c>
      <c r="M1725" s="77" t="s">
        <v>61</v>
      </c>
      <c r="N1725" s="77" t="s">
        <v>61</v>
      </c>
      <c r="O1725" s="77" t="s">
        <v>61</v>
      </c>
      <c r="P1725" s="77" t="s">
        <v>61</v>
      </c>
      <c r="Q1725" s="77" t="s">
        <v>61</v>
      </c>
      <c r="R1725" s="77" t="s">
        <v>61</v>
      </c>
      <c r="S1725" s="77" t="s">
        <v>61</v>
      </c>
      <c r="T1725" s="77" t="s">
        <v>61</v>
      </c>
      <c r="U1725" s="77">
        <v>8</v>
      </c>
      <c r="V1725" s="77" t="s">
        <v>61</v>
      </c>
      <c r="W1725" s="77" t="s">
        <v>7</v>
      </c>
      <c r="X1725" s="83" t="s">
        <v>61</v>
      </c>
      <c r="Y1725" s="83" t="s">
        <v>61</v>
      </c>
      <c r="Z1725" s="83" t="s">
        <v>61</v>
      </c>
      <c r="AA1725" s="83" t="s">
        <v>77</v>
      </c>
      <c r="AB1725" s="78" t="s">
        <v>61</v>
      </c>
      <c r="AC1725" s="84" t="s">
        <v>63</v>
      </c>
    </row>
    <row r="1726" spans="1:29" ht="65.099999999999994" customHeight="1">
      <c r="A1726" s="132"/>
      <c r="B1726" s="123"/>
      <c r="C1726" s="123"/>
      <c r="D1726" s="122"/>
      <c r="E1726" s="77" t="s">
        <v>78</v>
      </c>
      <c r="F1726" s="104" t="s">
        <v>659</v>
      </c>
      <c r="G1726" s="83" t="s">
        <v>724</v>
      </c>
      <c r="H1726" s="78" t="s">
        <v>7</v>
      </c>
      <c r="I1726" s="77" t="s">
        <v>181</v>
      </c>
      <c r="J1726" s="77" t="s">
        <v>58</v>
      </c>
      <c r="K1726" s="77" t="s">
        <v>58</v>
      </c>
      <c r="L1726" s="77" t="s">
        <v>229</v>
      </c>
      <c r="M1726" s="77">
        <v>2</v>
      </c>
      <c r="N1726" s="77">
        <v>4</v>
      </c>
      <c r="O1726" s="77">
        <f t="shared" ref="O1726:O1733" si="310">M1726*N1726</f>
        <v>8</v>
      </c>
      <c r="P1726" s="82" t="str">
        <f t="shared" ref="P1726:P1733" si="311">+IF(AND(O1726&gt;1,O1726&lt;=4),"BAJO",IF(AND(O1726&gt;=5,O1726&lt;=8),"MEDIO",IF(AND(O1726&gt;=9,O1726&lt;=20),"ALTO",IF(AND(O1726&gt;=21,O1726&lt;=24),"MUY ALTO"))))</f>
        <v>MEDIO</v>
      </c>
      <c r="Q1726" s="77">
        <v>25</v>
      </c>
      <c r="R1726" s="81">
        <f t="shared" ref="R1726:R1733" si="312">O1726*Q1726</f>
        <v>200</v>
      </c>
      <c r="S1726" s="82" t="str">
        <f t="shared" ref="S1726:S1733" si="313">+IF(AND(R1726&gt;=1,R1726&lt;=20),"IV",IF(AND(R1726&gt;=40,R1726&lt;=120),"III",IF(AND(R1726&gt;=150,R1726&lt;=500),"II",IF(AND(R1726&gt;=600,R1726&lt;=4000),"I",0))))</f>
        <v>II</v>
      </c>
      <c r="T1726" s="77" t="str">
        <f t="shared" ref="T1726:T1733" si="314">+IF(AND(R1726&gt;=1,R1726&lt;=20),"Aceptable",IF(AND(R1726&gt;=40,R1726&lt;=120),"Mejorable",IF(AND(R1726&gt;=150,R1726&lt;=500),"Aceptable con control específico",IF(AND(R1726&gt;=600,R1726&lt;=4000),"No aceptable",0))))</f>
        <v>Aceptable con control específico</v>
      </c>
      <c r="U1726" s="77">
        <v>8</v>
      </c>
      <c r="V1726" s="77" t="s">
        <v>181</v>
      </c>
      <c r="W1726" s="77" t="s">
        <v>7</v>
      </c>
      <c r="X1726" s="77" t="s">
        <v>61</v>
      </c>
      <c r="Y1726" s="77" t="s">
        <v>61</v>
      </c>
      <c r="Z1726" s="77" t="s">
        <v>61</v>
      </c>
      <c r="AA1726" s="77" t="s">
        <v>182</v>
      </c>
      <c r="AB1726" s="83" t="s">
        <v>700</v>
      </c>
      <c r="AC1726" s="84" t="s">
        <v>183</v>
      </c>
    </row>
    <row r="1727" spans="1:29" ht="65.099999999999994" customHeight="1">
      <c r="A1727" s="132"/>
      <c r="B1727" s="123"/>
      <c r="C1727" s="123"/>
      <c r="D1727" s="122"/>
      <c r="E1727" s="77" t="s">
        <v>78</v>
      </c>
      <c r="F1727" s="104" t="s">
        <v>79</v>
      </c>
      <c r="G1727" s="83" t="s">
        <v>80</v>
      </c>
      <c r="H1727" s="78" t="s">
        <v>7</v>
      </c>
      <c r="I1727" s="77" t="s">
        <v>81</v>
      </c>
      <c r="J1727" s="77" t="s">
        <v>58</v>
      </c>
      <c r="K1727" s="77" t="s">
        <v>58</v>
      </c>
      <c r="L1727" s="77" t="s">
        <v>82</v>
      </c>
      <c r="M1727" s="77">
        <v>2</v>
      </c>
      <c r="N1727" s="77">
        <v>3</v>
      </c>
      <c r="O1727" s="77">
        <f t="shared" si="310"/>
        <v>6</v>
      </c>
      <c r="P1727" s="82" t="str">
        <f t="shared" si="311"/>
        <v>MEDIO</v>
      </c>
      <c r="Q1727" s="77">
        <v>25</v>
      </c>
      <c r="R1727" s="81">
        <f t="shared" si="312"/>
        <v>150</v>
      </c>
      <c r="S1727" s="82" t="str">
        <f t="shared" si="313"/>
        <v>II</v>
      </c>
      <c r="T1727" s="77" t="str">
        <f t="shared" si="314"/>
        <v>Aceptable con control específico</v>
      </c>
      <c r="U1727" s="77">
        <v>8</v>
      </c>
      <c r="V1727" s="77" t="s">
        <v>83</v>
      </c>
      <c r="W1727" s="77" t="s">
        <v>7</v>
      </c>
      <c r="X1727" s="77" t="s">
        <v>61</v>
      </c>
      <c r="Y1727" s="77" t="s">
        <v>61</v>
      </c>
      <c r="Z1727" s="77" t="s">
        <v>61</v>
      </c>
      <c r="AA1727" s="77" t="s">
        <v>662</v>
      </c>
      <c r="AB1727" s="83" t="s">
        <v>740</v>
      </c>
      <c r="AC1727" s="84" t="s">
        <v>87</v>
      </c>
    </row>
    <row r="1728" spans="1:29" ht="48.95" customHeight="1">
      <c r="A1728" s="132"/>
      <c r="B1728" s="123"/>
      <c r="C1728" s="123"/>
      <c r="D1728" s="122"/>
      <c r="E1728" s="77" t="s">
        <v>64</v>
      </c>
      <c r="F1728" s="104" t="s">
        <v>159</v>
      </c>
      <c r="G1728" s="77" t="s">
        <v>66</v>
      </c>
      <c r="H1728" s="78" t="s">
        <v>7</v>
      </c>
      <c r="I1728" s="77" t="s">
        <v>67</v>
      </c>
      <c r="J1728" s="83" t="s">
        <v>68</v>
      </c>
      <c r="K1728" s="78" t="s">
        <v>58</v>
      </c>
      <c r="L1728" s="77" t="s">
        <v>69</v>
      </c>
      <c r="M1728" s="77">
        <v>2</v>
      </c>
      <c r="N1728" s="77">
        <v>3</v>
      </c>
      <c r="O1728" s="77">
        <f t="shared" si="310"/>
        <v>6</v>
      </c>
      <c r="P1728" s="80" t="str">
        <f t="shared" si="311"/>
        <v>MEDIO</v>
      </c>
      <c r="Q1728" s="77">
        <v>25</v>
      </c>
      <c r="R1728" s="81">
        <f t="shared" si="312"/>
        <v>150</v>
      </c>
      <c r="S1728" s="82" t="str">
        <f t="shared" si="313"/>
        <v>II</v>
      </c>
      <c r="T1728" s="77" t="str">
        <f t="shared" si="314"/>
        <v>Aceptable con control específico</v>
      </c>
      <c r="U1728" s="77">
        <v>8</v>
      </c>
      <c r="V1728" s="77" t="s">
        <v>70</v>
      </c>
      <c r="W1728" s="77" t="s">
        <v>7</v>
      </c>
      <c r="X1728" s="83" t="s">
        <v>61</v>
      </c>
      <c r="Y1728" s="83" t="s">
        <v>61</v>
      </c>
      <c r="Z1728" s="83" t="s">
        <v>61</v>
      </c>
      <c r="AA1728" s="83" t="s">
        <v>161</v>
      </c>
      <c r="AB1728" s="78" t="s">
        <v>61</v>
      </c>
      <c r="AC1728" s="84" t="s">
        <v>162</v>
      </c>
    </row>
    <row r="1729" spans="1:29" ht="48.95" customHeight="1">
      <c r="A1729" s="132"/>
      <c r="B1729" s="123"/>
      <c r="C1729" s="123"/>
      <c r="D1729" s="122"/>
      <c r="E1729" s="77" t="s">
        <v>64</v>
      </c>
      <c r="F1729" s="77" t="s">
        <v>88</v>
      </c>
      <c r="G1729" s="83" t="s">
        <v>89</v>
      </c>
      <c r="H1729" s="78" t="s">
        <v>7</v>
      </c>
      <c r="I1729" s="77" t="s">
        <v>90</v>
      </c>
      <c r="J1729" s="77" t="s">
        <v>91</v>
      </c>
      <c r="K1729" s="77" t="s">
        <v>58</v>
      </c>
      <c r="L1729" s="77" t="s">
        <v>58</v>
      </c>
      <c r="M1729" s="77">
        <v>2</v>
      </c>
      <c r="N1729" s="77">
        <v>3</v>
      </c>
      <c r="O1729" s="77">
        <f t="shared" si="310"/>
        <v>6</v>
      </c>
      <c r="P1729" s="82" t="str">
        <f t="shared" si="311"/>
        <v>MEDIO</v>
      </c>
      <c r="Q1729" s="77">
        <v>10</v>
      </c>
      <c r="R1729" s="81">
        <f t="shared" si="312"/>
        <v>60</v>
      </c>
      <c r="S1729" s="82" t="str">
        <f t="shared" si="313"/>
        <v>III</v>
      </c>
      <c r="T1729" s="77" t="str">
        <f t="shared" si="314"/>
        <v>Mejorable</v>
      </c>
      <c r="U1729" s="77">
        <v>8</v>
      </c>
      <c r="V1729" s="77" t="s">
        <v>92</v>
      </c>
      <c r="W1729" s="77" t="s">
        <v>7</v>
      </c>
      <c r="X1729" s="77" t="s">
        <v>61</v>
      </c>
      <c r="Y1729" s="77" t="s">
        <v>61</v>
      </c>
      <c r="Z1729" s="77" t="s">
        <v>93</v>
      </c>
      <c r="AA1729" s="77" t="s">
        <v>94</v>
      </c>
      <c r="AB1729" s="83" t="s">
        <v>61</v>
      </c>
      <c r="AC1729" s="84" t="s">
        <v>95</v>
      </c>
    </row>
    <row r="1730" spans="1:29" ht="48.95" customHeight="1">
      <c r="A1730" s="132"/>
      <c r="B1730" s="123"/>
      <c r="C1730" s="123"/>
      <c r="D1730" s="122"/>
      <c r="E1730" s="77" t="s">
        <v>105</v>
      </c>
      <c r="F1730" s="104" t="s">
        <v>106</v>
      </c>
      <c r="G1730" s="77" t="s">
        <v>107</v>
      </c>
      <c r="H1730" s="86" t="s">
        <v>7</v>
      </c>
      <c r="I1730" s="77" t="s">
        <v>108</v>
      </c>
      <c r="J1730" s="77" t="s">
        <v>58</v>
      </c>
      <c r="K1730" s="77" t="s">
        <v>58</v>
      </c>
      <c r="L1730" s="77" t="s">
        <v>109</v>
      </c>
      <c r="M1730" s="77">
        <v>2</v>
      </c>
      <c r="N1730" s="77">
        <v>1</v>
      </c>
      <c r="O1730" s="77">
        <f t="shared" si="310"/>
        <v>2</v>
      </c>
      <c r="P1730" s="82" t="str">
        <f t="shared" si="311"/>
        <v>BAJO</v>
      </c>
      <c r="Q1730" s="77">
        <v>60</v>
      </c>
      <c r="R1730" s="81">
        <f t="shared" si="312"/>
        <v>120</v>
      </c>
      <c r="S1730" s="82" t="str">
        <f t="shared" si="313"/>
        <v>III</v>
      </c>
      <c r="T1730" s="77" t="str">
        <f t="shared" si="314"/>
        <v>Mejorable</v>
      </c>
      <c r="U1730" s="77">
        <v>8</v>
      </c>
      <c r="V1730" s="77" t="s">
        <v>110</v>
      </c>
      <c r="W1730" s="77" t="s">
        <v>7</v>
      </c>
      <c r="X1730" s="77" t="s">
        <v>61</v>
      </c>
      <c r="Y1730" s="77" t="s">
        <v>61</v>
      </c>
      <c r="Z1730" s="77" t="s">
        <v>61</v>
      </c>
      <c r="AA1730" s="77" t="s">
        <v>111</v>
      </c>
      <c r="AB1730" s="78" t="s">
        <v>61</v>
      </c>
      <c r="AC1730" s="84" t="s">
        <v>63</v>
      </c>
    </row>
    <row r="1731" spans="1:29" ht="57" customHeight="1">
      <c r="A1731" s="132"/>
      <c r="B1731" s="123"/>
      <c r="C1731" s="123"/>
      <c r="D1731" s="122"/>
      <c r="E1731" s="77" t="s">
        <v>169</v>
      </c>
      <c r="F1731" s="104" t="s">
        <v>1097</v>
      </c>
      <c r="G1731" s="77" t="s">
        <v>1087</v>
      </c>
      <c r="H1731" s="77" t="s">
        <v>7</v>
      </c>
      <c r="I1731" s="77" t="s">
        <v>172</v>
      </c>
      <c r="J1731" s="86" t="s">
        <v>58</v>
      </c>
      <c r="K1731" s="86" t="s">
        <v>58</v>
      </c>
      <c r="L1731" s="94" t="s">
        <v>58</v>
      </c>
      <c r="M1731" s="94">
        <v>2</v>
      </c>
      <c r="N1731" s="94">
        <v>4</v>
      </c>
      <c r="O1731" s="77">
        <f t="shared" si="310"/>
        <v>8</v>
      </c>
      <c r="P1731" s="80" t="str">
        <f t="shared" si="311"/>
        <v>MEDIO</v>
      </c>
      <c r="Q1731" s="77">
        <v>10</v>
      </c>
      <c r="R1731" s="81">
        <f t="shared" si="312"/>
        <v>80</v>
      </c>
      <c r="S1731" s="82" t="str">
        <f t="shared" si="313"/>
        <v>III</v>
      </c>
      <c r="T1731" s="77" t="str">
        <f t="shared" si="314"/>
        <v>Mejorable</v>
      </c>
      <c r="U1731" s="77">
        <v>8</v>
      </c>
      <c r="V1731" s="77" t="s">
        <v>746</v>
      </c>
      <c r="W1731" s="77" t="s">
        <v>7</v>
      </c>
      <c r="X1731" s="83" t="s">
        <v>61</v>
      </c>
      <c r="Y1731" s="83" t="s">
        <v>61</v>
      </c>
      <c r="Z1731" s="83" t="s">
        <v>61</v>
      </c>
      <c r="AA1731" s="95" t="s">
        <v>648</v>
      </c>
      <c r="AB1731" s="78" t="s">
        <v>61</v>
      </c>
      <c r="AC1731" s="84" t="s">
        <v>63</v>
      </c>
    </row>
    <row r="1732" spans="1:29" ht="48" customHeight="1">
      <c r="A1732" s="132"/>
      <c r="B1732" s="123"/>
      <c r="C1732" s="123"/>
      <c r="D1732" s="122"/>
      <c r="E1732" s="77" t="s">
        <v>113</v>
      </c>
      <c r="F1732" s="104" t="s">
        <v>114</v>
      </c>
      <c r="G1732" s="77" t="s">
        <v>1085</v>
      </c>
      <c r="H1732" s="78" t="s">
        <v>7</v>
      </c>
      <c r="I1732" s="77" t="s">
        <v>116</v>
      </c>
      <c r="J1732" s="77" t="s">
        <v>58</v>
      </c>
      <c r="K1732" s="77" t="s">
        <v>1094</v>
      </c>
      <c r="L1732" s="77" t="s">
        <v>58</v>
      </c>
      <c r="M1732" s="77">
        <v>2</v>
      </c>
      <c r="N1732" s="77">
        <v>3</v>
      </c>
      <c r="O1732" s="77">
        <f t="shared" si="310"/>
        <v>6</v>
      </c>
      <c r="P1732" s="82" t="str">
        <f t="shared" si="311"/>
        <v>MEDIO</v>
      </c>
      <c r="Q1732" s="77">
        <v>60</v>
      </c>
      <c r="R1732" s="81">
        <f t="shared" si="312"/>
        <v>360</v>
      </c>
      <c r="S1732" s="82" t="str">
        <f t="shared" si="313"/>
        <v>II</v>
      </c>
      <c r="T1732" s="77" t="str">
        <f t="shared" si="314"/>
        <v>Aceptable con control específico</v>
      </c>
      <c r="U1732" s="77">
        <v>8</v>
      </c>
      <c r="V1732" s="77" t="s">
        <v>83</v>
      </c>
      <c r="W1732" s="77" t="s">
        <v>7</v>
      </c>
      <c r="X1732" s="77" t="s">
        <v>61</v>
      </c>
      <c r="Y1732" s="77" t="s">
        <v>61</v>
      </c>
      <c r="Z1732" s="77" t="s">
        <v>61</v>
      </c>
      <c r="AA1732" s="77" t="s">
        <v>117</v>
      </c>
      <c r="AB1732" s="78" t="s">
        <v>61</v>
      </c>
      <c r="AC1732" s="84" t="s">
        <v>63</v>
      </c>
    </row>
    <row r="1733" spans="1:29" ht="48" customHeight="1">
      <c r="A1733" s="132"/>
      <c r="B1733" s="123"/>
      <c r="C1733" s="123"/>
      <c r="D1733" s="122" t="s">
        <v>1098</v>
      </c>
      <c r="E1733" s="77" t="s">
        <v>54</v>
      </c>
      <c r="F1733" s="104" t="s">
        <v>1090</v>
      </c>
      <c r="G1733" s="77" t="s">
        <v>1091</v>
      </c>
      <c r="H1733" s="78" t="s">
        <v>7</v>
      </c>
      <c r="I1733" s="79" t="s">
        <v>57</v>
      </c>
      <c r="J1733" s="86" t="s">
        <v>58</v>
      </c>
      <c r="K1733" s="86" t="s">
        <v>58</v>
      </c>
      <c r="L1733" s="77" t="s">
        <v>59</v>
      </c>
      <c r="M1733" s="77">
        <v>2</v>
      </c>
      <c r="N1733" s="77">
        <v>2</v>
      </c>
      <c r="O1733" s="77">
        <f t="shared" si="310"/>
        <v>4</v>
      </c>
      <c r="P1733" s="80" t="str">
        <f t="shared" si="311"/>
        <v>BAJO</v>
      </c>
      <c r="Q1733" s="77">
        <v>25</v>
      </c>
      <c r="R1733" s="81">
        <f t="shared" si="312"/>
        <v>100</v>
      </c>
      <c r="S1733" s="82" t="str">
        <f t="shared" si="313"/>
        <v>III</v>
      </c>
      <c r="T1733" s="77" t="str">
        <f t="shared" si="314"/>
        <v>Mejorable</v>
      </c>
      <c r="U1733" s="77">
        <v>8</v>
      </c>
      <c r="V1733" s="79" t="s">
        <v>60</v>
      </c>
      <c r="W1733" s="77" t="s">
        <v>7</v>
      </c>
      <c r="X1733" s="77" t="s">
        <v>61</v>
      </c>
      <c r="Y1733" s="77" t="s">
        <v>61</v>
      </c>
      <c r="Z1733" s="77" t="s">
        <v>61</v>
      </c>
      <c r="AA1733" s="83" t="s">
        <v>195</v>
      </c>
      <c r="AB1733" s="78" t="s">
        <v>61</v>
      </c>
      <c r="AC1733" s="84" t="s">
        <v>63</v>
      </c>
    </row>
    <row r="1734" spans="1:29" ht="48" customHeight="1">
      <c r="A1734" s="132"/>
      <c r="B1734" s="123"/>
      <c r="C1734" s="123"/>
      <c r="D1734" s="122"/>
      <c r="E1734" s="77" t="s">
        <v>72</v>
      </c>
      <c r="F1734" s="104" t="s">
        <v>977</v>
      </c>
      <c r="G1734" s="77" t="s">
        <v>74</v>
      </c>
      <c r="H1734" s="78" t="s">
        <v>7</v>
      </c>
      <c r="I1734" s="77" t="s">
        <v>97</v>
      </c>
      <c r="J1734" s="86" t="s">
        <v>58</v>
      </c>
      <c r="K1734" s="86" t="s">
        <v>58</v>
      </c>
      <c r="L1734" s="77" t="s">
        <v>76</v>
      </c>
      <c r="M1734" s="77" t="s">
        <v>61</v>
      </c>
      <c r="N1734" s="77" t="s">
        <v>61</v>
      </c>
      <c r="O1734" s="77" t="s">
        <v>61</v>
      </c>
      <c r="P1734" s="77" t="s">
        <v>61</v>
      </c>
      <c r="Q1734" s="77" t="s">
        <v>61</v>
      </c>
      <c r="R1734" s="77" t="s">
        <v>61</v>
      </c>
      <c r="S1734" s="77" t="s">
        <v>61</v>
      </c>
      <c r="T1734" s="77" t="s">
        <v>61</v>
      </c>
      <c r="U1734" s="77">
        <v>8</v>
      </c>
      <c r="V1734" s="77" t="s">
        <v>61</v>
      </c>
      <c r="W1734" s="77" t="s">
        <v>7</v>
      </c>
      <c r="X1734" s="83" t="s">
        <v>61</v>
      </c>
      <c r="Y1734" s="83" t="s">
        <v>61</v>
      </c>
      <c r="Z1734" s="83" t="s">
        <v>61</v>
      </c>
      <c r="AA1734" s="83" t="s">
        <v>77</v>
      </c>
      <c r="AB1734" s="78" t="s">
        <v>61</v>
      </c>
      <c r="AC1734" s="84" t="s">
        <v>63</v>
      </c>
    </row>
    <row r="1735" spans="1:29" ht="48" customHeight="1">
      <c r="A1735" s="132"/>
      <c r="B1735" s="123"/>
      <c r="C1735" s="123"/>
      <c r="D1735" s="122"/>
      <c r="E1735" s="77" t="s">
        <v>409</v>
      </c>
      <c r="F1735" s="104" t="s">
        <v>822</v>
      </c>
      <c r="G1735" s="77" t="s">
        <v>1012</v>
      </c>
      <c r="H1735" s="78" t="s">
        <v>7</v>
      </c>
      <c r="I1735" s="77" t="s">
        <v>1013</v>
      </c>
      <c r="J1735" s="77" t="s">
        <v>58</v>
      </c>
      <c r="K1735" s="77" t="s">
        <v>58</v>
      </c>
      <c r="L1735" s="77" t="s">
        <v>408</v>
      </c>
      <c r="M1735" s="77">
        <v>2</v>
      </c>
      <c r="N1735" s="77">
        <v>2</v>
      </c>
      <c r="O1735" s="77">
        <f>M1735*N1735</f>
        <v>4</v>
      </c>
      <c r="P1735" s="82" t="str">
        <f>+IF(AND(O1735&gt;1,O1735&lt;=4),"BAJO",IF(AND(O1735&gt;=5,O1735&lt;=8),"MEDIO",IF(AND(O1735&gt;=9,O1735&lt;=20),"ALTO",IF(AND(O1735&gt;=21,O1735&lt;=24),"MUY ALTO"))))</f>
        <v>BAJO</v>
      </c>
      <c r="Q1735" s="77">
        <v>25</v>
      </c>
      <c r="R1735" s="81">
        <f>O1735*Q1735</f>
        <v>100</v>
      </c>
      <c r="S1735" s="82" t="str">
        <f>+IF(AND(R1735&gt;=1,R1735&lt;=20),"IV",IF(AND(R1735&gt;=40,R1735&lt;=120),"III",IF(AND(R1735&gt;=150,R1735&lt;=500),"II",IF(AND(R1735&gt;=600,R1735&lt;=4000),"I",0))))</f>
        <v>III</v>
      </c>
      <c r="T1735" s="77" t="str">
        <f>+IF(AND(R1735&gt;=1,R1735&lt;=20),"Aceptable",IF(AND(R1735&gt;=40,R1735&lt;=120),"Mejorable",IF(AND(R1735&gt;=150,R1735&lt;=500),"Aceptable con control específico",IF(AND(R1735&gt;=600,R1735&lt;=4000),"No aceptable",0))))</f>
        <v>Mejorable</v>
      </c>
      <c r="U1735" s="77">
        <v>8</v>
      </c>
      <c r="V1735" s="77" t="s">
        <v>167</v>
      </c>
      <c r="W1735" s="77" t="s">
        <v>7</v>
      </c>
      <c r="X1735" s="77" t="s">
        <v>61</v>
      </c>
      <c r="Y1735" s="77" t="s">
        <v>61</v>
      </c>
      <c r="Z1735" s="77" t="s">
        <v>61</v>
      </c>
      <c r="AA1735" s="77" t="s">
        <v>869</v>
      </c>
      <c r="AB1735" s="83" t="s">
        <v>230</v>
      </c>
      <c r="AC1735" s="84" t="s">
        <v>183</v>
      </c>
    </row>
    <row r="1736" spans="1:29" ht="48" customHeight="1">
      <c r="A1736" s="132"/>
      <c r="B1736" s="123"/>
      <c r="C1736" s="123"/>
      <c r="D1736" s="122" t="s">
        <v>1099</v>
      </c>
      <c r="E1736" s="77" t="s">
        <v>54</v>
      </c>
      <c r="F1736" s="104" t="s">
        <v>1090</v>
      </c>
      <c r="G1736" s="77" t="s">
        <v>1091</v>
      </c>
      <c r="H1736" s="78" t="s">
        <v>7</v>
      </c>
      <c r="I1736" s="79" t="s">
        <v>57</v>
      </c>
      <c r="J1736" s="86" t="s">
        <v>58</v>
      </c>
      <c r="K1736" s="86" t="s">
        <v>58</v>
      </c>
      <c r="L1736" s="77" t="s">
        <v>59</v>
      </c>
      <c r="M1736" s="77">
        <v>2</v>
      </c>
      <c r="N1736" s="77">
        <v>2</v>
      </c>
      <c r="O1736" s="77">
        <f>M1736*N1736</f>
        <v>4</v>
      </c>
      <c r="P1736" s="80" t="str">
        <f>+IF(AND(O1736&gt;1,O1736&lt;=4),"BAJO",IF(AND(O1736&gt;=5,O1736&lt;=8),"MEDIO",IF(AND(O1736&gt;=9,O1736&lt;=20),"ALTO",IF(AND(O1736&gt;=21,O1736&lt;=24),"MUY ALTO"))))</f>
        <v>BAJO</v>
      </c>
      <c r="Q1736" s="77">
        <v>25</v>
      </c>
      <c r="R1736" s="81">
        <f>O1736*Q1736</f>
        <v>100</v>
      </c>
      <c r="S1736" s="82" t="str">
        <f>+IF(AND(R1736&gt;=1,R1736&lt;=20),"IV",IF(AND(R1736&gt;=40,R1736&lt;=120),"III",IF(AND(R1736&gt;=150,R1736&lt;=500),"II",IF(AND(R1736&gt;=600,R1736&lt;=4000),"I",0))))</f>
        <v>III</v>
      </c>
      <c r="T1736" s="77" t="str">
        <f>+IF(AND(R1736&gt;=1,R1736&lt;=20),"Aceptable",IF(AND(R1736&gt;=40,R1736&lt;=120),"Mejorable",IF(AND(R1736&gt;=150,R1736&lt;=500),"Aceptable con control específico",IF(AND(R1736&gt;=600,R1736&lt;=4000),"No aceptable",0))))</f>
        <v>Mejorable</v>
      </c>
      <c r="U1736" s="77">
        <v>8</v>
      </c>
      <c r="V1736" s="79" t="s">
        <v>60</v>
      </c>
      <c r="W1736" s="77" t="s">
        <v>7</v>
      </c>
      <c r="X1736" s="77" t="s">
        <v>61</v>
      </c>
      <c r="Y1736" s="77" t="s">
        <v>61</v>
      </c>
      <c r="Z1736" s="77" t="s">
        <v>61</v>
      </c>
      <c r="AA1736" s="83" t="s">
        <v>1100</v>
      </c>
      <c r="AB1736" s="78" t="s">
        <v>61</v>
      </c>
      <c r="AC1736" s="84" t="s">
        <v>63</v>
      </c>
    </row>
    <row r="1737" spans="1:29" ht="48" customHeight="1">
      <c r="A1737" s="132"/>
      <c r="B1737" s="123"/>
      <c r="C1737" s="123"/>
      <c r="D1737" s="122"/>
      <c r="E1737" s="77" t="s">
        <v>72</v>
      </c>
      <c r="F1737" s="104" t="s">
        <v>977</v>
      </c>
      <c r="G1737" s="77" t="s">
        <v>74</v>
      </c>
      <c r="H1737" s="78" t="s">
        <v>7</v>
      </c>
      <c r="I1737" s="77" t="s">
        <v>97</v>
      </c>
      <c r="J1737" s="86" t="s">
        <v>58</v>
      </c>
      <c r="K1737" s="86" t="s">
        <v>58</v>
      </c>
      <c r="L1737" s="77" t="s">
        <v>76</v>
      </c>
      <c r="M1737" s="77" t="s">
        <v>61</v>
      </c>
      <c r="N1737" s="77" t="s">
        <v>61</v>
      </c>
      <c r="O1737" s="77" t="s">
        <v>61</v>
      </c>
      <c r="P1737" s="77" t="s">
        <v>61</v>
      </c>
      <c r="Q1737" s="77" t="s">
        <v>61</v>
      </c>
      <c r="R1737" s="77" t="s">
        <v>61</v>
      </c>
      <c r="S1737" s="77" t="s">
        <v>61</v>
      </c>
      <c r="T1737" s="77" t="s">
        <v>61</v>
      </c>
      <c r="U1737" s="77">
        <v>8</v>
      </c>
      <c r="V1737" s="77" t="s">
        <v>61</v>
      </c>
      <c r="W1737" s="77" t="s">
        <v>7</v>
      </c>
      <c r="X1737" s="83" t="s">
        <v>61</v>
      </c>
      <c r="Y1737" s="83" t="s">
        <v>61</v>
      </c>
      <c r="Z1737" s="83" t="s">
        <v>61</v>
      </c>
      <c r="AA1737" s="83" t="s">
        <v>77</v>
      </c>
      <c r="AB1737" s="78" t="s">
        <v>61</v>
      </c>
      <c r="AC1737" s="84" t="s">
        <v>63</v>
      </c>
    </row>
    <row r="1738" spans="1:29" ht="48" customHeight="1">
      <c r="A1738" s="132"/>
      <c r="B1738" s="123"/>
      <c r="C1738" s="123"/>
      <c r="D1738" s="122"/>
      <c r="E1738" s="77" t="s">
        <v>211</v>
      </c>
      <c r="F1738" s="104" t="s">
        <v>702</v>
      </c>
      <c r="G1738" s="77" t="s">
        <v>481</v>
      </c>
      <c r="H1738" s="78" t="s">
        <v>7</v>
      </c>
      <c r="I1738" s="77" t="s">
        <v>1101</v>
      </c>
      <c r="J1738" s="77" t="s">
        <v>58</v>
      </c>
      <c r="K1738" s="77" t="s">
        <v>58</v>
      </c>
      <c r="L1738" s="77" t="s">
        <v>58</v>
      </c>
      <c r="M1738" s="77">
        <v>6</v>
      </c>
      <c r="N1738" s="77">
        <v>1</v>
      </c>
      <c r="O1738" s="77">
        <f>M1738*N1738</f>
        <v>6</v>
      </c>
      <c r="P1738" s="82" t="str">
        <f>+IF(AND(O1738&gt;1,O1738&lt;=4),"BAJO",IF(AND(O1738&gt;=5,O1738&lt;=8),"MEDIO",IF(AND(O1738&gt;=9,O1738&lt;=20),"ALTO",IF(AND(O1738&gt;=21,O1738&lt;=24),"MUY ALTO"))))</f>
        <v>MEDIO</v>
      </c>
      <c r="Q1738" s="77">
        <v>25</v>
      </c>
      <c r="R1738" s="81">
        <f>O1738*Q1738</f>
        <v>150</v>
      </c>
      <c r="S1738" s="82" t="str">
        <f>+IF(AND(R1738&gt;=1,R1738&lt;=20),"IV",IF(AND(R1738&gt;=40,R1738&lt;=120),"III",IF(AND(R1738&gt;=150,R1738&lt;=500),"II",IF(AND(R1738&gt;=600,R1738&lt;=4000),"I",0))))</f>
        <v>II</v>
      </c>
      <c r="T1738" s="77" t="str">
        <f>+IF(AND(R1738&gt;=1,R1738&lt;=20),"Aceptable",IF(AND(R1738&gt;=40,R1738&lt;=120),"Mejorable",IF(AND(R1738&gt;=150,R1738&lt;=500),"Aceptable con control específico",IF(AND(R1738&gt;=600,R1738&lt;=4000),"No aceptable",0))))</f>
        <v>Aceptable con control específico</v>
      </c>
      <c r="U1738" s="77">
        <v>8</v>
      </c>
      <c r="V1738" s="77" t="s">
        <v>1102</v>
      </c>
      <c r="W1738" s="77" t="s">
        <v>7</v>
      </c>
      <c r="X1738" s="77" t="s">
        <v>61</v>
      </c>
      <c r="Y1738" s="77" t="s">
        <v>61</v>
      </c>
      <c r="Z1738" s="83" t="s">
        <v>61</v>
      </c>
      <c r="AA1738" s="83" t="s">
        <v>1103</v>
      </c>
      <c r="AB1738" s="78" t="s">
        <v>61</v>
      </c>
      <c r="AC1738" s="84" t="s">
        <v>183</v>
      </c>
    </row>
    <row r="1739" spans="1:29" ht="48" customHeight="1">
      <c r="A1739" s="132"/>
      <c r="B1739" s="123"/>
      <c r="C1739" s="123"/>
      <c r="D1739" s="122" t="s">
        <v>1104</v>
      </c>
      <c r="E1739" s="77" t="s">
        <v>54</v>
      </c>
      <c r="F1739" s="104" t="s">
        <v>1105</v>
      </c>
      <c r="G1739" s="77" t="s">
        <v>1106</v>
      </c>
      <c r="H1739" s="78" t="s">
        <v>7</v>
      </c>
      <c r="I1739" s="79" t="s">
        <v>57</v>
      </c>
      <c r="J1739" s="86" t="s">
        <v>58</v>
      </c>
      <c r="K1739" s="86" t="s">
        <v>58</v>
      </c>
      <c r="L1739" s="77" t="s">
        <v>59</v>
      </c>
      <c r="M1739" s="77">
        <v>2</v>
      </c>
      <c r="N1739" s="77">
        <v>2</v>
      </c>
      <c r="O1739" s="77">
        <f>M1739*N1739</f>
        <v>4</v>
      </c>
      <c r="P1739" s="80" t="str">
        <f>+IF(AND(O1739&gt;1,O1739&lt;=4),"BAJO",IF(AND(O1739&gt;=5,O1739&lt;=8),"MEDIO",IF(AND(O1739&gt;=9,O1739&lt;=20),"ALTO",IF(AND(O1739&gt;=21,O1739&lt;=24),"MUY ALTO"))))</f>
        <v>BAJO</v>
      </c>
      <c r="Q1739" s="77">
        <v>25</v>
      </c>
      <c r="R1739" s="81">
        <f>O1739*Q1739</f>
        <v>100</v>
      </c>
      <c r="S1739" s="82" t="str">
        <f>+IF(AND(R1739&gt;=1,R1739&lt;=20),"IV",IF(AND(R1739&gt;=40,R1739&lt;=120),"III",IF(AND(R1739&gt;=150,R1739&lt;=500),"II",IF(AND(R1739&gt;=600,R1739&lt;=4000),"I",0))))</f>
        <v>III</v>
      </c>
      <c r="T1739" s="77" t="str">
        <f>+IF(AND(R1739&gt;=1,R1739&lt;=20),"Aceptable",IF(AND(R1739&gt;=40,R1739&lt;=120),"Mejorable",IF(AND(R1739&gt;=150,R1739&lt;=500),"Aceptable con control específico",IF(AND(R1739&gt;=600,R1739&lt;=4000),"No aceptable",0))))</f>
        <v>Mejorable</v>
      </c>
      <c r="U1739" s="77">
        <v>8</v>
      </c>
      <c r="V1739" s="79" t="s">
        <v>60</v>
      </c>
      <c r="W1739" s="77" t="s">
        <v>7</v>
      </c>
      <c r="X1739" s="77" t="s">
        <v>61</v>
      </c>
      <c r="Y1739" s="77" t="s">
        <v>61</v>
      </c>
      <c r="Z1739" s="77" t="s">
        <v>61</v>
      </c>
      <c r="AA1739" s="83" t="s">
        <v>1107</v>
      </c>
      <c r="AB1739" s="78" t="s">
        <v>61</v>
      </c>
      <c r="AC1739" s="84" t="s">
        <v>63</v>
      </c>
    </row>
    <row r="1740" spans="1:29" ht="48" customHeight="1">
      <c r="A1740" s="132"/>
      <c r="B1740" s="123"/>
      <c r="C1740" s="123"/>
      <c r="D1740" s="122"/>
      <c r="E1740" s="77" t="s">
        <v>211</v>
      </c>
      <c r="F1740" s="104" t="s">
        <v>679</v>
      </c>
      <c r="G1740" s="77" t="s">
        <v>1108</v>
      </c>
      <c r="H1740" s="78" t="s">
        <v>7</v>
      </c>
      <c r="I1740" s="77" t="s">
        <v>1101</v>
      </c>
      <c r="J1740" s="77" t="s">
        <v>58</v>
      </c>
      <c r="K1740" s="77" t="s">
        <v>58</v>
      </c>
      <c r="L1740" s="77" t="s">
        <v>58</v>
      </c>
      <c r="M1740" s="77">
        <v>2</v>
      </c>
      <c r="N1740" s="77">
        <v>2</v>
      </c>
      <c r="O1740" s="77">
        <f>M1740*N1740</f>
        <v>4</v>
      </c>
      <c r="P1740" s="82" t="str">
        <f>+IF(AND(O1740&gt;1,O1740&lt;=4),"BAJO",IF(AND(O1740&gt;=5,O1740&lt;=8),"MEDIO",IF(AND(O1740&gt;=9,O1740&lt;=20),"ALTO",IF(AND(O1740&gt;=21,O1740&lt;=24),"MUY ALTO"))))</f>
        <v>BAJO</v>
      </c>
      <c r="Q1740" s="77">
        <v>25</v>
      </c>
      <c r="R1740" s="81">
        <f>O1740*Q1740</f>
        <v>100</v>
      </c>
      <c r="S1740" s="82" t="str">
        <f>+IF(AND(R1740&gt;=1,R1740&lt;=20),"IV",IF(AND(R1740&gt;=40,R1740&lt;=120),"III",IF(AND(R1740&gt;=150,R1740&lt;=500),"II",IF(AND(R1740&gt;=600,R1740&lt;=4000),"I",0))))</f>
        <v>III</v>
      </c>
      <c r="T1740" s="77" t="str">
        <f>+IF(AND(R1740&gt;=1,R1740&lt;=20),"Aceptable",IF(AND(R1740&gt;=40,R1740&lt;=120),"Mejorable",IF(AND(R1740&gt;=150,R1740&lt;=500),"Aceptable con control específico",IF(AND(R1740&gt;=600,R1740&lt;=4000),"No aceptable",0))))</f>
        <v>Mejorable</v>
      </c>
      <c r="U1740" s="77">
        <v>8</v>
      </c>
      <c r="V1740" s="77" t="s">
        <v>1102</v>
      </c>
      <c r="W1740" s="77" t="s">
        <v>7</v>
      </c>
      <c r="X1740" s="77" t="s">
        <v>61</v>
      </c>
      <c r="Y1740" s="77" t="s">
        <v>61</v>
      </c>
      <c r="Z1740" s="83" t="s">
        <v>61</v>
      </c>
      <c r="AA1740" s="83" t="s">
        <v>216</v>
      </c>
      <c r="AB1740" s="78" t="s">
        <v>61</v>
      </c>
      <c r="AC1740" s="84" t="s">
        <v>183</v>
      </c>
    </row>
    <row r="1741" spans="1:29" ht="78" customHeight="1">
      <c r="A1741" s="132"/>
      <c r="B1741" s="123"/>
      <c r="C1741" s="123" t="s">
        <v>1109</v>
      </c>
      <c r="D1741" s="122" t="s">
        <v>1110</v>
      </c>
      <c r="E1741" s="77" t="s">
        <v>54</v>
      </c>
      <c r="F1741" s="104" t="s">
        <v>942</v>
      </c>
      <c r="G1741" s="77" t="s">
        <v>1111</v>
      </c>
      <c r="H1741" s="78" t="s">
        <v>7</v>
      </c>
      <c r="I1741" s="79" t="s">
        <v>1061</v>
      </c>
      <c r="J1741" s="86" t="s">
        <v>58</v>
      </c>
      <c r="K1741" s="86" t="s">
        <v>58</v>
      </c>
      <c r="L1741" s="77" t="s">
        <v>59</v>
      </c>
      <c r="M1741" s="77">
        <v>2</v>
      </c>
      <c r="N1741" s="77">
        <v>3</v>
      </c>
      <c r="O1741" s="77">
        <f>M1741*N1741</f>
        <v>6</v>
      </c>
      <c r="P1741" s="80" t="str">
        <f>+IF(AND(O1741&gt;1,O1741&lt;=4),"BAJO",IF(AND(O1741&gt;=5,O1741&lt;=8),"MEDIO",IF(AND(O1741&gt;=9,O1741&lt;=20),"ALTO",IF(AND(O1741&gt;=21,O1741&lt;=24),"MUY ALTO"))))</f>
        <v>MEDIO</v>
      </c>
      <c r="Q1741" s="77">
        <v>25</v>
      </c>
      <c r="R1741" s="81">
        <f>O1741*Q1741</f>
        <v>150</v>
      </c>
      <c r="S1741" s="82" t="str">
        <f>+IF(AND(R1741&gt;=1,R1741&lt;=20),"IV",IF(AND(R1741&gt;=40,R1741&lt;=120),"III",IF(AND(R1741&gt;=150,R1741&lt;=500),"II",IF(AND(R1741&gt;=600,R1741&lt;=4000),"I",0))))</f>
        <v>II</v>
      </c>
      <c r="T1741" s="77" t="str">
        <f>+IF(AND(R1741&gt;=1,R1741&lt;=20),"Aceptable",IF(AND(R1741&gt;=40,R1741&lt;=120),"Mejorable",IF(AND(R1741&gt;=150,R1741&lt;=500),"Aceptable con control específico",IF(AND(R1741&gt;=600,R1741&lt;=4000),"No aceptable",0))))</f>
        <v>Aceptable con control específico</v>
      </c>
      <c r="U1741" s="77">
        <v>1</v>
      </c>
      <c r="V1741" s="79" t="s">
        <v>60</v>
      </c>
      <c r="W1741" s="77" t="s">
        <v>7</v>
      </c>
      <c r="X1741" s="77" t="s">
        <v>61</v>
      </c>
      <c r="Y1741" s="77" t="s">
        <v>61</v>
      </c>
      <c r="Z1741" s="77" t="s">
        <v>61</v>
      </c>
      <c r="AA1741" s="83" t="s">
        <v>195</v>
      </c>
      <c r="AB1741" s="78" t="s">
        <v>61</v>
      </c>
      <c r="AC1741" s="84" t="s">
        <v>63</v>
      </c>
    </row>
    <row r="1742" spans="1:29" ht="66" customHeight="1">
      <c r="A1742" s="132"/>
      <c r="B1742" s="123"/>
      <c r="C1742" s="123"/>
      <c r="D1742" s="122"/>
      <c r="E1742" s="77" t="s">
        <v>72</v>
      </c>
      <c r="F1742" s="104" t="s">
        <v>256</v>
      </c>
      <c r="G1742" s="77" t="s">
        <v>74</v>
      </c>
      <c r="H1742" s="78" t="s">
        <v>7</v>
      </c>
      <c r="I1742" s="77" t="s">
        <v>97</v>
      </c>
      <c r="J1742" s="86" t="s">
        <v>58</v>
      </c>
      <c r="K1742" s="86" t="s">
        <v>58</v>
      </c>
      <c r="L1742" s="77" t="s">
        <v>76</v>
      </c>
      <c r="M1742" s="77" t="s">
        <v>61</v>
      </c>
      <c r="N1742" s="77" t="s">
        <v>61</v>
      </c>
      <c r="O1742" s="77" t="s">
        <v>61</v>
      </c>
      <c r="P1742" s="77" t="s">
        <v>61</v>
      </c>
      <c r="Q1742" s="77" t="s">
        <v>61</v>
      </c>
      <c r="R1742" s="77" t="s">
        <v>61</v>
      </c>
      <c r="S1742" s="77" t="s">
        <v>61</v>
      </c>
      <c r="T1742" s="77" t="s">
        <v>61</v>
      </c>
      <c r="U1742" s="77">
        <v>1</v>
      </c>
      <c r="V1742" s="77" t="s">
        <v>61</v>
      </c>
      <c r="W1742" s="77" t="s">
        <v>7</v>
      </c>
      <c r="X1742" s="83" t="s">
        <v>61</v>
      </c>
      <c r="Y1742" s="83" t="s">
        <v>61</v>
      </c>
      <c r="Z1742" s="83" t="s">
        <v>61</v>
      </c>
      <c r="AA1742" s="83" t="s">
        <v>77</v>
      </c>
      <c r="AB1742" s="78" t="s">
        <v>61</v>
      </c>
      <c r="AC1742" s="84" t="s">
        <v>63</v>
      </c>
    </row>
    <row r="1743" spans="1:29" ht="66" customHeight="1">
      <c r="A1743" s="132"/>
      <c r="B1743" s="123"/>
      <c r="C1743" s="123"/>
      <c r="D1743" s="122"/>
      <c r="E1743" s="77" t="s">
        <v>78</v>
      </c>
      <c r="F1743" s="104" t="s">
        <v>79</v>
      </c>
      <c r="G1743" s="83" t="s">
        <v>80</v>
      </c>
      <c r="H1743" s="78" t="s">
        <v>7</v>
      </c>
      <c r="I1743" s="77" t="s">
        <v>81</v>
      </c>
      <c r="J1743" s="77" t="s">
        <v>58</v>
      </c>
      <c r="K1743" s="77" t="s">
        <v>58</v>
      </c>
      <c r="L1743" s="77" t="s">
        <v>82</v>
      </c>
      <c r="M1743" s="77">
        <v>2</v>
      </c>
      <c r="N1743" s="77">
        <v>3</v>
      </c>
      <c r="O1743" s="77">
        <f>M1743*N1743</f>
        <v>6</v>
      </c>
      <c r="P1743" s="82" t="str">
        <f>+IF(AND(O1743&gt;1,O1743&lt;=4),"BAJO",IF(AND(O1743&gt;=5,O1743&lt;=8),"MEDIO",IF(AND(O1743&gt;=9,O1743&lt;=20),"ALTO",IF(AND(O1743&gt;=21,O1743&lt;=24),"MUY ALTO"))))</f>
        <v>MEDIO</v>
      </c>
      <c r="Q1743" s="77">
        <v>25</v>
      </c>
      <c r="R1743" s="81">
        <f>O1743*Q1743</f>
        <v>150</v>
      </c>
      <c r="S1743" s="82" t="str">
        <f>+IF(AND(R1743&gt;=1,R1743&lt;=20),"IV",IF(AND(R1743&gt;=40,R1743&lt;=120),"III",IF(AND(R1743&gt;=150,R1743&lt;=500),"II",IF(AND(R1743&gt;=600,R1743&lt;=4000),"I",0))))</f>
        <v>II</v>
      </c>
      <c r="T1743" s="77" t="str">
        <f>+IF(AND(R1743&gt;=1,R1743&lt;=20),"Aceptable",IF(AND(R1743&gt;=40,R1743&lt;=120),"Mejorable",IF(AND(R1743&gt;=150,R1743&lt;=500),"Aceptable con control específico",IF(AND(R1743&gt;=600,R1743&lt;=4000),"No aceptable",0))))</f>
        <v>Aceptable con control específico</v>
      </c>
      <c r="U1743" s="77">
        <v>1</v>
      </c>
      <c r="V1743" s="77" t="s">
        <v>83</v>
      </c>
      <c r="W1743" s="77" t="s">
        <v>7</v>
      </c>
      <c r="X1743" s="77" t="s">
        <v>61</v>
      </c>
      <c r="Y1743" s="77" t="s">
        <v>61</v>
      </c>
      <c r="Z1743" s="77" t="s">
        <v>61</v>
      </c>
      <c r="AA1743" s="77" t="s">
        <v>662</v>
      </c>
      <c r="AB1743" s="83" t="s">
        <v>318</v>
      </c>
      <c r="AC1743" s="84" t="s">
        <v>87</v>
      </c>
    </row>
    <row r="1744" spans="1:29" ht="60" customHeight="1">
      <c r="A1744" s="132"/>
      <c r="B1744" s="123"/>
      <c r="C1744" s="123"/>
      <c r="D1744" s="122"/>
      <c r="E1744" s="77" t="s">
        <v>64</v>
      </c>
      <c r="F1744" s="104" t="s">
        <v>159</v>
      </c>
      <c r="G1744" s="77" t="s">
        <v>66</v>
      </c>
      <c r="H1744" s="78" t="s">
        <v>7</v>
      </c>
      <c r="I1744" s="77" t="s">
        <v>67</v>
      </c>
      <c r="J1744" s="83" t="s">
        <v>68</v>
      </c>
      <c r="K1744" s="78" t="s">
        <v>58</v>
      </c>
      <c r="L1744" s="77" t="s">
        <v>69</v>
      </c>
      <c r="M1744" s="77">
        <v>2</v>
      </c>
      <c r="N1744" s="77">
        <v>4</v>
      </c>
      <c r="O1744" s="77">
        <f>M1744*N1744</f>
        <v>8</v>
      </c>
      <c r="P1744" s="80" t="str">
        <f>+IF(AND(O1744&gt;1,O1744&lt;=4),"BAJO",IF(AND(O1744&gt;=5,O1744&lt;=8),"MEDIO",IF(AND(O1744&gt;=9,O1744&lt;=20),"ALTO",IF(AND(O1744&gt;=21,O1744&lt;=24),"MUY ALTO"))))</f>
        <v>MEDIO</v>
      </c>
      <c r="Q1744" s="77">
        <v>25</v>
      </c>
      <c r="R1744" s="81">
        <f>O1744*Q1744</f>
        <v>200</v>
      </c>
      <c r="S1744" s="82" t="str">
        <f>+IF(AND(R1744&gt;=1,R1744&lt;=20),"IV",IF(AND(R1744&gt;=40,R1744&lt;=120),"III",IF(AND(R1744&gt;=150,R1744&lt;=500),"II",IF(AND(R1744&gt;=600,R1744&lt;=4000),"I",0))))</f>
        <v>II</v>
      </c>
      <c r="T1744" s="77" t="str">
        <f>+IF(AND(R1744&gt;=1,R1744&lt;=20),"Aceptable",IF(AND(R1744&gt;=40,R1744&lt;=120),"Mejorable",IF(AND(R1744&gt;=150,R1744&lt;=500),"Aceptable con control específico",IF(AND(R1744&gt;=600,R1744&lt;=4000),"No aceptable",0))))</f>
        <v>Aceptable con control específico</v>
      </c>
      <c r="U1744" s="77">
        <v>1</v>
      </c>
      <c r="V1744" s="77" t="s">
        <v>70</v>
      </c>
      <c r="W1744" s="77" t="s">
        <v>7</v>
      </c>
      <c r="X1744" s="83" t="s">
        <v>61</v>
      </c>
      <c r="Y1744" s="83" t="s">
        <v>61</v>
      </c>
      <c r="Z1744" s="83" t="s">
        <v>61</v>
      </c>
      <c r="AA1744" s="83" t="s">
        <v>161</v>
      </c>
      <c r="AB1744" s="78" t="s">
        <v>61</v>
      </c>
      <c r="AC1744" s="84" t="s">
        <v>162</v>
      </c>
    </row>
    <row r="1745" spans="1:29" ht="60" customHeight="1">
      <c r="A1745" s="132"/>
      <c r="B1745" s="123"/>
      <c r="C1745" s="123"/>
      <c r="D1745" s="122"/>
      <c r="E1745" s="77" t="s">
        <v>64</v>
      </c>
      <c r="F1745" s="77" t="s">
        <v>88</v>
      </c>
      <c r="G1745" s="83" t="s">
        <v>89</v>
      </c>
      <c r="H1745" s="78" t="s">
        <v>7</v>
      </c>
      <c r="I1745" s="77" t="s">
        <v>90</v>
      </c>
      <c r="J1745" s="77" t="s">
        <v>91</v>
      </c>
      <c r="K1745" s="77" t="s">
        <v>58</v>
      </c>
      <c r="L1745" s="77" t="s">
        <v>58</v>
      </c>
      <c r="M1745" s="77">
        <v>2</v>
      </c>
      <c r="N1745" s="77">
        <v>3</v>
      </c>
      <c r="O1745" s="77">
        <f>M1745*N1745</f>
        <v>6</v>
      </c>
      <c r="P1745" s="82" t="str">
        <f>+IF(AND(O1745&gt;1,O1745&lt;=4),"BAJO",IF(AND(O1745&gt;=5,O1745&lt;=8),"MEDIO",IF(AND(O1745&gt;=9,O1745&lt;=20),"ALTO",IF(AND(O1745&gt;=21,O1745&lt;=24),"MUY ALTO"))))</f>
        <v>MEDIO</v>
      </c>
      <c r="Q1745" s="77">
        <v>10</v>
      </c>
      <c r="R1745" s="81">
        <f>O1745*Q1745</f>
        <v>60</v>
      </c>
      <c r="S1745" s="82" t="str">
        <f>+IF(AND(R1745&gt;=1,R1745&lt;=20),"IV",IF(AND(R1745&gt;=40,R1745&lt;=120),"III",IF(AND(R1745&gt;=150,R1745&lt;=500),"II",IF(AND(R1745&gt;=600,R1745&lt;=4000),"I",0))))</f>
        <v>III</v>
      </c>
      <c r="T1745" s="77" t="str">
        <f>+IF(AND(R1745&gt;=1,R1745&lt;=20),"Aceptable",IF(AND(R1745&gt;=40,R1745&lt;=120),"Mejorable",IF(AND(R1745&gt;=150,R1745&lt;=500),"Aceptable con control específico",IF(AND(R1745&gt;=600,R1745&lt;=4000),"No aceptable",0))))</f>
        <v>Mejorable</v>
      </c>
      <c r="U1745" s="77">
        <v>1</v>
      </c>
      <c r="V1745" s="77" t="s">
        <v>92</v>
      </c>
      <c r="W1745" s="77" t="s">
        <v>7</v>
      </c>
      <c r="X1745" s="77" t="s">
        <v>61</v>
      </c>
      <c r="Y1745" s="77" t="s">
        <v>61</v>
      </c>
      <c r="Z1745" s="77" t="s">
        <v>93</v>
      </c>
      <c r="AA1745" s="77" t="s">
        <v>94</v>
      </c>
      <c r="AB1745" s="83" t="s">
        <v>61</v>
      </c>
      <c r="AC1745" s="84" t="s">
        <v>95</v>
      </c>
    </row>
    <row r="1746" spans="1:29" ht="56.1" customHeight="1">
      <c r="A1746" s="132"/>
      <c r="B1746" s="123"/>
      <c r="C1746" s="123"/>
      <c r="D1746" s="122"/>
      <c r="E1746" s="77" t="s">
        <v>105</v>
      </c>
      <c r="F1746" s="104" t="s">
        <v>106</v>
      </c>
      <c r="G1746" s="77" t="s">
        <v>107</v>
      </c>
      <c r="H1746" s="86" t="s">
        <v>7</v>
      </c>
      <c r="I1746" s="77" t="s">
        <v>108</v>
      </c>
      <c r="J1746" s="77" t="s">
        <v>58</v>
      </c>
      <c r="K1746" s="77" t="s">
        <v>58</v>
      </c>
      <c r="L1746" s="77" t="s">
        <v>109</v>
      </c>
      <c r="M1746" s="77">
        <v>2</v>
      </c>
      <c r="N1746" s="77">
        <v>1</v>
      </c>
      <c r="O1746" s="77">
        <f>M1746*N1746</f>
        <v>2</v>
      </c>
      <c r="P1746" s="82" t="str">
        <f>+IF(AND(O1746&gt;1,O1746&lt;=4),"BAJO",IF(AND(O1746&gt;=5,O1746&lt;=8),"MEDIO",IF(AND(O1746&gt;=9,O1746&lt;=20),"ALTO",IF(AND(O1746&gt;=21,O1746&lt;=24),"MUY ALTO"))))</f>
        <v>BAJO</v>
      </c>
      <c r="Q1746" s="77">
        <v>60</v>
      </c>
      <c r="R1746" s="81">
        <f>O1746*Q1746</f>
        <v>120</v>
      </c>
      <c r="S1746" s="82" t="str">
        <f>+IF(AND(R1746&gt;=1,R1746&lt;=20),"IV",IF(AND(R1746&gt;=40,R1746&lt;=120),"III",IF(AND(R1746&gt;=150,R1746&lt;=500),"II",IF(AND(R1746&gt;=600,R1746&lt;=4000),"I",0))))</f>
        <v>III</v>
      </c>
      <c r="T1746" s="77" t="str">
        <f>+IF(AND(R1746&gt;=1,R1746&lt;=20),"Aceptable",IF(AND(R1746&gt;=40,R1746&lt;=120),"Mejorable",IF(AND(R1746&gt;=150,R1746&lt;=500),"Aceptable con control específico",IF(AND(R1746&gt;=600,R1746&lt;=4000),"No aceptable",0))))</f>
        <v>Mejorable</v>
      </c>
      <c r="U1746" s="77">
        <v>1</v>
      </c>
      <c r="V1746" s="77" t="s">
        <v>110</v>
      </c>
      <c r="W1746" s="77" t="s">
        <v>7</v>
      </c>
      <c r="X1746" s="77" t="s">
        <v>61</v>
      </c>
      <c r="Y1746" s="77" t="s">
        <v>61</v>
      </c>
      <c r="Z1746" s="77" t="s">
        <v>61</v>
      </c>
      <c r="AA1746" s="77" t="s">
        <v>111</v>
      </c>
      <c r="AB1746" s="78" t="s">
        <v>61</v>
      </c>
      <c r="AC1746" s="84" t="s">
        <v>63</v>
      </c>
    </row>
    <row r="1747" spans="1:29" ht="93" customHeight="1">
      <c r="A1747" s="132"/>
      <c r="B1747" s="123"/>
      <c r="C1747" s="123"/>
      <c r="D1747" s="122" t="s">
        <v>1112</v>
      </c>
      <c r="E1747" s="77" t="s">
        <v>54</v>
      </c>
      <c r="F1747" s="104" t="s">
        <v>235</v>
      </c>
      <c r="G1747" s="77" t="s">
        <v>56</v>
      </c>
      <c r="H1747" s="78" t="s">
        <v>7</v>
      </c>
      <c r="I1747" s="79" t="s">
        <v>57</v>
      </c>
      <c r="J1747" s="86" t="s">
        <v>58</v>
      </c>
      <c r="K1747" s="86" t="s">
        <v>58</v>
      </c>
      <c r="L1747" s="77" t="s">
        <v>59</v>
      </c>
      <c r="M1747" s="77">
        <v>2</v>
      </c>
      <c r="N1747" s="77">
        <v>3</v>
      </c>
      <c r="O1747" s="77">
        <f>M1747*N1747</f>
        <v>6</v>
      </c>
      <c r="P1747" s="80" t="str">
        <f>+IF(AND(O1747&gt;1,O1747&lt;=4),"BAJO",IF(AND(O1747&gt;=5,O1747&lt;=8),"MEDIO",IF(AND(O1747&gt;=9,O1747&lt;=20),"ALTO",IF(AND(O1747&gt;=21,O1747&lt;=24),"MUY ALTO"))))</f>
        <v>MEDIO</v>
      </c>
      <c r="Q1747" s="77">
        <v>25</v>
      </c>
      <c r="R1747" s="81">
        <f>O1747*Q1747</f>
        <v>150</v>
      </c>
      <c r="S1747" s="82" t="str">
        <f>+IF(AND(R1747&gt;=1,R1747&lt;=20),"IV",IF(AND(R1747&gt;=40,R1747&lt;=120),"III",IF(AND(R1747&gt;=150,R1747&lt;=500),"II",IF(AND(R1747&gt;=600,R1747&lt;=4000),"I",0))))</f>
        <v>II</v>
      </c>
      <c r="T1747" s="77" t="str">
        <f>+IF(AND(R1747&gt;=1,R1747&lt;=20),"Aceptable",IF(AND(R1747&gt;=40,R1747&lt;=120),"Mejorable",IF(AND(R1747&gt;=150,R1747&lt;=500),"Aceptable con control específico",IF(AND(R1747&gt;=600,R1747&lt;=4000),"No aceptable",0))))</f>
        <v>Aceptable con control específico</v>
      </c>
      <c r="U1747" s="77">
        <v>1</v>
      </c>
      <c r="V1747" s="79" t="s">
        <v>60</v>
      </c>
      <c r="W1747" s="77" t="s">
        <v>7</v>
      </c>
      <c r="X1747" s="77" t="s">
        <v>61</v>
      </c>
      <c r="Y1747" s="77" t="s">
        <v>61</v>
      </c>
      <c r="Z1747" s="77" t="s">
        <v>61</v>
      </c>
      <c r="AA1747" s="83" t="s">
        <v>195</v>
      </c>
      <c r="AB1747" s="78" t="s">
        <v>61</v>
      </c>
      <c r="AC1747" s="84" t="s">
        <v>63</v>
      </c>
    </row>
    <row r="1748" spans="1:29" ht="48" customHeight="1">
      <c r="A1748" s="132"/>
      <c r="B1748" s="123"/>
      <c r="C1748" s="123"/>
      <c r="D1748" s="122"/>
      <c r="E1748" s="77" t="s">
        <v>72</v>
      </c>
      <c r="F1748" s="104" t="s">
        <v>256</v>
      </c>
      <c r="G1748" s="77" t="s">
        <v>74</v>
      </c>
      <c r="H1748" s="78" t="s">
        <v>7</v>
      </c>
      <c r="I1748" s="77" t="s">
        <v>97</v>
      </c>
      <c r="J1748" s="86" t="s">
        <v>58</v>
      </c>
      <c r="K1748" s="86" t="s">
        <v>58</v>
      </c>
      <c r="L1748" s="77" t="s">
        <v>76</v>
      </c>
      <c r="M1748" s="77" t="s">
        <v>61</v>
      </c>
      <c r="N1748" s="77" t="s">
        <v>61</v>
      </c>
      <c r="O1748" s="77" t="s">
        <v>61</v>
      </c>
      <c r="P1748" s="77" t="s">
        <v>61</v>
      </c>
      <c r="Q1748" s="77" t="s">
        <v>61</v>
      </c>
      <c r="R1748" s="77" t="s">
        <v>61</v>
      </c>
      <c r="S1748" s="77" t="s">
        <v>61</v>
      </c>
      <c r="T1748" s="77" t="s">
        <v>61</v>
      </c>
      <c r="U1748" s="77">
        <v>1</v>
      </c>
      <c r="V1748" s="77" t="s">
        <v>61</v>
      </c>
      <c r="W1748" s="77" t="s">
        <v>7</v>
      </c>
      <c r="X1748" s="83" t="s">
        <v>61</v>
      </c>
      <c r="Y1748" s="83" t="s">
        <v>61</v>
      </c>
      <c r="Z1748" s="83" t="s">
        <v>61</v>
      </c>
      <c r="AA1748" s="83" t="s">
        <v>77</v>
      </c>
      <c r="AB1748" s="78" t="s">
        <v>61</v>
      </c>
      <c r="AC1748" s="84" t="s">
        <v>63</v>
      </c>
    </row>
    <row r="1749" spans="1:29" ht="48" customHeight="1">
      <c r="A1749" s="132"/>
      <c r="B1749" s="123"/>
      <c r="C1749" s="123"/>
      <c r="D1749" s="122"/>
      <c r="E1749" s="77" t="s">
        <v>125</v>
      </c>
      <c r="F1749" s="104" t="s">
        <v>99</v>
      </c>
      <c r="G1749" s="77" t="s">
        <v>100</v>
      </c>
      <c r="H1749" s="78" t="s">
        <v>7</v>
      </c>
      <c r="I1749" s="77" t="s">
        <v>101</v>
      </c>
      <c r="J1749" s="86" t="s">
        <v>58</v>
      </c>
      <c r="K1749" s="86" t="s">
        <v>58</v>
      </c>
      <c r="L1749" s="77" t="s">
        <v>102</v>
      </c>
      <c r="M1749" s="77">
        <v>2</v>
      </c>
      <c r="N1749" s="77">
        <v>3</v>
      </c>
      <c r="O1749" s="77">
        <f>M1749*N1749</f>
        <v>6</v>
      </c>
      <c r="P1749" s="82" t="str">
        <f>+IF(AND(O1749&gt;1,O1749&lt;=4),"BAJO",IF(AND(O1749&gt;=5,O1749&lt;=8),"MEDIO",IF(AND(O1749&gt;=9,O1749&lt;=20),"ALTO",IF(AND(O1749&gt;=21,O1749&lt;=24),"MUY ALTO"))))</f>
        <v>MEDIO</v>
      </c>
      <c r="Q1749" s="77">
        <v>10</v>
      </c>
      <c r="R1749" s="81">
        <f>O1749*Q1749</f>
        <v>60</v>
      </c>
      <c r="S1749" s="82" t="str">
        <f>+IF(AND(R1749&gt;=1,R1749&lt;=20),"IV",IF(AND(R1749&gt;=40,R1749&lt;=120),"III",IF(AND(R1749&gt;=150,R1749&lt;=500),"II",IF(AND(R1749&gt;=600,R1749&lt;=4000),"I",0))))</f>
        <v>III</v>
      </c>
      <c r="T1749" s="77" t="str">
        <f>+IF(AND(R1749&gt;=1,R1749&lt;=20),"Aceptable",IF(AND(R1749&gt;=40,R1749&lt;=120),"Mejorable",IF(AND(R1749&gt;=150,R1749&lt;=500),"Aceptable con control específico",IF(AND(R1749&gt;=600,R1749&lt;=4000),"No aceptable",0))))</f>
        <v>Mejorable</v>
      </c>
      <c r="U1749" s="77">
        <v>1</v>
      </c>
      <c r="V1749" s="77" t="s">
        <v>103</v>
      </c>
      <c r="W1749" s="77" t="s">
        <v>7</v>
      </c>
      <c r="X1749" s="77" t="s">
        <v>61</v>
      </c>
      <c r="Y1749" s="77" t="s">
        <v>61</v>
      </c>
      <c r="Z1749" s="77" t="s">
        <v>61</v>
      </c>
      <c r="AA1749" s="77" t="s">
        <v>104</v>
      </c>
      <c r="AB1749" s="78" t="s">
        <v>61</v>
      </c>
      <c r="AC1749" s="84" t="s">
        <v>63</v>
      </c>
    </row>
    <row r="1750" spans="1:29" ht="63.95" customHeight="1">
      <c r="A1750" s="132"/>
      <c r="B1750" s="123"/>
      <c r="C1750" s="123"/>
      <c r="D1750" s="93" t="s">
        <v>958</v>
      </c>
      <c r="E1750" s="77" t="s">
        <v>72</v>
      </c>
      <c r="F1750" s="104" t="s">
        <v>256</v>
      </c>
      <c r="G1750" s="77" t="s">
        <v>74</v>
      </c>
      <c r="H1750" s="78" t="s">
        <v>7</v>
      </c>
      <c r="I1750" s="77" t="s">
        <v>97</v>
      </c>
      <c r="J1750" s="86" t="s">
        <v>58</v>
      </c>
      <c r="K1750" s="86" t="s">
        <v>58</v>
      </c>
      <c r="L1750" s="77" t="s">
        <v>76</v>
      </c>
      <c r="M1750" s="77" t="s">
        <v>61</v>
      </c>
      <c r="N1750" s="77" t="s">
        <v>61</v>
      </c>
      <c r="O1750" s="77" t="s">
        <v>61</v>
      </c>
      <c r="P1750" s="77" t="s">
        <v>61</v>
      </c>
      <c r="Q1750" s="77" t="s">
        <v>61</v>
      </c>
      <c r="R1750" s="77" t="s">
        <v>61</v>
      </c>
      <c r="S1750" s="77" t="s">
        <v>61</v>
      </c>
      <c r="T1750" s="77" t="s">
        <v>61</v>
      </c>
      <c r="U1750" s="77">
        <v>1</v>
      </c>
      <c r="V1750" s="77" t="s">
        <v>61</v>
      </c>
      <c r="W1750" s="77" t="s">
        <v>7</v>
      </c>
      <c r="X1750" s="83" t="s">
        <v>61</v>
      </c>
      <c r="Y1750" s="83" t="s">
        <v>61</v>
      </c>
      <c r="Z1750" s="83" t="s">
        <v>61</v>
      </c>
      <c r="AA1750" s="83" t="s">
        <v>77</v>
      </c>
      <c r="AB1750" s="78" t="s">
        <v>61</v>
      </c>
      <c r="AC1750" s="84" t="s">
        <v>63</v>
      </c>
    </row>
    <row r="1751" spans="1:29" ht="59.1" customHeight="1">
      <c r="A1751" s="132"/>
      <c r="B1751" s="123"/>
      <c r="C1751" s="123"/>
      <c r="D1751" s="93" t="s">
        <v>1113</v>
      </c>
      <c r="E1751" s="77" t="s">
        <v>72</v>
      </c>
      <c r="F1751" s="104" t="s">
        <v>256</v>
      </c>
      <c r="G1751" s="77" t="s">
        <v>74</v>
      </c>
      <c r="H1751" s="78" t="s">
        <v>7</v>
      </c>
      <c r="I1751" s="77" t="s">
        <v>97</v>
      </c>
      <c r="J1751" s="86" t="s">
        <v>58</v>
      </c>
      <c r="K1751" s="86" t="s">
        <v>58</v>
      </c>
      <c r="L1751" s="77" t="s">
        <v>76</v>
      </c>
      <c r="M1751" s="77" t="s">
        <v>61</v>
      </c>
      <c r="N1751" s="77" t="s">
        <v>61</v>
      </c>
      <c r="O1751" s="77" t="s">
        <v>61</v>
      </c>
      <c r="P1751" s="77" t="s">
        <v>61</v>
      </c>
      <c r="Q1751" s="77" t="s">
        <v>61</v>
      </c>
      <c r="R1751" s="77" t="s">
        <v>61</v>
      </c>
      <c r="S1751" s="77" t="s">
        <v>61</v>
      </c>
      <c r="T1751" s="77" t="s">
        <v>61</v>
      </c>
      <c r="U1751" s="77">
        <v>1</v>
      </c>
      <c r="V1751" s="77" t="s">
        <v>61</v>
      </c>
      <c r="W1751" s="77" t="s">
        <v>7</v>
      </c>
      <c r="X1751" s="83" t="s">
        <v>61</v>
      </c>
      <c r="Y1751" s="83" t="s">
        <v>61</v>
      </c>
      <c r="Z1751" s="83" t="s">
        <v>61</v>
      </c>
      <c r="AA1751" s="83" t="s">
        <v>77</v>
      </c>
      <c r="AB1751" s="78" t="s">
        <v>61</v>
      </c>
      <c r="AC1751" s="84" t="s">
        <v>63</v>
      </c>
    </row>
    <row r="1752" spans="1:29" ht="48" customHeight="1">
      <c r="A1752" s="132"/>
      <c r="B1752" s="123"/>
      <c r="C1752" s="123"/>
      <c r="D1752" s="122" t="s">
        <v>1114</v>
      </c>
      <c r="E1752" s="77" t="s">
        <v>54</v>
      </c>
      <c r="F1752" s="104" t="s">
        <v>942</v>
      </c>
      <c r="G1752" s="77" t="s">
        <v>1111</v>
      </c>
      <c r="H1752" s="78" t="s">
        <v>7</v>
      </c>
      <c r="I1752" s="79" t="s">
        <v>1061</v>
      </c>
      <c r="J1752" s="86" t="s">
        <v>58</v>
      </c>
      <c r="K1752" s="86" t="s">
        <v>58</v>
      </c>
      <c r="L1752" s="77" t="s">
        <v>59</v>
      </c>
      <c r="M1752" s="77">
        <v>2</v>
      </c>
      <c r="N1752" s="77">
        <v>3</v>
      </c>
      <c r="O1752" s="77">
        <f>M1752*N1752</f>
        <v>6</v>
      </c>
      <c r="P1752" s="80" t="str">
        <f>+IF(AND(O1752&gt;1,O1752&lt;=4),"BAJO",IF(AND(O1752&gt;=5,O1752&lt;=8),"MEDIO",IF(AND(O1752&gt;=9,O1752&lt;=20),"ALTO",IF(AND(O1752&gt;=21,O1752&lt;=24),"MUY ALTO"))))</f>
        <v>MEDIO</v>
      </c>
      <c r="Q1752" s="77">
        <v>25</v>
      </c>
      <c r="R1752" s="81">
        <f>O1752*Q1752</f>
        <v>150</v>
      </c>
      <c r="S1752" s="82" t="str">
        <f>+IF(AND(R1752&gt;=1,R1752&lt;=20),"IV",IF(AND(R1752&gt;=40,R1752&lt;=120),"III",IF(AND(R1752&gt;=150,R1752&lt;=500),"II",IF(AND(R1752&gt;=600,R1752&lt;=4000),"I",0))))</f>
        <v>II</v>
      </c>
      <c r="T1752" s="77" t="str">
        <f>+IF(AND(R1752&gt;=1,R1752&lt;=20),"Aceptable",IF(AND(R1752&gt;=40,R1752&lt;=120),"Mejorable",IF(AND(R1752&gt;=150,R1752&lt;=500),"Aceptable con control específico",IF(AND(R1752&gt;=600,R1752&lt;=4000),"No aceptable",0))))</f>
        <v>Aceptable con control específico</v>
      </c>
      <c r="U1752" s="77">
        <v>1</v>
      </c>
      <c r="V1752" s="79" t="s">
        <v>60</v>
      </c>
      <c r="W1752" s="77" t="s">
        <v>7</v>
      </c>
      <c r="X1752" s="77" t="s">
        <v>61</v>
      </c>
      <c r="Y1752" s="77" t="s">
        <v>61</v>
      </c>
      <c r="Z1752" s="77" t="s">
        <v>61</v>
      </c>
      <c r="AA1752" s="83" t="s">
        <v>195</v>
      </c>
      <c r="AB1752" s="78" t="s">
        <v>61</v>
      </c>
      <c r="AC1752" s="84" t="s">
        <v>63</v>
      </c>
    </row>
    <row r="1753" spans="1:29" ht="48" customHeight="1">
      <c r="A1753" s="132"/>
      <c r="B1753" s="123"/>
      <c r="C1753" s="123"/>
      <c r="D1753" s="122"/>
      <c r="E1753" s="77" t="s">
        <v>72</v>
      </c>
      <c r="F1753" s="104" t="s">
        <v>256</v>
      </c>
      <c r="G1753" s="77" t="s">
        <v>74</v>
      </c>
      <c r="H1753" s="78" t="s">
        <v>7</v>
      </c>
      <c r="I1753" s="77" t="s">
        <v>97</v>
      </c>
      <c r="J1753" s="86" t="s">
        <v>58</v>
      </c>
      <c r="K1753" s="86" t="s">
        <v>58</v>
      </c>
      <c r="L1753" s="77" t="s">
        <v>76</v>
      </c>
      <c r="M1753" s="77" t="s">
        <v>61</v>
      </c>
      <c r="N1753" s="77" t="s">
        <v>61</v>
      </c>
      <c r="O1753" s="77" t="s">
        <v>61</v>
      </c>
      <c r="P1753" s="77" t="s">
        <v>61</v>
      </c>
      <c r="Q1753" s="77" t="s">
        <v>61</v>
      </c>
      <c r="R1753" s="77" t="s">
        <v>61</v>
      </c>
      <c r="S1753" s="77" t="s">
        <v>61</v>
      </c>
      <c r="T1753" s="77" t="s">
        <v>61</v>
      </c>
      <c r="U1753" s="77">
        <v>1</v>
      </c>
      <c r="V1753" s="77" t="s">
        <v>61</v>
      </c>
      <c r="W1753" s="77" t="s">
        <v>7</v>
      </c>
      <c r="X1753" s="83" t="s">
        <v>61</v>
      </c>
      <c r="Y1753" s="83" t="s">
        <v>61</v>
      </c>
      <c r="Z1753" s="83" t="s">
        <v>61</v>
      </c>
      <c r="AA1753" s="83" t="s">
        <v>77</v>
      </c>
      <c r="AB1753" s="78" t="s">
        <v>61</v>
      </c>
      <c r="AC1753" s="84" t="s">
        <v>63</v>
      </c>
    </row>
    <row r="1754" spans="1:29" ht="48" customHeight="1">
      <c r="A1754" s="132"/>
      <c r="B1754" s="123"/>
      <c r="C1754" s="123"/>
      <c r="D1754" s="122"/>
      <c r="E1754" s="77" t="s">
        <v>64</v>
      </c>
      <c r="F1754" s="104" t="s">
        <v>159</v>
      </c>
      <c r="G1754" s="77" t="s">
        <v>66</v>
      </c>
      <c r="H1754" s="78" t="s">
        <v>7</v>
      </c>
      <c r="I1754" s="77" t="s">
        <v>67</v>
      </c>
      <c r="J1754" s="83" t="s">
        <v>68</v>
      </c>
      <c r="K1754" s="78" t="s">
        <v>58</v>
      </c>
      <c r="L1754" s="77" t="s">
        <v>69</v>
      </c>
      <c r="M1754" s="77">
        <v>2</v>
      </c>
      <c r="N1754" s="77">
        <v>4</v>
      </c>
      <c r="O1754" s="77">
        <f>M1754*N1754</f>
        <v>8</v>
      </c>
      <c r="P1754" s="80" t="str">
        <f>+IF(AND(O1754&gt;1,O1754&lt;=4),"BAJO",IF(AND(O1754&gt;=5,O1754&lt;=8),"MEDIO",IF(AND(O1754&gt;=9,O1754&lt;=20),"ALTO",IF(AND(O1754&gt;=21,O1754&lt;=24),"MUY ALTO"))))</f>
        <v>MEDIO</v>
      </c>
      <c r="Q1754" s="77">
        <v>25</v>
      </c>
      <c r="R1754" s="81">
        <f>O1754*Q1754</f>
        <v>200</v>
      </c>
      <c r="S1754" s="82" t="str">
        <f>+IF(AND(R1754&gt;=1,R1754&lt;=20),"IV",IF(AND(R1754&gt;=40,R1754&lt;=120),"III",IF(AND(R1754&gt;=150,R1754&lt;=500),"II",IF(AND(R1754&gt;=600,R1754&lt;=4000),"I",0))))</f>
        <v>II</v>
      </c>
      <c r="T1754" s="77" t="str">
        <f>+IF(AND(R1754&gt;=1,R1754&lt;=20),"Aceptable",IF(AND(R1754&gt;=40,R1754&lt;=120),"Mejorable",IF(AND(R1754&gt;=150,R1754&lt;=500),"Aceptable con control específico",IF(AND(R1754&gt;=600,R1754&lt;=4000),"No aceptable",0))))</f>
        <v>Aceptable con control específico</v>
      </c>
      <c r="U1754" s="77">
        <v>1</v>
      </c>
      <c r="V1754" s="77" t="s">
        <v>70</v>
      </c>
      <c r="W1754" s="77" t="s">
        <v>7</v>
      </c>
      <c r="X1754" s="83" t="s">
        <v>61</v>
      </c>
      <c r="Y1754" s="83" t="s">
        <v>61</v>
      </c>
      <c r="Z1754" s="83" t="s">
        <v>61</v>
      </c>
      <c r="AA1754" s="83" t="s">
        <v>161</v>
      </c>
      <c r="AB1754" s="78" t="s">
        <v>61</v>
      </c>
      <c r="AC1754" s="84" t="s">
        <v>162</v>
      </c>
    </row>
    <row r="1755" spans="1:29" ht="48" customHeight="1">
      <c r="A1755" s="132"/>
      <c r="B1755" s="123"/>
      <c r="C1755" s="123"/>
      <c r="D1755" s="122"/>
      <c r="E1755" s="77" t="s">
        <v>113</v>
      </c>
      <c r="F1755" s="104" t="s">
        <v>114</v>
      </c>
      <c r="G1755" s="77" t="s">
        <v>258</v>
      </c>
      <c r="H1755" s="78" t="s">
        <v>7</v>
      </c>
      <c r="I1755" s="77" t="s">
        <v>116</v>
      </c>
      <c r="J1755" s="77" t="s">
        <v>58</v>
      </c>
      <c r="K1755" s="77" t="s">
        <v>58</v>
      </c>
      <c r="L1755" s="77" t="s">
        <v>58</v>
      </c>
      <c r="M1755" s="77">
        <v>6</v>
      </c>
      <c r="N1755" s="77">
        <v>1</v>
      </c>
      <c r="O1755" s="77">
        <f>M1755*N1755</f>
        <v>6</v>
      </c>
      <c r="P1755" s="82" t="str">
        <f>+IF(AND(O1755&gt;1,O1755&lt;=4),"BAJO",IF(AND(O1755&gt;=5,O1755&lt;=8),"MEDIO",IF(AND(O1755&gt;=9,O1755&lt;=20),"ALTO",IF(AND(O1755&gt;=21,O1755&lt;=24),"MUY ALTO"))))</f>
        <v>MEDIO</v>
      </c>
      <c r="Q1755" s="77">
        <v>60</v>
      </c>
      <c r="R1755" s="81">
        <f>O1755*Q1755</f>
        <v>360</v>
      </c>
      <c r="S1755" s="82" t="str">
        <f>+IF(AND(R1755&gt;=1,R1755&lt;=20),"IV",IF(AND(R1755&gt;=40,R1755&lt;=120),"III",IF(AND(R1755&gt;=150,R1755&lt;=500),"II",IF(AND(R1755&gt;=600,R1755&lt;=4000),"I",0))))</f>
        <v>II</v>
      </c>
      <c r="T1755" s="77" t="str">
        <f>+IF(AND(R1755&gt;=1,R1755&lt;=20),"Aceptable",IF(AND(R1755&gt;=40,R1755&lt;=120),"Mejorable",IF(AND(R1755&gt;=150,R1755&lt;=500),"Aceptable con control específico",IF(AND(R1755&gt;=600,R1755&lt;=4000),"No aceptable",0))))</f>
        <v>Aceptable con control específico</v>
      </c>
      <c r="U1755" s="77">
        <v>1</v>
      </c>
      <c r="V1755" s="77" t="s">
        <v>83</v>
      </c>
      <c r="W1755" s="77" t="s">
        <v>7</v>
      </c>
      <c r="X1755" s="77" t="s">
        <v>61</v>
      </c>
      <c r="Y1755" s="77" t="s">
        <v>61</v>
      </c>
      <c r="Z1755" s="77" t="s">
        <v>61</v>
      </c>
      <c r="AA1755" s="77" t="s">
        <v>117</v>
      </c>
      <c r="AB1755" s="78" t="s">
        <v>61</v>
      </c>
      <c r="AC1755" s="84" t="s">
        <v>63</v>
      </c>
    </row>
    <row r="1756" spans="1:29" ht="95.1" customHeight="1">
      <c r="A1756" s="132"/>
      <c r="B1756" s="123"/>
      <c r="C1756" s="123" t="s">
        <v>1115</v>
      </c>
      <c r="D1756" s="122" t="s">
        <v>1060</v>
      </c>
      <c r="E1756" s="77" t="s">
        <v>54</v>
      </c>
      <c r="F1756" s="104" t="s">
        <v>235</v>
      </c>
      <c r="G1756" s="77" t="s">
        <v>56</v>
      </c>
      <c r="H1756" s="78" t="s">
        <v>7</v>
      </c>
      <c r="I1756" s="79" t="s">
        <v>1061</v>
      </c>
      <c r="J1756" s="86" t="s">
        <v>58</v>
      </c>
      <c r="K1756" s="86" t="s">
        <v>58</v>
      </c>
      <c r="L1756" s="77" t="s">
        <v>59</v>
      </c>
      <c r="M1756" s="77">
        <v>2</v>
      </c>
      <c r="N1756" s="77">
        <v>4</v>
      </c>
      <c r="O1756" s="77">
        <f>M1756*N1756</f>
        <v>8</v>
      </c>
      <c r="P1756" s="80" t="str">
        <f>+IF(AND(O1756&gt;1,O1756&lt;=4),"BAJO",IF(AND(O1756&gt;=5,O1756&lt;=8),"MEDIO",IF(AND(O1756&gt;=9,O1756&lt;=20),"ALTO",IF(AND(O1756&gt;=21,O1756&lt;=24),"MUY ALTO"))))</f>
        <v>MEDIO</v>
      </c>
      <c r="Q1756" s="77">
        <v>25</v>
      </c>
      <c r="R1756" s="81">
        <f>O1756*Q1756</f>
        <v>200</v>
      </c>
      <c r="S1756" s="82" t="str">
        <f>+IF(AND(R1756&gt;=1,R1756&lt;=20),"IV",IF(AND(R1756&gt;=40,R1756&lt;=120),"III",IF(AND(R1756&gt;=150,R1756&lt;=500),"II",IF(AND(R1756&gt;=600,R1756&lt;=4000),"I",0))))</f>
        <v>II</v>
      </c>
      <c r="T1756" s="77" t="str">
        <f>+IF(AND(R1756&gt;=1,R1756&lt;=20),"Aceptable",IF(AND(R1756&gt;=40,R1756&lt;=120),"Mejorable",IF(AND(R1756&gt;=150,R1756&lt;=500),"Aceptable con control específico",IF(AND(R1756&gt;=600,R1756&lt;=4000),"No aceptable",0))))</f>
        <v>Aceptable con control específico</v>
      </c>
      <c r="U1756" s="77">
        <v>5</v>
      </c>
      <c r="V1756" s="79" t="s">
        <v>60</v>
      </c>
      <c r="W1756" s="77" t="s">
        <v>7</v>
      </c>
      <c r="X1756" s="77" t="s">
        <v>61</v>
      </c>
      <c r="Y1756" s="77" t="s">
        <v>61</v>
      </c>
      <c r="Z1756" s="77" t="s">
        <v>61</v>
      </c>
      <c r="AA1756" s="83" t="s">
        <v>195</v>
      </c>
      <c r="AB1756" s="78" t="s">
        <v>61</v>
      </c>
      <c r="AC1756" s="84" t="s">
        <v>63</v>
      </c>
    </row>
    <row r="1757" spans="1:29" ht="60" customHeight="1">
      <c r="A1757" s="132"/>
      <c r="B1757" s="123"/>
      <c r="C1757" s="123"/>
      <c r="D1757" s="122"/>
      <c r="E1757" s="77" t="s">
        <v>72</v>
      </c>
      <c r="F1757" s="104" t="s">
        <v>977</v>
      </c>
      <c r="G1757" s="77" t="s">
        <v>74</v>
      </c>
      <c r="H1757" s="78" t="s">
        <v>7</v>
      </c>
      <c r="I1757" s="77" t="s">
        <v>97</v>
      </c>
      <c r="J1757" s="86" t="s">
        <v>58</v>
      </c>
      <c r="K1757" s="86" t="s">
        <v>58</v>
      </c>
      <c r="L1757" s="77" t="s">
        <v>76</v>
      </c>
      <c r="M1757" s="77" t="s">
        <v>61</v>
      </c>
      <c r="N1757" s="77" t="s">
        <v>61</v>
      </c>
      <c r="O1757" s="77" t="s">
        <v>61</v>
      </c>
      <c r="P1757" s="77" t="s">
        <v>61</v>
      </c>
      <c r="Q1757" s="77" t="s">
        <v>61</v>
      </c>
      <c r="R1757" s="77" t="s">
        <v>61</v>
      </c>
      <c r="S1757" s="77" t="s">
        <v>61</v>
      </c>
      <c r="T1757" s="77" t="s">
        <v>61</v>
      </c>
      <c r="U1757" s="77">
        <v>5</v>
      </c>
      <c r="V1757" s="77" t="s">
        <v>61</v>
      </c>
      <c r="W1757" s="77" t="s">
        <v>7</v>
      </c>
      <c r="X1757" s="83" t="s">
        <v>61</v>
      </c>
      <c r="Y1757" s="83" t="s">
        <v>61</v>
      </c>
      <c r="Z1757" s="83" t="s">
        <v>61</v>
      </c>
      <c r="AA1757" s="83" t="s">
        <v>77</v>
      </c>
      <c r="AB1757" s="78" t="s">
        <v>61</v>
      </c>
      <c r="AC1757" s="84" t="s">
        <v>63</v>
      </c>
    </row>
    <row r="1758" spans="1:29" ht="60" customHeight="1">
      <c r="A1758" s="132"/>
      <c r="B1758" s="123"/>
      <c r="C1758" s="123"/>
      <c r="D1758" s="122"/>
      <c r="E1758" s="77" t="s">
        <v>78</v>
      </c>
      <c r="F1758" s="104" t="s">
        <v>79</v>
      </c>
      <c r="G1758" s="83" t="s">
        <v>80</v>
      </c>
      <c r="H1758" s="78" t="s">
        <v>7</v>
      </c>
      <c r="I1758" s="77" t="s">
        <v>81</v>
      </c>
      <c r="J1758" s="77" t="s">
        <v>58</v>
      </c>
      <c r="K1758" s="77" t="s">
        <v>58</v>
      </c>
      <c r="L1758" s="77" t="s">
        <v>82</v>
      </c>
      <c r="M1758" s="77">
        <v>2</v>
      </c>
      <c r="N1758" s="77">
        <v>3</v>
      </c>
      <c r="O1758" s="77">
        <f t="shared" ref="O1758:O1763" si="315">M1758*N1758</f>
        <v>6</v>
      </c>
      <c r="P1758" s="82" t="str">
        <f t="shared" ref="P1758:P1763" si="316">+IF(AND(O1758&gt;1,O1758&lt;=4),"BAJO",IF(AND(O1758&gt;=5,O1758&lt;=8),"MEDIO",IF(AND(O1758&gt;=9,O1758&lt;=20),"ALTO",IF(AND(O1758&gt;=21,O1758&lt;=24),"MUY ALTO"))))</f>
        <v>MEDIO</v>
      </c>
      <c r="Q1758" s="77">
        <v>25</v>
      </c>
      <c r="R1758" s="81">
        <f t="shared" ref="R1758:R1763" si="317">O1758*Q1758</f>
        <v>150</v>
      </c>
      <c r="S1758" s="82" t="str">
        <f t="shared" ref="S1758:S1763" si="318">+IF(AND(R1758&gt;=1,R1758&lt;=20),"IV",IF(AND(R1758&gt;=40,R1758&lt;=120),"III",IF(AND(R1758&gt;=150,R1758&lt;=500),"II",IF(AND(R1758&gt;=600,R1758&lt;=4000),"I",0))))</f>
        <v>II</v>
      </c>
      <c r="T1758" s="77" t="str">
        <f t="shared" ref="T1758:T1763" si="319">+IF(AND(R1758&gt;=1,R1758&lt;=20),"Aceptable",IF(AND(R1758&gt;=40,R1758&lt;=120),"Mejorable",IF(AND(R1758&gt;=150,R1758&lt;=500),"Aceptable con control específico",IF(AND(R1758&gt;=600,R1758&lt;=4000),"No aceptable",0))))</f>
        <v>Aceptable con control específico</v>
      </c>
      <c r="U1758" s="77">
        <v>5</v>
      </c>
      <c r="V1758" s="77" t="s">
        <v>83</v>
      </c>
      <c r="W1758" s="77" t="s">
        <v>7</v>
      </c>
      <c r="X1758" s="77" t="s">
        <v>61</v>
      </c>
      <c r="Y1758" s="77" t="s">
        <v>61</v>
      </c>
      <c r="Z1758" s="77" t="s">
        <v>61</v>
      </c>
      <c r="AA1758" s="77" t="s">
        <v>662</v>
      </c>
      <c r="AB1758" s="83" t="s">
        <v>318</v>
      </c>
      <c r="AC1758" s="84" t="s">
        <v>87</v>
      </c>
    </row>
    <row r="1759" spans="1:29" ht="56.1" customHeight="1">
      <c r="A1759" s="132"/>
      <c r="B1759" s="123"/>
      <c r="C1759" s="123"/>
      <c r="D1759" s="122"/>
      <c r="E1759" s="77" t="s">
        <v>64</v>
      </c>
      <c r="F1759" s="104" t="s">
        <v>159</v>
      </c>
      <c r="G1759" s="77" t="s">
        <v>66</v>
      </c>
      <c r="H1759" s="78" t="s">
        <v>7</v>
      </c>
      <c r="I1759" s="77" t="s">
        <v>67</v>
      </c>
      <c r="J1759" s="83" t="s">
        <v>68</v>
      </c>
      <c r="K1759" s="78" t="s">
        <v>58</v>
      </c>
      <c r="L1759" s="77" t="s">
        <v>69</v>
      </c>
      <c r="M1759" s="77">
        <v>2</v>
      </c>
      <c r="N1759" s="77">
        <v>4</v>
      </c>
      <c r="O1759" s="77">
        <f t="shared" si="315"/>
        <v>8</v>
      </c>
      <c r="P1759" s="80" t="str">
        <f t="shared" si="316"/>
        <v>MEDIO</v>
      </c>
      <c r="Q1759" s="77">
        <v>25</v>
      </c>
      <c r="R1759" s="81">
        <f t="shared" si="317"/>
        <v>200</v>
      </c>
      <c r="S1759" s="82" t="str">
        <f t="shared" si="318"/>
        <v>II</v>
      </c>
      <c r="T1759" s="77" t="str">
        <f t="shared" si="319"/>
        <v>Aceptable con control específico</v>
      </c>
      <c r="U1759" s="77">
        <v>5</v>
      </c>
      <c r="V1759" s="77" t="s">
        <v>70</v>
      </c>
      <c r="W1759" s="77" t="s">
        <v>7</v>
      </c>
      <c r="X1759" s="83" t="s">
        <v>61</v>
      </c>
      <c r="Y1759" s="83" t="s">
        <v>61</v>
      </c>
      <c r="Z1759" s="83" t="s">
        <v>61</v>
      </c>
      <c r="AA1759" s="83" t="s">
        <v>161</v>
      </c>
      <c r="AB1759" s="78" t="s">
        <v>61</v>
      </c>
      <c r="AC1759" s="84" t="s">
        <v>162</v>
      </c>
    </row>
    <row r="1760" spans="1:29" ht="56.1" customHeight="1">
      <c r="A1760" s="132"/>
      <c r="B1760" s="123"/>
      <c r="C1760" s="123"/>
      <c r="D1760" s="122"/>
      <c r="E1760" s="77" t="s">
        <v>64</v>
      </c>
      <c r="F1760" s="77" t="s">
        <v>88</v>
      </c>
      <c r="G1760" s="83" t="s">
        <v>89</v>
      </c>
      <c r="H1760" s="78" t="s">
        <v>7</v>
      </c>
      <c r="I1760" s="77" t="s">
        <v>90</v>
      </c>
      <c r="J1760" s="77" t="s">
        <v>91</v>
      </c>
      <c r="K1760" s="77" t="s">
        <v>58</v>
      </c>
      <c r="L1760" s="77" t="s">
        <v>58</v>
      </c>
      <c r="M1760" s="77">
        <v>2</v>
      </c>
      <c r="N1760" s="77">
        <v>3</v>
      </c>
      <c r="O1760" s="77">
        <f t="shared" si="315"/>
        <v>6</v>
      </c>
      <c r="P1760" s="82" t="str">
        <f t="shared" si="316"/>
        <v>MEDIO</v>
      </c>
      <c r="Q1760" s="77">
        <v>10</v>
      </c>
      <c r="R1760" s="81">
        <f t="shared" si="317"/>
        <v>60</v>
      </c>
      <c r="S1760" s="82" t="str">
        <f t="shared" si="318"/>
        <v>III</v>
      </c>
      <c r="T1760" s="77" t="str">
        <f t="shared" si="319"/>
        <v>Mejorable</v>
      </c>
      <c r="U1760" s="77">
        <v>5</v>
      </c>
      <c r="V1760" s="77" t="s">
        <v>92</v>
      </c>
      <c r="W1760" s="77" t="s">
        <v>7</v>
      </c>
      <c r="X1760" s="77" t="s">
        <v>61</v>
      </c>
      <c r="Y1760" s="77" t="s">
        <v>61</v>
      </c>
      <c r="Z1760" s="77" t="s">
        <v>93</v>
      </c>
      <c r="AA1760" s="77" t="s">
        <v>94</v>
      </c>
      <c r="AB1760" s="83" t="s">
        <v>61</v>
      </c>
      <c r="AC1760" s="84" t="s">
        <v>95</v>
      </c>
    </row>
    <row r="1761" spans="1:29" ht="56.1" customHeight="1">
      <c r="A1761" s="132"/>
      <c r="B1761" s="123"/>
      <c r="C1761" s="123"/>
      <c r="D1761" s="122"/>
      <c r="E1761" s="77" t="s">
        <v>105</v>
      </c>
      <c r="F1761" s="104" t="s">
        <v>106</v>
      </c>
      <c r="G1761" s="77" t="s">
        <v>107</v>
      </c>
      <c r="H1761" s="86" t="s">
        <v>7</v>
      </c>
      <c r="I1761" s="77" t="s">
        <v>108</v>
      </c>
      <c r="J1761" s="77" t="s">
        <v>58</v>
      </c>
      <c r="K1761" s="77" t="s">
        <v>58</v>
      </c>
      <c r="L1761" s="77" t="s">
        <v>109</v>
      </c>
      <c r="M1761" s="77">
        <v>2</v>
      </c>
      <c r="N1761" s="77">
        <v>1</v>
      </c>
      <c r="O1761" s="77">
        <f t="shared" si="315"/>
        <v>2</v>
      </c>
      <c r="P1761" s="82" t="str">
        <f t="shared" si="316"/>
        <v>BAJO</v>
      </c>
      <c r="Q1761" s="77">
        <v>60</v>
      </c>
      <c r="R1761" s="81">
        <f t="shared" si="317"/>
        <v>120</v>
      </c>
      <c r="S1761" s="82" t="str">
        <f t="shared" si="318"/>
        <v>III</v>
      </c>
      <c r="T1761" s="77" t="str">
        <f t="shared" si="319"/>
        <v>Mejorable</v>
      </c>
      <c r="U1761" s="77">
        <v>5</v>
      </c>
      <c r="V1761" s="77" t="s">
        <v>110</v>
      </c>
      <c r="W1761" s="77" t="s">
        <v>7</v>
      </c>
      <c r="X1761" s="77" t="s">
        <v>61</v>
      </c>
      <c r="Y1761" s="77" t="s">
        <v>61</v>
      </c>
      <c r="Z1761" s="77" t="s">
        <v>61</v>
      </c>
      <c r="AA1761" s="77" t="s">
        <v>111</v>
      </c>
      <c r="AB1761" s="78" t="s">
        <v>61</v>
      </c>
      <c r="AC1761" s="84" t="s">
        <v>63</v>
      </c>
    </row>
    <row r="1762" spans="1:29" ht="54.95" customHeight="1">
      <c r="A1762" s="132"/>
      <c r="B1762" s="123"/>
      <c r="C1762" s="123"/>
      <c r="D1762" s="122"/>
      <c r="E1762" s="77" t="s">
        <v>125</v>
      </c>
      <c r="F1762" s="104" t="s">
        <v>99</v>
      </c>
      <c r="G1762" s="77" t="s">
        <v>100</v>
      </c>
      <c r="H1762" s="78" t="s">
        <v>7</v>
      </c>
      <c r="I1762" s="77" t="s">
        <v>101</v>
      </c>
      <c r="J1762" s="86" t="s">
        <v>58</v>
      </c>
      <c r="K1762" s="86" t="s">
        <v>58</v>
      </c>
      <c r="L1762" s="77" t="s">
        <v>102</v>
      </c>
      <c r="M1762" s="77">
        <v>2</v>
      </c>
      <c r="N1762" s="77">
        <v>4</v>
      </c>
      <c r="O1762" s="77">
        <f t="shared" si="315"/>
        <v>8</v>
      </c>
      <c r="P1762" s="82" t="str">
        <f t="shared" si="316"/>
        <v>MEDIO</v>
      </c>
      <c r="Q1762" s="77">
        <v>10</v>
      </c>
      <c r="R1762" s="81">
        <f t="shared" si="317"/>
        <v>80</v>
      </c>
      <c r="S1762" s="82" t="str">
        <f t="shared" si="318"/>
        <v>III</v>
      </c>
      <c r="T1762" s="77" t="str">
        <f t="shared" si="319"/>
        <v>Mejorable</v>
      </c>
      <c r="U1762" s="77">
        <v>5</v>
      </c>
      <c r="V1762" s="77" t="s">
        <v>103</v>
      </c>
      <c r="W1762" s="77" t="s">
        <v>7</v>
      </c>
      <c r="X1762" s="77" t="s">
        <v>61</v>
      </c>
      <c r="Y1762" s="77" t="s">
        <v>61</v>
      </c>
      <c r="Z1762" s="77" t="s">
        <v>61</v>
      </c>
      <c r="AA1762" s="77" t="s">
        <v>104</v>
      </c>
      <c r="AB1762" s="78" t="s">
        <v>61</v>
      </c>
      <c r="AC1762" s="84" t="s">
        <v>63</v>
      </c>
    </row>
    <row r="1763" spans="1:29" ht="48" customHeight="1">
      <c r="A1763" s="132"/>
      <c r="B1763" s="123"/>
      <c r="C1763" s="123" t="s">
        <v>1116</v>
      </c>
      <c r="D1763" s="122" t="s">
        <v>1117</v>
      </c>
      <c r="E1763" s="77" t="s">
        <v>54</v>
      </c>
      <c r="F1763" s="104" t="s">
        <v>1105</v>
      </c>
      <c r="G1763" s="77" t="s">
        <v>1118</v>
      </c>
      <c r="H1763" s="78" t="s">
        <v>7</v>
      </c>
      <c r="I1763" s="79" t="s">
        <v>1061</v>
      </c>
      <c r="J1763" s="86" t="s">
        <v>58</v>
      </c>
      <c r="K1763" s="86" t="s">
        <v>58</v>
      </c>
      <c r="L1763" s="77" t="s">
        <v>59</v>
      </c>
      <c r="M1763" s="77">
        <v>2</v>
      </c>
      <c r="N1763" s="77">
        <v>4</v>
      </c>
      <c r="O1763" s="77">
        <f t="shared" si="315"/>
        <v>8</v>
      </c>
      <c r="P1763" s="80" t="str">
        <f t="shared" si="316"/>
        <v>MEDIO</v>
      </c>
      <c r="Q1763" s="77">
        <v>25</v>
      </c>
      <c r="R1763" s="81">
        <f t="shared" si="317"/>
        <v>200</v>
      </c>
      <c r="S1763" s="82" t="str">
        <f t="shared" si="318"/>
        <v>II</v>
      </c>
      <c r="T1763" s="77" t="str">
        <f t="shared" si="319"/>
        <v>Aceptable con control específico</v>
      </c>
      <c r="U1763" s="77">
        <v>4</v>
      </c>
      <c r="V1763" s="79" t="s">
        <v>60</v>
      </c>
      <c r="W1763" s="77" t="s">
        <v>7</v>
      </c>
      <c r="X1763" s="77" t="s">
        <v>61</v>
      </c>
      <c r="Y1763" s="77" t="s">
        <v>61</v>
      </c>
      <c r="Z1763" s="77" t="s">
        <v>61</v>
      </c>
      <c r="AA1763" s="83" t="s">
        <v>195</v>
      </c>
      <c r="AB1763" s="78" t="s">
        <v>61</v>
      </c>
      <c r="AC1763" s="84" t="s">
        <v>63</v>
      </c>
    </row>
    <row r="1764" spans="1:29" ht="48" customHeight="1">
      <c r="A1764" s="132"/>
      <c r="B1764" s="123"/>
      <c r="C1764" s="123"/>
      <c r="D1764" s="122"/>
      <c r="E1764" s="77" t="s">
        <v>72</v>
      </c>
      <c r="F1764" s="104" t="s">
        <v>1119</v>
      </c>
      <c r="G1764" s="77" t="s">
        <v>74</v>
      </c>
      <c r="H1764" s="78" t="s">
        <v>7</v>
      </c>
      <c r="I1764" s="77" t="s">
        <v>97</v>
      </c>
      <c r="J1764" s="86" t="s">
        <v>58</v>
      </c>
      <c r="K1764" s="86" t="s">
        <v>58</v>
      </c>
      <c r="L1764" s="77" t="s">
        <v>76</v>
      </c>
      <c r="M1764" s="77" t="s">
        <v>61</v>
      </c>
      <c r="N1764" s="77" t="s">
        <v>61</v>
      </c>
      <c r="O1764" s="77" t="s">
        <v>61</v>
      </c>
      <c r="P1764" s="77" t="s">
        <v>61</v>
      </c>
      <c r="Q1764" s="77" t="s">
        <v>61</v>
      </c>
      <c r="R1764" s="77" t="s">
        <v>61</v>
      </c>
      <c r="S1764" s="77" t="s">
        <v>61</v>
      </c>
      <c r="T1764" s="77" t="s">
        <v>61</v>
      </c>
      <c r="U1764" s="77">
        <v>4</v>
      </c>
      <c r="V1764" s="77" t="s">
        <v>61</v>
      </c>
      <c r="W1764" s="77" t="s">
        <v>7</v>
      </c>
      <c r="X1764" s="83" t="s">
        <v>61</v>
      </c>
      <c r="Y1764" s="83" t="s">
        <v>61</v>
      </c>
      <c r="Z1764" s="83" t="s">
        <v>61</v>
      </c>
      <c r="AA1764" s="83" t="s">
        <v>77</v>
      </c>
      <c r="AB1764" s="78" t="s">
        <v>61</v>
      </c>
      <c r="AC1764" s="84" t="s">
        <v>63</v>
      </c>
    </row>
    <row r="1765" spans="1:29" ht="48" customHeight="1">
      <c r="A1765" s="132"/>
      <c r="B1765" s="123"/>
      <c r="C1765" s="123"/>
      <c r="D1765" s="122"/>
      <c r="E1765" s="77" t="s">
        <v>64</v>
      </c>
      <c r="F1765" s="104" t="s">
        <v>159</v>
      </c>
      <c r="G1765" s="77" t="s">
        <v>66</v>
      </c>
      <c r="H1765" s="78" t="s">
        <v>7</v>
      </c>
      <c r="I1765" s="77" t="s">
        <v>67</v>
      </c>
      <c r="J1765" s="83" t="s">
        <v>68</v>
      </c>
      <c r="K1765" s="78" t="s">
        <v>58</v>
      </c>
      <c r="L1765" s="77" t="s">
        <v>69</v>
      </c>
      <c r="M1765" s="77">
        <v>2</v>
      </c>
      <c r="N1765" s="77">
        <v>4</v>
      </c>
      <c r="O1765" s="77">
        <f t="shared" ref="O1765:O1771" si="320">M1765*N1765</f>
        <v>8</v>
      </c>
      <c r="P1765" s="80" t="str">
        <f t="shared" ref="P1765:P1771" si="321">+IF(AND(O1765&gt;1,O1765&lt;=4),"BAJO",IF(AND(O1765&gt;=5,O1765&lt;=8),"MEDIO",IF(AND(O1765&gt;=9,O1765&lt;=20),"ALTO",IF(AND(O1765&gt;=21,O1765&lt;=24),"MUY ALTO"))))</f>
        <v>MEDIO</v>
      </c>
      <c r="Q1765" s="77">
        <v>25</v>
      </c>
      <c r="R1765" s="81">
        <f t="shared" ref="R1765:R1771" si="322">O1765*Q1765</f>
        <v>200</v>
      </c>
      <c r="S1765" s="82" t="str">
        <f t="shared" ref="S1765:S1771" si="323">+IF(AND(R1765&gt;=1,R1765&lt;=20),"IV",IF(AND(R1765&gt;=40,R1765&lt;=120),"III",IF(AND(R1765&gt;=150,R1765&lt;=500),"II",IF(AND(R1765&gt;=600,R1765&lt;=4000),"I",0))))</f>
        <v>II</v>
      </c>
      <c r="T1765" s="77" t="str">
        <f t="shared" ref="T1765:T1771" si="324">+IF(AND(R1765&gt;=1,R1765&lt;=20),"Aceptable",IF(AND(R1765&gt;=40,R1765&lt;=120),"Mejorable",IF(AND(R1765&gt;=150,R1765&lt;=500),"Aceptable con control específico",IF(AND(R1765&gt;=600,R1765&lt;=4000),"No aceptable",0))))</f>
        <v>Aceptable con control específico</v>
      </c>
      <c r="U1765" s="77">
        <v>4</v>
      </c>
      <c r="V1765" s="77" t="s">
        <v>70</v>
      </c>
      <c r="W1765" s="77" t="s">
        <v>7</v>
      </c>
      <c r="X1765" s="83" t="s">
        <v>61</v>
      </c>
      <c r="Y1765" s="83" t="s">
        <v>61</v>
      </c>
      <c r="Z1765" s="83" t="s">
        <v>61</v>
      </c>
      <c r="AA1765" s="83" t="s">
        <v>161</v>
      </c>
      <c r="AB1765" s="78" t="s">
        <v>61</v>
      </c>
      <c r="AC1765" s="84" t="s">
        <v>162</v>
      </c>
    </row>
    <row r="1766" spans="1:29" ht="48" customHeight="1">
      <c r="A1766" s="132"/>
      <c r="B1766" s="123"/>
      <c r="C1766" s="123"/>
      <c r="D1766" s="122"/>
      <c r="E1766" s="77" t="s">
        <v>64</v>
      </c>
      <c r="F1766" s="77" t="s">
        <v>88</v>
      </c>
      <c r="G1766" s="83" t="s">
        <v>89</v>
      </c>
      <c r="H1766" s="78" t="s">
        <v>7</v>
      </c>
      <c r="I1766" s="77" t="s">
        <v>90</v>
      </c>
      <c r="J1766" s="77" t="s">
        <v>91</v>
      </c>
      <c r="K1766" s="77" t="s">
        <v>58</v>
      </c>
      <c r="L1766" s="77" t="s">
        <v>58</v>
      </c>
      <c r="M1766" s="77">
        <v>2</v>
      </c>
      <c r="N1766" s="77">
        <v>3</v>
      </c>
      <c r="O1766" s="77">
        <f t="shared" si="320"/>
        <v>6</v>
      </c>
      <c r="P1766" s="82" t="str">
        <f t="shared" si="321"/>
        <v>MEDIO</v>
      </c>
      <c r="Q1766" s="77">
        <v>10</v>
      </c>
      <c r="R1766" s="81">
        <f t="shared" si="322"/>
        <v>60</v>
      </c>
      <c r="S1766" s="82" t="str">
        <f t="shared" si="323"/>
        <v>III</v>
      </c>
      <c r="T1766" s="77" t="str">
        <f t="shared" si="324"/>
        <v>Mejorable</v>
      </c>
      <c r="U1766" s="77">
        <v>4</v>
      </c>
      <c r="V1766" s="77" t="s">
        <v>92</v>
      </c>
      <c r="W1766" s="77" t="s">
        <v>7</v>
      </c>
      <c r="X1766" s="77" t="s">
        <v>61</v>
      </c>
      <c r="Y1766" s="77" t="s">
        <v>61</v>
      </c>
      <c r="Z1766" s="77" t="s">
        <v>93</v>
      </c>
      <c r="AA1766" s="77" t="s">
        <v>94</v>
      </c>
      <c r="AB1766" s="83" t="s">
        <v>61</v>
      </c>
      <c r="AC1766" s="84" t="s">
        <v>95</v>
      </c>
    </row>
    <row r="1767" spans="1:29" ht="48" customHeight="1">
      <c r="A1767" s="132"/>
      <c r="B1767" s="123"/>
      <c r="C1767" s="123"/>
      <c r="D1767" s="122"/>
      <c r="E1767" s="77" t="s">
        <v>105</v>
      </c>
      <c r="F1767" s="104" t="s">
        <v>106</v>
      </c>
      <c r="G1767" s="77" t="s">
        <v>107</v>
      </c>
      <c r="H1767" s="86" t="s">
        <v>7</v>
      </c>
      <c r="I1767" s="77" t="s">
        <v>108</v>
      </c>
      <c r="J1767" s="77" t="s">
        <v>58</v>
      </c>
      <c r="K1767" s="77" t="s">
        <v>58</v>
      </c>
      <c r="L1767" s="77" t="s">
        <v>109</v>
      </c>
      <c r="M1767" s="77">
        <v>2</v>
      </c>
      <c r="N1767" s="77">
        <v>1</v>
      </c>
      <c r="O1767" s="77">
        <f t="shared" si="320"/>
        <v>2</v>
      </c>
      <c r="P1767" s="82" t="str">
        <f t="shared" si="321"/>
        <v>BAJO</v>
      </c>
      <c r="Q1767" s="77">
        <v>60</v>
      </c>
      <c r="R1767" s="81">
        <f t="shared" si="322"/>
        <v>120</v>
      </c>
      <c r="S1767" s="82" t="str">
        <f t="shared" si="323"/>
        <v>III</v>
      </c>
      <c r="T1767" s="77" t="str">
        <f t="shared" si="324"/>
        <v>Mejorable</v>
      </c>
      <c r="U1767" s="77">
        <v>4</v>
      </c>
      <c r="V1767" s="77" t="s">
        <v>110</v>
      </c>
      <c r="W1767" s="77" t="s">
        <v>7</v>
      </c>
      <c r="X1767" s="77" t="s">
        <v>61</v>
      </c>
      <c r="Y1767" s="77" t="s">
        <v>61</v>
      </c>
      <c r="Z1767" s="77" t="s">
        <v>61</v>
      </c>
      <c r="AA1767" s="77" t="s">
        <v>111</v>
      </c>
      <c r="AB1767" s="78" t="s">
        <v>61</v>
      </c>
      <c r="AC1767" s="84" t="s">
        <v>63</v>
      </c>
    </row>
    <row r="1768" spans="1:29" ht="56.1" customHeight="1">
      <c r="A1768" s="132"/>
      <c r="B1768" s="123"/>
      <c r="C1768" s="123"/>
      <c r="D1768" s="122"/>
      <c r="E1768" s="77" t="s">
        <v>78</v>
      </c>
      <c r="F1768" s="104" t="s">
        <v>1120</v>
      </c>
      <c r="G1768" s="83" t="s">
        <v>724</v>
      </c>
      <c r="H1768" s="78" t="s">
        <v>7</v>
      </c>
      <c r="I1768" s="77" t="s">
        <v>181</v>
      </c>
      <c r="J1768" s="77" t="s">
        <v>58</v>
      </c>
      <c r="K1768" s="77" t="s">
        <v>58</v>
      </c>
      <c r="L1768" s="77" t="s">
        <v>229</v>
      </c>
      <c r="M1768" s="77">
        <v>2</v>
      </c>
      <c r="N1768" s="77">
        <v>4</v>
      </c>
      <c r="O1768" s="77">
        <f t="shared" si="320"/>
        <v>8</v>
      </c>
      <c r="P1768" s="82" t="str">
        <f t="shared" si="321"/>
        <v>MEDIO</v>
      </c>
      <c r="Q1768" s="77">
        <v>25</v>
      </c>
      <c r="R1768" s="81">
        <f t="shared" si="322"/>
        <v>200</v>
      </c>
      <c r="S1768" s="82" t="str">
        <f t="shared" si="323"/>
        <v>II</v>
      </c>
      <c r="T1768" s="77" t="str">
        <f t="shared" si="324"/>
        <v>Aceptable con control específico</v>
      </c>
      <c r="U1768" s="77">
        <v>4</v>
      </c>
      <c r="V1768" s="77" t="s">
        <v>181</v>
      </c>
      <c r="W1768" s="77" t="s">
        <v>7</v>
      </c>
      <c r="X1768" s="77" t="s">
        <v>61</v>
      </c>
      <c r="Y1768" s="77" t="s">
        <v>61</v>
      </c>
      <c r="Z1768" s="77" t="s">
        <v>61</v>
      </c>
      <c r="AA1768" s="77" t="s">
        <v>182</v>
      </c>
      <c r="AB1768" s="83" t="s">
        <v>700</v>
      </c>
      <c r="AC1768" s="84" t="s">
        <v>183</v>
      </c>
    </row>
    <row r="1769" spans="1:29" ht="71.099999999999994" customHeight="1">
      <c r="A1769" s="132"/>
      <c r="B1769" s="123"/>
      <c r="C1769" s="123"/>
      <c r="D1769" s="122"/>
      <c r="E1769" s="77" t="s">
        <v>78</v>
      </c>
      <c r="F1769" s="104" t="s">
        <v>79</v>
      </c>
      <c r="G1769" s="83" t="s">
        <v>80</v>
      </c>
      <c r="H1769" s="78" t="s">
        <v>7</v>
      </c>
      <c r="I1769" s="77" t="s">
        <v>81</v>
      </c>
      <c r="J1769" s="77" t="s">
        <v>58</v>
      </c>
      <c r="K1769" s="77" t="s">
        <v>58</v>
      </c>
      <c r="L1769" s="77" t="s">
        <v>82</v>
      </c>
      <c r="M1769" s="77">
        <v>2</v>
      </c>
      <c r="N1769" s="77">
        <v>3</v>
      </c>
      <c r="O1769" s="77">
        <f t="shared" si="320"/>
        <v>6</v>
      </c>
      <c r="P1769" s="82" t="str">
        <f t="shared" si="321"/>
        <v>MEDIO</v>
      </c>
      <c r="Q1769" s="77">
        <v>25</v>
      </c>
      <c r="R1769" s="81">
        <f t="shared" si="322"/>
        <v>150</v>
      </c>
      <c r="S1769" s="82" t="str">
        <f t="shared" si="323"/>
        <v>II</v>
      </c>
      <c r="T1769" s="77" t="str">
        <f t="shared" si="324"/>
        <v>Aceptable con control específico</v>
      </c>
      <c r="U1769" s="77">
        <v>4</v>
      </c>
      <c r="V1769" s="77" t="s">
        <v>83</v>
      </c>
      <c r="W1769" s="77" t="s">
        <v>7</v>
      </c>
      <c r="X1769" s="77" t="s">
        <v>61</v>
      </c>
      <c r="Y1769" s="77" t="s">
        <v>61</v>
      </c>
      <c r="Z1769" s="77" t="s">
        <v>61</v>
      </c>
      <c r="AA1769" s="77" t="s">
        <v>662</v>
      </c>
      <c r="AB1769" s="83" t="s">
        <v>318</v>
      </c>
      <c r="AC1769" s="84" t="s">
        <v>87</v>
      </c>
    </row>
    <row r="1770" spans="1:29" ht="57" customHeight="1">
      <c r="A1770" s="132"/>
      <c r="B1770" s="123"/>
      <c r="C1770" s="123"/>
      <c r="D1770" s="122"/>
      <c r="E1770" s="77" t="s">
        <v>169</v>
      </c>
      <c r="F1770" s="104" t="s">
        <v>677</v>
      </c>
      <c r="G1770" s="77" t="s">
        <v>631</v>
      </c>
      <c r="H1770" s="77" t="s">
        <v>7</v>
      </c>
      <c r="I1770" s="77" t="s">
        <v>172</v>
      </c>
      <c r="J1770" s="86" t="s">
        <v>58</v>
      </c>
      <c r="K1770" s="86" t="s">
        <v>58</v>
      </c>
      <c r="L1770" s="94" t="s">
        <v>58</v>
      </c>
      <c r="M1770" s="94">
        <v>2</v>
      </c>
      <c r="N1770" s="94">
        <v>4</v>
      </c>
      <c r="O1770" s="77">
        <f t="shared" si="320"/>
        <v>8</v>
      </c>
      <c r="P1770" s="80" t="str">
        <f t="shared" si="321"/>
        <v>MEDIO</v>
      </c>
      <c r="Q1770" s="77">
        <v>10</v>
      </c>
      <c r="R1770" s="81">
        <f t="shared" si="322"/>
        <v>80</v>
      </c>
      <c r="S1770" s="82" t="str">
        <f t="shared" si="323"/>
        <v>III</v>
      </c>
      <c r="T1770" s="77" t="str">
        <f t="shared" si="324"/>
        <v>Mejorable</v>
      </c>
      <c r="U1770" s="77">
        <v>4</v>
      </c>
      <c r="V1770" s="77" t="s">
        <v>746</v>
      </c>
      <c r="W1770" s="77" t="s">
        <v>7</v>
      </c>
      <c r="X1770" s="83" t="s">
        <v>61</v>
      </c>
      <c r="Y1770" s="83" t="s">
        <v>61</v>
      </c>
      <c r="Z1770" s="83" t="s">
        <v>61</v>
      </c>
      <c r="AA1770" s="95" t="s">
        <v>648</v>
      </c>
      <c r="AB1770" s="78" t="s">
        <v>61</v>
      </c>
      <c r="AC1770" s="84" t="s">
        <v>63</v>
      </c>
    </row>
    <row r="1771" spans="1:29" ht="53.1" customHeight="1">
      <c r="A1771" s="132"/>
      <c r="B1771" s="123"/>
      <c r="C1771" s="123"/>
      <c r="D1771" s="122" t="s">
        <v>1121</v>
      </c>
      <c r="E1771" s="77" t="s">
        <v>54</v>
      </c>
      <c r="F1771" s="104" t="s">
        <v>1105</v>
      </c>
      <c r="G1771" s="77" t="s">
        <v>1106</v>
      </c>
      <c r="H1771" s="78" t="s">
        <v>7</v>
      </c>
      <c r="I1771" s="79" t="s">
        <v>1061</v>
      </c>
      <c r="J1771" s="86" t="s">
        <v>58</v>
      </c>
      <c r="K1771" s="86" t="s">
        <v>58</v>
      </c>
      <c r="L1771" s="77" t="s">
        <v>59</v>
      </c>
      <c r="M1771" s="77">
        <v>2</v>
      </c>
      <c r="N1771" s="77">
        <v>4</v>
      </c>
      <c r="O1771" s="77">
        <f t="shared" si="320"/>
        <v>8</v>
      </c>
      <c r="P1771" s="80" t="str">
        <f t="shared" si="321"/>
        <v>MEDIO</v>
      </c>
      <c r="Q1771" s="77">
        <v>25</v>
      </c>
      <c r="R1771" s="81">
        <f t="shared" si="322"/>
        <v>200</v>
      </c>
      <c r="S1771" s="82" t="str">
        <f t="shared" si="323"/>
        <v>II</v>
      </c>
      <c r="T1771" s="77" t="str">
        <f t="shared" si="324"/>
        <v>Aceptable con control específico</v>
      </c>
      <c r="U1771" s="77">
        <v>4</v>
      </c>
      <c r="V1771" s="79" t="s">
        <v>60</v>
      </c>
      <c r="W1771" s="77" t="s">
        <v>7</v>
      </c>
      <c r="X1771" s="77" t="s">
        <v>61</v>
      </c>
      <c r="Y1771" s="77" t="s">
        <v>61</v>
      </c>
      <c r="Z1771" s="77" t="s">
        <v>61</v>
      </c>
      <c r="AA1771" s="83" t="s">
        <v>195</v>
      </c>
      <c r="AB1771" s="78" t="s">
        <v>61</v>
      </c>
      <c r="AC1771" s="84" t="s">
        <v>63</v>
      </c>
    </row>
    <row r="1772" spans="1:29" ht="53.1" customHeight="1">
      <c r="A1772" s="132"/>
      <c r="B1772" s="123"/>
      <c r="C1772" s="123"/>
      <c r="D1772" s="122"/>
      <c r="E1772" s="77" t="s">
        <v>72</v>
      </c>
      <c r="F1772" s="104" t="s">
        <v>1119</v>
      </c>
      <c r="G1772" s="77" t="s">
        <v>74</v>
      </c>
      <c r="H1772" s="78" t="s">
        <v>7</v>
      </c>
      <c r="I1772" s="77" t="s">
        <v>97</v>
      </c>
      <c r="J1772" s="86" t="s">
        <v>58</v>
      </c>
      <c r="K1772" s="86" t="s">
        <v>58</v>
      </c>
      <c r="L1772" s="77" t="s">
        <v>76</v>
      </c>
      <c r="M1772" s="77" t="s">
        <v>61</v>
      </c>
      <c r="N1772" s="77" t="s">
        <v>61</v>
      </c>
      <c r="O1772" s="77" t="s">
        <v>61</v>
      </c>
      <c r="P1772" s="77" t="s">
        <v>61</v>
      </c>
      <c r="Q1772" s="77" t="s">
        <v>61</v>
      </c>
      <c r="R1772" s="77" t="s">
        <v>61</v>
      </c>
      <c r="S1772" s="77" t="s">
        <v>61</v>
      </c>
      <c r="T1772" s="77" t="s">
        <v>61</v>
      </c>
      <c r="U1772" s="77">
        <v>4</v>
      </c>
      <c r="V1772" s="77" t="s">
        <v>61</v>
      </c>
      <c r="W1772" s="77" t="s">
        <v>7</v>
      </c>
      <c r="X1772" s="83" t="s">
        <v>61</v>
      </c>
      <c r="Y1772" s="83" t="s">
        <v>61</v>
      </c>
      <c r="Z1772" s="83" t="s">
        <v>61</v>
      </c>
      <c r="AA1772" s="83" t="s">
        <v>77</v>
      </c>
      <c r="AB1772" s="78" t="s">
        <v>61</v>
      </c>
      <c r="AC1772" s="84" t="s">
        <v>63</v>
      </c>
    </row>
    <row r="1773" spans="1:29" ht="54" customHeight="1">
      <c r="A1773" s="132"/>
      <c r="B1773" s="123"/>
      <c r="C1773" s="123"/>
      <c r="D1773" s="122"/>
      <c r="E1773" s="77" t="s">
        <v>211</v>
      </c>
      <c r="F1773" s="104" t="s">
        <v>1122</v>
      </c>
      <c r="G1773" s="77" t="s">
        <v>1123</v>
      </c>
      <c r="H1773" s="78" t="s">
        <v>7</v>
      </c>
      <c r="I1773" s="77" t="s">
        <v>1101</v>
      </c>
      <c r="J1773" s="77" t="s">
        <v>58</v>
      </c>
      <c r="K1773" s="77" t="s">
        <v>58</v>
      </c>
      <c r="L1773" s="77" t="s">
        <v>58</v>
      </c>
      <c r="M1773" s="77">
        <v>2</v>
      </c>
      <c r="N1773" s="77">
        <v>3</v>
      </c>
      <c r="O1773" s="77">
        <f>M1773*N1773</f>
        <v>6</v>
      </c>
      <c r="P1773" s="82" t="str">
        <f>+IF(AND(O1773&gt;1,O1773&lt;=4),"BAJO",IF(AND(O1773&gt;=5,O1773&lt;=8),"MEDIO",IF(AND(O1773&gt;=9,O1773&lt;=20),"ALTO",IF(AND(O1773&gt;=21,O1773&lt;=24),"MUY ALTO"))))</f>
        <v>MEDIO</v>
      </c>
      <c r="Q1773" s="77">
        <v>25</v>
      </c>
      <c r="R1773" s="81">
        <f>O1773*Q1773</f>
        <v>150</v>
      </c>
      <c r="S1773" s="82" t="str">
        <f>+IF(AND(R1773&gt;=1,R1773&lt;=20),"IV",IF(AND(R1773&gt;=40,R1773&lt;=120),"III",IF(AND(R1773&gt;=150,R1773&lt;=500),"II",IF(AND(R1773&gt;=600,R1773&lt;=4000),"I",0))))</f>
        <v>II</v>
      </c>
      <c r="T1773" s="77" t="str">
        <f>+IF(AND(R1773&gt;=1,R1773&lt;=20),"Aceptable",IF(AND(R1773&gt;=40,R1773&lt;=120),"Mejorable",IF(AND(R1773&gt;=150,R1773&lt;=500),"Aceptable con control específico",IF(AND(R1773&gt;=600,R1773&lt;=4000),"No aceptable",0))))</f>
        <v>Aceptable con control específico</v>
      </c>
      <c r="U1773" s="77">
        <v>4</v>
      </c>
      <c r="V1773" s="77" t="s">
        <v>1102</v>
      </c>
      <c r="W1773" s="77" t="s">
        <v>7</v>
      </c>
      <c r="X1773" s="77" t="s">
        <v>61</v>
      </c>
      <c r="Y1773" s="77" t="s">
        <v>61</v>
      </c>
      <c r="Z1773" s="83" t="s">
        <v>61</v>
      </c>
      <c r="AA1773" s="83" t="s">
        <v>1124</v>
      </c>
      <c r="AB1773" s="78" t="s">
        <v>61</v>
      </c>
      <c r="AC1773" s="84" t="s">
        <v>183</v>
      </c>
    </row>
    <row r="1774" spans="1:29" ht="48" customHeight="1">
      <c r="A1774" s="132"/>
      <c r="B1774" s="123"/>
      <c r="C1774" s="123"/>
      <c r="D1774" s="122" t="s">
        <v>1125</v>
      </c>
      <c r="E1774" s="77" t="s">
        <v>54</v>
      </c>
      <c r="F1774" s="104" t="s">
        <v>1090</v>
      </c>
      <c r="G1774" s="77" t="s">
        <v>1091</v>
      </c>
      <c r="H1774" s="78" t="s">
        <v>7</v>
      </c>
      <c r="I1774" s="79" t="s">
        <v>57</v>
      </c>
      <c r="J1774" s="86" t="s">
        <v>58</v>
      </c>
      <c r="K1774" s="86" t="s">
        <v>58</v>
      </c>
      <c r="L1774" s="77" t="s">
        <v>59</v>
      </c>
      <c r="M1774" s="77">
        <v>2</v>
      </c>
      <c r="N1774" s="77">
        <v>2</v>
      </c>
      <c r="O1774" s="77">
        <f>M1774*N1774</f>
        <v>4</v>
      </c>
      <c r="P1774" s="80" t="str">
        <f>+IF(AND(O1774&gt;1,O1774&lt;=4),"BAJO",IF(AND(O1774&gt;=5,O1774&lt;=8),"MEDIO",IF(AND(O1774&gt;=9,O1774&lt;=20),"ALTO",IF(AND(O1774&gt;=21,O1774&lt;=24),"MUY ALTO"))))</f>
        <v>BAJO</v>
      </c>
      <c r="Q1774" s="77">
        <v>25</v>
      </c>
      <c r="R1774" s="81">
        <f>O1774*Q1774</f>
        <v>100</v>
      </c>
      <c r="S1774" s="82" t="str">
        <f>+IF(AND(R1774&gt;=1,R1774&lt;=20),"IV",IF(AND(R1774&gt;=40,R1774&lt;=120),"III",IF(AND(R1774&gt;=150,R1774&lt;=500),"II",IF(AND(R1774&gt;=600,R1774&lt;=4000),"I",0))))</f>
        <v>III</v>
      </c>
      <c r="T1774" s="77" t="str">
        <f>+IF(AND(R1774&gt;=1,R1774&lt;=20),"Aceptable",IF(AND(R1774&gt;=40,R1774&lt;=120),"Mejorable",IF(AND(R1774&gt;=150,R1774&lt;=500),"Aceptable con control específico",IF(AND(R1774&gt;=600,R1774&lt;=4000),"No aceptable",0))))</f>
        <v>Mejorable</v>
      </c>
      <c r="U1774" s="77">
        <v>4</v>
      </c>
      <c r="V1774" s="79" t="s">
        <v>60</v>
      </c>
      <c r="W1774" s="77" t="s">
        <v>7</v>
      </c>
      <c r="X1774" s="77" t="s">
        <v>61</v>
      </c>
      <c r="Y1774" s="77" t="s">
        <v>61</v>
      </c>
      <c r="Z1774" s="77" t="s">
        <v>61</v>
      </c>
      <c r="AA1774" s="83" t="s">
        <v>195</v>
      </c>
      <c r="AB1774" s="78" t="s">
        <v>61</v>
      </c>
      <c r="AC1774" s="84" t="s">
        <v>63</v>
      </c>
    </row>
    <row r="1775" spans="1:29" ht="48" customHeight="1">
      <c r="A1775" s="132"/>
      <c r="B1775" s="123"/>
      <c r="C1775" s="123"/>
      <c r="D1775" s="122"/>
      <c r="E1775" s="77" t="s">
        <v>72</v>
      </c>
      <c r="F1775" s="104" t="s">
        <v>977</v>
      </c>
      <c r="G1775" s="77" t="s">
        <v>74</v>
      </c>
      <c r="H1775" s="78" t="s">
        <v>7</v>
      </c>
      <c r="I1775" s="77" t="s">
        <v>97</v>
      </c>
      <c r="J1775" s="86" t="s">
        <v>58</v>
      </c>
      <c r="K1775" s="86" t="s">
        <v>58</v>
      </c>
      <c r="L1775" s="77" t="s">
        <v>76</v>
      </c>
      <c r="M1775" s="77" t="s">
        <v>61</v>
      </c>
      <c r="N1775" s="77" t="s">
        <v>61</v>
      </c>
      <c r="O1775" s="77" t="s">
        <v>61</v>
      </c>
      <c r="P1775" s="77" t="s">
        <v>61</v>
      </c>
      <c r="Q1775" s="77" t="s">
        <v>61</v>
      </c>
      <c r="R1775" s="77" t="s">
        <v>61</v>
      </c>
      <c r="S1775" s="77" t="s">
        <v>61</v>
      </c>
      <c r="T1775" s="77" t="s">
        <v>61</v>
      </c>
      <c r="U1775" s="77">
        <v>4</v>
      </c>
      <c r="V1775" s="77" t="s">
        <v>61</v>
      </c>
      <c r="W1775" s="77" t="s">
        <v>7</v>
      </c>
      <c r="X1775" s="83" t="s">
        <v>61</v>
      </c>
      <c r="Y1775" s="83" t="s">
        <v>61</v>
      </c>
      <c r="Z1775" s="83" t="s">
        <v>61</v>
      </c>
      <c r="AA1775" s="83" t="s">
        <v>77</v>
      </c>
      <c r="AB1775" s="78" t="s">
        <v>61</v>
      </c>
      <c r="AC1775" s="84" t="s">
        <v>63</v>
      </c>
    </row>
    <row r="1776" spans="1:29" ht="51" customHeight="1">
      <c r="A1776" s="132"/>
      <c r="B1776" s="123"/>
      <c r="C1776" s="123"/>
      <c r="D1776" s="122"/>
      <c r="E1776" s="77" t="s">
        <v>409</v>
      </c>
      <c r="F1776" s="104" t="s">
        <v>822</v>
      </c>
      <c r="G1776" s="77" t="s">
        <v>1012</v>
      </c>
      <c r="H1776" s="78" t="s">
        <v>7</v>
      </c>
      <c r="I1776" s="77" t="s">
        <v>1013</v>
      </c>
      <c r="J1776" s="77" t="s">
        <v>58</v>
      </c>
      <c r="K1776" s="77" t="s">
        <v>58</v>
      </c>
      <c r="L1776" s="77" t="s">
        <v>408</v>
      </c>
      <c r="M1776" s="77">
        <v>2</v>
      </c>
      <c r="N1776" s="77">
        <v>2</v>
      </c>
      <c r="O1776" s="77">
        <f>M1776*N1776</f>
        <v>4</v>
      </c>
      <c r="P1776" s="82" t="str">
        <f>+IF(AND(O1776&gt;1,O1776&lt;=4),"BAJO",IF(AND(O1776&gt;=5,O1776&lt;=8),"MEDIO",IF(AND(O1776&gt;=9,O1776&lt;=20),"ALTO",IF(AND(O1776&gt;=21,O1776&lt;=24),"MUY ALTO"))))</f>
        <v>BAJO</v>
      </c>
      <c r="Q1776" s="77">
        <v>25</v>
      </c>
      <c r="R1776" s="81">
        <f>O1776*Q1776</f>
        <v>100</v>
      </c>
      <c r="S1776" s="82" t="str">
        <f>+IF(AND(R1776&gt;=1,R1776&lt;=20),"IV",IF(AND(R1776&gt;=40,R1776&lt;=120),"III",IF(AND(R1776&gt;=150,R1776&lt;=500),"II",IF(AND(R1776&gt;=600,R1776&lt;=4000),"I",0))))</f>
        <v>III</v>
      </c>
      <c r="T1776" s="77" t="str">
        <f>+IF(AND(R1776&gt;=1,R1776&lt;=20),"Aceptable",IF(AND(R1776&gt;=40,R1776&lt;=120),"Mejorable",IF(AND(R1776&gt;=150,R1776&lt;=500),"Aceptable con control específico",IF(AND(R1776&gt;=600,R1776&lt;=4000),"No aceptable",0))))</f>
        <v>Mejorable</v>
      </c>
      <c r="U1776" s="77">
        <v>4</v>
      </c>
      <c r="V1776" s="77" t="s">
        <v>167</v>
      </c>
      <c r="W1776" s="77" t="s">
        <v>7</v>
      </c>
      <c r="X1776" s="77" t="s">
        <v>61</v>
      </c>
      <c r="Y1776" s="77" t="s">
        <v>61</v>
      </c>
      <c r="Z1776" s="77" t="s">
        <v>61</v>
      </c>
      <c r="AA1776" s="77" t="s">
        <v>869</v>
      </c>
      <c r="AB1776" s="83" t="s">
        <v>230</v>
      </c>
      <c r="AC1776" s="84" t="s">
        <v>183</v>
      </c>
    </row>
    <row r="1777" spans="1:29" ht="63.95" customHeight="1">
      <c r="A1777" s="132"/>
      <c r="B1777" s="123"/>
      <c r="C1777" s="123"/>
      <c r="D1777" s="93" t="s">
        <v>1126</v>
      </c>
      <c r="E1777" s="77" t="s">
        <v>72</v>
      </c>
      <c r="F1777" s="104" t="s">
        <v>977</v>
      </c>
      <c r="G1777" s="77" t="s">
        <v>74</v>
      </c>
      <c r="H1777" s="78" t="s">
        <v>7</v>
      </c>
      <c r="I1777" s="77" t="s">
        <v>97</v>
      </c>
      <c r="J1777" s="86" t="s">
        <v>58</v>
      </c>
      <c r="K1777" s="86" t="s">
        <v>58</v>
      </c>
      <c r="L1777" s="77" t="s">
        <v>76</v>
      </c>
      <c r="M1777" s="77" t="s">
        <v>61</v>
      </c>
      <c r="N1777" s="77" t="s">
        <v>61</v>
      </c>
      <c r="O1777" s="77" t="s">
        <v>61</v>
      </c>
      <c r="P1777" s="77" t="s">
        <v>61</v>
      </c>
      <c r="Q1777" s="77" t="s">
        <v>61</v>
      </c>
      <c r="R1777" s="77" t="s">
        <v>61</v>
      </c>
      <c r="S1777" s="77" t="s">
        <v>61</v>
      </c>
      <c r="T1777" s="77" t="s">
        <v>61</v>
      </c>
      <c r="U1777" s="77">
        <v>4</v>
      </c>
      <c r="V1777" s="77" t="s">
        <v>61</v>
      </c>
      <c r="W1777" s="77" t="s">
        <v>7</v>
      </c>
      <c r="X1777" s="83" t="s">
        <v>61</v>
      </c>
      <c r="Y1777" s="83" t="s">
        <v>61</v>
      </c>
      <c r="Z1777" s="83" t="s">
        <v>61</v>
      </c>
      <c r="AA1777" s="83" t="s">
        <v>77</v>
      </c>
      <c r="AB1777" s="78" t="s">
        <v>61</v>
      </c>
      <c r="AC1777" s="84" t="s">
        <v>63</v>
      </c>
    </row>
    <row r="1778" spans="1:29" ht="63.95" customHeight="1">
      <c r="A1778" s="132" t="s">
        <v>736</v>
      </c>
      <c r="B1778" s="123" t="s">
        <v>1127</v>
      </c>
      <c r="C1778" s="123" t="s">
        <v>1128</v>
      </c>
      <c r="D1778" s="140" t="s">
        <v>1129</v>
      </c>
      <c r="E1778" s="77" t="s">
        <v>54</v>
      </c>
      <c r="F1778" s="104" t="s">
        <v>235</v>
      </c>
      <c r="G1778" s="77" t="s">
        <v>56</v>
      </c>
      <c r="H1778" s="78" t="s">
        <v>7</v>
      </c>
      <c r="I1778" s="79" t="s">
        <v>57</v>
      </c>
      <c r="J1778" s="86" t="s">
        <v>58</v>
      </c>
      <c r="K1778" s="86" t="s">
        <v>58</v>
      </c>
      <c r="L1778" s="77" t="s">
        <v>59</v>
      </c>
      <c r="M1778" s="77">
        <v>2</v>
      </c>
      <c r="N1778" s="77">
        <v>4</v>
      </c>
      <c r="O1778" s="77">
        <f>M1778*N1778</f>
        <v>8</v>
      </c>
      <c r="P1778" s="80" t="str">
        <f>+IF(AND(O1778&gt;1,O1778&lt;=4),"BAJO",IF(AND(O1778&gt;=5,O1778&lt;=8),"MEDIO",IF(AND(O1778&gt;=9,O1778&lt;=20),"ALTO",IF(AND(O1778&gt;=21,O1778&lt;=24),"MUY ALTO"))))</f>
        <v>MEDIO</v>
      </c>
      <c r="Q1778" s="77">
        <v>25</v>
      </c>
      <c r="R1778" s="81">
        <f>O1778*Q1778</f>
        <v>200</v>
      </c>
      <c r="S1778" s="82" t="str">
        <f>+IF(AND(R1778&gt;=1,R1778&lt;=20),"IV",IF(AND(R1778&gt;=40,R1778&lt;=120),"III",IF(AND(R1778&gt;=150,R1778&lt;=500),"II",IF(AND(R1778&gt;=600,R1778&lt;=4000),"I",0))))</f>
        <v>II</v>
      </c>
      <c r="T1778" s="77" t="str">
        <f>+IF(AND(R1778&gt;=1,R1778&lt;=20),"Aceptable",IF(AND(R1778&gt;=40,R1778&lt;=120),"Mejorable",IF(AND(R1778&gt;=150,R1778&lt;=500),"Aceptable con control específico",IF(AND(R1778&gt;=600,R1778&lt;=4000),"No aceptable",0))))</f>
        <v>Aceptable con control específico</v>
      </c>
      <c r="U1778" s="77">
        <v>1</v>
      </c>
      <c r="V1778" s="79" t="s">
        <v>60</v>
      </c>
      <c r="W1778" s="77" t="s">
        <v>7</v>
      </c>
      <c r="X1778" s="77" t="s">
        <v>61</v>
      </c>
      <c r="Y1778" s="77" t="s">
        <v>61</v>
      </c>
      <c r="Z1778" s="77" t="s">
        <v>61</v>
      </c>
      <c r="AA1778" s="83" t="s">
        <v>195</v>
      </c>
      <c r="AB1778" s="78" t="s">
        <v>61</v>
      </c>
      <c r="AC1778" s="84" t="s">
        <v>63</v>
      </c>
    </row>
    <row r="1779" spans="1:29" ht="63.95" customHeight="1">
      <c r="A1779" s="132"/>
      <c r="B1779" s="123"/>
      <c r="C1779" s="123"/>
      <c r="D1779" s="140"/>
      <c r="E1779" s="77" t="s">
        <v>72</v>
      </c>
      <c r="F1779" s="104" t="s">
        <v>1130</v>
      </c>
      <c r="G1779" s="77" t="s">
        <v>74</v>
      </c>
      <c r="H1779" s="78" t="s">
        <v>7</v>
      </c>
      <c r="I1779" s="77" t="s">
        <v>97</v>
      </c>
      <c r="J1779" s="86" t="s">
        <v>58</v>
      </c>
      <c r="K1779" s="86" t="s">
        <v>58</v>
      </c>
      <c r="L1779" s="77" t="s">
        <v>76</v>
      </c>
      <c r="M1779" s="77" t="s">
        <v>61</v>
      </c>
      <c r="N1779" s="77" t="s">
        <v>61</v>
      </c>
      <c r="O1779" s="77" t="s">
        <v>61</v>
      </c>
      <c r="P1779" s="77" t="s">
        <v>61</v>
      </c>
      <c r="Q1779" s="77" t="s">
        <v>61</v>
      </c>
      <c r="R1779" s="77" t="s">
        <v>61</v>
      </c>
      <c r="S1779" s="77" t="s">
        <v>61</v>
      </c>
      <c r="T1779" s="77" t="s">
        <v>61</v>
      </c>
      <c r="U1779" s="77">
        <v>1</v>
      </c>
      <c r="V1779" s="77" t="s">
        <v>61</v>
      </c>
      <c r="W1779" s="77" t="s">
        <v>7</v>
      </c>
      <c r="X1779" s="83" t="s">
        <v>61</v>
      </c>
      <c r="Y1779" s="83" t="s">
        <v>61</v>
      </c>
      <c r="Z1779" s="83" t="s">
        <v>61</v>
      </c>
      <c r="AA1779" s="83" t="s">
        <v>77</v>
      </c>
      <c r="AB1779" s="78" t="s">
        <v>61</v>
      </c>
      <c r="AC1779" s="84" t="s">
        <v>63</v>
      </c>
    </row>
    <row r="1780" spans="1:29" ht="63.95" customHeight="1">
      <c r="A1780" s="132"/>
      <c r="B1780" s="123"/>
      <c r="C1780" s="123"/>
      <c r="D1780" s="140"/>
      <c r="E1780" s="77" t="s">
        <v>78</v>
      </c>
      <c r="F1780" s="104" t="s">
        <v>79</v>
      </c>
      <c r="G1780" s="83" t="s">
        <v>80</v>
      </c>
      <c r="H1780" s="78" t="s">
        <v>7</v>
      </c>
      <c r="I1780" s="77" t="s">
        <v>81</v>
      </c>
      <c r="J1780" s="77" t="s">
        <v>58</v>
      </c>
      <c r="K1780" s="77" t="s">
        <v>58</v>
      </c>
      <c r="L1780" s="77" t="s">
        <v>82</v>
      </c>
      <c r="M1780" s="77">
        <v>2</v>
      </c>
      <c r="N1780" s="77">
        <v>3</v>
      </c>
      <c r="O1780" s="77">
        <f t="shared" ref="O1780:O1787" si="325">M1780*N1780</f>
        <v>6</v>
      </c>
      <c r="P1780" s="82" t="str">
        <f t="shared" ref="P1780:P1787" si="326">+IF(AND(O1780&gt;1,O1780&lt;=4),"BAJO",IF(AND(O1780&gt;=5,O1780&lt;=8),"MEDIO",IF(AND(O1780&gt;=9,O1780&lt;=20),"ALTO",IF(AND(O1780&gt;=21,O1780&lt;=24),"MUY ALTO"))))</f>
        <v>MEDIO</v>
      </c>
      <c r="Q1780" s="77">
        <v>25</v>
      </c>
      <c r="R1780" s="81">
        <f t="shared" ref="R1780:R1787" si="327">O1780*Q1780</f>
        <v>150</v>
      </c>
      <c r="S1780" s="82" t="str">
        <f t="shared" ref="S1780:S1787" si="328">+IF(AND(R1780&gt;=1,R1780&lt;=20),"IV",IF(AND(R1780&gt;=40,R1780&lt;=120),"III",IF(AND(R1780&gt;=150,R1780&lt;=500),"II",IF(AND(R1780&gt;=600,R1780&lt;=4000),"I",0))))</f>
        <v>II</v>
      </c>
      <c r="T1780" s="77" t="str">
        <f t="shared" ref="T1780:T1787" si="329">+IF(AND(R1780&gt;=1,R1780&lt;=20),"Aceptable",IF(AND(R1780&gt;=40,R1780&lt;=120),"Mejorable",IF(AND(R1780&gt;=150,R1780&lt;=500),"Aceptable con control específico",IF(AND(R1780&gt;=600,R1780&lt;=4000),"No aceptable",0))))</f>
        <v>Aceptable con control específico</v>
      </c>
      <c r="U1780" s="77">
        <v>1</v>
      </c>
      <c r="V1780" s="77" t="s">
        <v>83</v>
      </c>
      <c r="W1780" s="77" t="s">
        <v>7</v>
      </c>
      <c r="X1780" s="77" t="s">
        <v>61</v>
      </c>
      <c r="Y1780" s="77" t="s">
        <v>61</v>
      </c>
      <c r="Z1780" s="77" t="s">
        <v>61</v>
      </c>
      <c r="AA1780" s="77" t="s">
        <v>662</v>
      </c>
      <c r="AB1780" s="83" t="s">
        <v>318</v>
      </c>
      <c r="AC1780" s="84" t="s">
        <v>87</v>
      </c>
    </row>
    <row r="1781" spans="1:29" ht="63.95" customHeight="1">
      <c r="A1781" s="132"/>
      <c r="B1781" s="123"/>
      <c r="C1781" s="123"/>
      <c r="D1781" s="140"/>
      <c r="E1781" s="77" t="s">
        <v>64</v>
      </c>
      <c r="F1781" s="104" t="s">
        <v>159</v>
      </c>
      <c r="G1781" s="77" t="s">
        <v>66</v>
      </c>
      <c r="H1781" s="78" t="s">
        <v>7</v>
      </c>
      <c r="I1781" s="77" t="s">
        <v>67</v>
      </c>
      <c r="J1781" s="83" t="s">
        <v>68</v>
      </c>
      <c r="K1781" s="78" t="s">
        <v>58</v>
      </c>
      <c r="L1781" s="77" t="s">
        <v>69</v>
      </c>
      <c r="M1781" s="77">
        <v>2</v>
      </c>
      <c r="N1781" s="77">
        <v>4</v>
      </c>
      <c r="O1781" s="77">
        <f t="shared" si="325"/>
        <v>8</v>
      </c>
      <c r="P1781" s="80" t="str">
        <f t="shared" si="326"/>
        <v>MEDIO</v>
      </c>
      <c r="Q1781" s="77">
        <v>25</v>
      </c>
      <c r="R1781" s="81">
        <f t="shared" si="327"/>
        <v>200</v>
      </c>
      <c r="S1781" s="82" t="str">
        <f t="shared" si="328"/>
        <v>II</v>
      </c>
      <c r="T1781" s="77" t="str">
        <f t="shared" si="329"/>
        <v>Aceptable con control específico</v>
      </c>
      <c r="U1781" s="77">
        <v>1</v>
      </c>
      <c r="V1781" s="77" t="s">
        <v>70</v>
      </c>
      <c r="W1781" s="77" t="s">
        <v>7</v>
      </c>
      <c r="X1781" s="83" t="s">
        <v>61</v>
      </c>
      <c r="Y1781" s="83" t="s">
        <v>61</v>
      </c>
      <c r="Z1781" s="83" t="s">
        <v>61</v>
      </c>
      <c r="AA1781" s="83" t="s">
        <v>161</v>
      </c>
      <c r="AB1781" s="78" t="s">
        <v>61</v>
      </c>
      <c r="AC1781" s="84" t="s">
        <v>162</v>
      </c>
    </row>
    <row r="1782" spans="1:29" ht="63.95" customHeight="1">
      <c r="A1782" s="132"/>
      <c r="B1782" s="123"/>
      <c r="C1782" s="123"/>
      <c r="D1782" s="140"/>
      <c r="E1782" s="77" t="s">
        <v>64</v>
      </c>
      <c r="F1782" s="77" t="s">
        <v>88</v>
      </c>
      <c r="G1782" s="83" t="s">
        <v>89</v>
      </c>
      <c r="H1782" s="78" t="s">
        <v>7</v>
      </c>
      <c r="I1782" s="77" t="s">
        <v>90</v>
      </c>
      <c r="J1782" s="77" t="s">
        <v>91</v>
      </c>
      <c r="K1782" s="77" t="s">
        <v>58</v>
      </c>
      <c r="L1782" s="77" t="s">
        <v>58</v>
      </c>
      <c r="M1782" s="77">
        <v>2</v>
      </c>
      <c r="N1782" s="77">
        <v>3</v>
      </c>
      <c r="O1782" s="77">
        <f t="shared" si="325"/>
        <v>6</v>
      </c>
      <c r="P1782" s="82" t="str">
        <f t="shared" si="326"/>
        <v>MEDIO</v>
      </c>
      <c r="Q1782" s="77">
        <v>10</v>
      </c>
      <c r="R1782" s="81">
        <f t="shared" si="327"/>
        <v>60</v>
      </c>
      <c r="S1782" s="82" t="str">
        <f t="shared" si="328"/>
        <v>III</v>
      </c>
      <c r="T1782" s="77" t="str">
        <f t="shared" si="329"/>
        <v>Mejorable</v>
      </c>
      <c r="U1782" s="77">
        <v>1</v>
      </c>
      <c r="V1782" s="77" t="s">
        <v>92</v>
      </c>
      <c r="W1782" s="77" t="s">
        <v>7</v>
      </c>
      <c r="X1782" s="77" t="s">
        <v>61</v>
      </c>
      <c r="Y1782" s="77" t="s">
        <v>61</v>
      </c>
      <c r="Z1782" s="77" t="s">
        <v>93</v>
      </c>
      <c r="AA1782" s="77" t="s">
        <v>94</v>
      </c>
      <c r="AB1782" s="83" t="s">
        <v>61</v>
      </c>
      <c r="AC1782" s="84" t="s">
        <v>95</v>
      </c>
    </row>
    <row r="1783" spans="1:29" ht="63.95" customHeight="1">
      <c r="A1783" s="132"/>
      <c r="B1783" s="123"/>
      <c r="C1783" s="123"/>
      <c r="D1783" s="140"/>
      <c r="E1783" s="77" t="s">
        <v>105</v>
      </c>
      <c r="F1783" s="104" t="s">
        <v>106</v>
      </c>
      <c r="G1783" s="77" t="s">
        <v>107</v>
      </c>
      <c r="H1783" s="86" t="s">
        <v>7</v>
      </c>
      <c r="I1783" s="77" t="s">
        <v>108</v>
      </c>
      <c r="J1783" s="77" t="s">
        <v>58</v>
      </c>
      <c r="K1783" s="77" t="s">
        <v>58</v>
      </c>
      <c r="L1783" s="77" t="s">
        <v>109</v>
      </c>
      <c r="M1783" s="77">
        <v>2</v>
      </c>
      <c r="N1783" s="77">
        <v>1</v>
      </c>
      <c r="O1783" s="77">
        <f t="shared" si="325"/>
        <v>2</v>
      </c>
      <c r="P1783" s="82" t="str">
        <f t="shared" si="326"/>
        <v>BAJO</v>
      </c>
      <c r="Q1783" s="77">
        <v>60</v>
      </c>
      <c r="R1783" s="81">
        <f t="shared" si="327"/>
        <v>120</v>
      </c>
      <c r="S1783" s="82" t="str">
        <f t="shared" si="328"/>
        <v>III</v>
      </c>
      <c r="T1783" s="77" t="str">
        <f t="shared" si="329"/>
        <v>Mejorable</v>
      </c>
      <c r="U1783" s="77">
        <v>1</v>
      </c>
      <c r="V1783" s="77" t="s">
        <v>110</v>
      </c>
      <c r="W1783" s="77" t="s">
        <v>7</v>
      </c>
      <c r="X1783" s="77" t="s">
        <v>61</v>
      </c>
      <c r="Y1783" s="77" t="s">
        <v>61</v>
      </c>
      <c r="Z1783" s="77" t="s">
        <v>61</v>
      </c>
      <c r="AA1783" s="77" t="s">
        <v>111</v>
      </c>
      <c r="AB1783" s="78" t="s">
        <v>61</v>
      </c>
      <c r="AC1783" s="84" t="s">
        <v>63</v>
      </c>
    </row>
    <row r="1784" spans="1:29" ht="63.95" customHeight="1">
      <c r="A1784" s="132"/>
      <c r="B1784" s="123"/>
      <c r="C1784" s="123"/>
      <c r="D1784" s="140"/>
      <c r="E1784" s="77" t="s">
        <v>125</v>
      </c>
      <c r="F1784" s="104" t="s">
        <v>99</v>
      </c>
      <c r="G1784" s="77" t="s">
        <v>100</v>
      </c>
      <c r="H1784" s="78" t="s">
        <v>7</v>
      </c>
      <c r="I1784" s="77" t="s">
        <v>101</v>
      </c>
      <c r="J1784" s="86" t="s">
        <v>58</v>
      </c>
      <c r="K1784" s="86" t="s">
        <v>58</v>
      </c>
      <c r="L1784" s="77" t="s">
        <v>102</v>
      </c>
      <c r="M1784" s="77">
        <v>2</v>
      </c>
      <c r="N1784" s="77">
        <v>4</v>
      </c>
      <c r="O1784" s="77">
        <f t="shared" si="325"/>
        <v>8</v>
      </c>
      <c r="P1784" s="82" t="str">
        <f t="shared" si="326"/>
        <v>MEDIO</v>
      </c>
      <c r="Q1784" s="77">
        <v>10</v>
      </c>
      <c r="R1784" s="81">
        <f t="shared" si="327"/>
        <v>80</v>
      </c>
      <c r="S1784" s="82" t="str">
        <f t="shared" si="328"/>
        <v>III</v>
      </c>
      <c r="T1784" s="77" t="str">
        <f t="shared" si="329"/>
        <v>Mejorable</v>
      </c>
      <c r="U1784" s="77">
        <v>1</v>
      </c>
      <c r="V1784" s="77" t="s">
        <v>103</v>
      </c>
      <c r="W1784" s="77" t="s">
        <v>7</v>
      </c>
      <c r="X1784" s="77" t="s">
        <v>61</v>
      </c>
      <c r="Y1784" s="77" t="s">
        <v>61</v>
      </c>
      <c r="Z1784" s="77" t="s">
        <v>61</v>
      </c>
      <c r="AA1784" s="77" t="s">
        <v>104</v>
      </c>
      <c r="AB1784" s="78" t="s">
        <v>61</v>
      </c>
      <c r="AC1784" s="84" t="s">
        <v>63</v>
      </c>
    </row>
    <row r="1785" spans="1:29" ht="63.95" customHeight="1">
      <c r="A1785" s="132"/>
      <c r="B1785" s="123"/>
      <c r="C1785" s="123"/>
      <c r="D1785" s="140"/>
      <c r="E1785" s="77" t="s">
        <v>125</v>
      </c>
      <c r="F1785" s="117" t="s">
        <v>1131</v>
      </c>
      <c r="G1785" s="118" t="s">
        <v>1132</v>
      </c>
      <c r="H1785" s="78" t="s">
        <v>7</v>
      </c>
      <c r="I1785" s="118" t="s">
        <v>1133</v>
      </c>
      <c r="J1785" s="119" t="s">
        <v>1134</v>
      </c>
      <c r="K1785" s="119" t="s">
        <v>1135</v>
      </c>
      <c r="L1785" s="119" t="s">
        <v>1136</v>
      </c>
      <c r="M1785" s="77">
        <v>2</v>
      </c>
      <c r="N1785" s="77">
        <v>2</v>
      </c>
      <c r="O1785" s="77">
        <f t="shared" si="325"/>
        <v>4</v>
      </c>
      <c r="P1785" s="82" t="str">
        <f t="shared" si="326"/>
        <v>BAJO</v>
      </c>
      <c r="Q1785" s="77">
        <v>10</v>
      </c>
      <c r="R1785" s="81">
        <f t="shared" si="327"/>
        <v>40</v>
      </c>
      <c r="S1785" s="82" t="str">
        <f t="shared" si="328"/>
        <v>III</v>
      </c>
      <c r="T1785" s="77" t="str">
        <f t="shared" si="329"/>
        <v>Mejorable</v>
      </c>
      <c r="U1785" s="77">
        <v>1</v>
      </c>
      <c r="V1785" s="118" t="s">
        <v>1137</v>
      </c>
      <c r="W1785" s="77" t="s">
        <v>7</v>
      </c>
      <c r="X1785" s="83" t="s">
        <v>61</v>
      </c>
      <c r="Y1785" s="83" t="s">
        <v>61</v>
      </c>
      <c r="Z1785" s="119" t="s">
        <v>1138</v>
      </c>
      <c r="AA1785" s="119" t="s">
        <v>1139</v>
      </c>
      <c r="AB1785" s="119" t="s">
        <v>1140</v>
      </c>
      <c r="AC1785" s="84" t="s">
        <v>63</v>
      </c>
    </row>
    <row r="1786" spans="1:29" ht="63.95" customHeight="1">
      <c r="A1786" s="132"/>
      <c r="B1786" s="123"/>
      <c r="C1786" s="123"/>
      <c r="D1786" s="140"/>
      <c r="E1786" s="77" t="s">
        <v>1141</v>
      </c>
      <c r="F1786" s="104" t="s">
        <v>1142</v>
      </c>
      <c r="G1786" s="77" t="s">
        <v>1143</v>
      </c>
      <c r="H1786" s="78" t="s">
        <v>7</v>
      </c>
      <c r="I1786" s="77" t="s">
        <v>1144</v>
      </c>
      <c r="J1786" s="86" t="s">
        <v>58</v>
      </c>
      <c r="K1786" s="119" t="s">
        <v>1145</v>
      </c>
      <c r="L1786" s="77" t="s">
        <v>58</v>
      </c>
      <c r="M1786" s="77">
        <v>1</v>
      </c>
      <c r="N1786" s="77">
        <v>2</v>
      </c>
      <c r="O1786" s="77">
        <f t="shared" si="325"/>
        <v>2</v>
      </c>
      <c r="P1786" s="82" t="str">
        <f t="shared" si="326"/>
        <v>BAJO</v>
      </c>
      <c r="Q1786" s="77">
        <v>25</v>
      </c>
      <c r="R1786" s="81">
        <f t="shared" si="327"/>
        <v>50</v>
      </c>
      <c r="S1786" s="82" t="str">
        <f t="shared" si="328"/>
        <v>III</v>
      </c>
      <c r="T1786" s="77" t="str">
        <f t="shared" si="329"/>
        <v>Mejorable</v>
      </c>
      <c r="U1786" s="77">
        <v>1</v>
      </c>
      <c r="V1786" s="77" t="s">
        <v>1146</v>
      </c>
      <c r="W1786" s="77" t="s">
        <v>7</v>
      </c>
      <c r="X1786" s="83" t="s">
        <v>61</v>
      </c>
      <c r="Y1786" s="83" t="s">
        <v>61</v>
      </c>
      <c r="Z1786" s="118" t="s">
        <v>1147</v>
      </c>
      <c r="AA1786" s="83" t="s">
        <v>61</v>
      </c>
      <c r="AB1786" s="83" t="s">
        <v>61</v>
      </c>
      <c r="AC1786" s="84" t="s">
        <v>63</v>
      </c>
    </row>
    <row r="1787" spans="1:29" ht="63.95" customHeight="1">
      <c r="A1787" s="132"/>
      <c r="B1787" s="123"/>
      <c r="C1787" s="123" t="s">
        <v>1148</v>
      </c>
      <c r="D1787" s="141" t="s">
        <v>1149</v>
      </c>
      <c r="E1787" s="77" t="s">
        <v>54</v>
      </c>
      <c r="F1787" s="104" t="s">
        <v>235</v>
      </c>
      <c r="G1787" s="77" t="s">
        <v>56</v>
      </c>
      <c r="H1787" s="78" t="s">
        <v>7</v>
      </c>
      <c r="I1787" s="79" t="s">
        <v>57</v>
      </c>
      <c r="J1787" s="86" t="s">
        <v>58</v>
      </c>
      <c r="K1787" s="86" t="s">
        <v>58</v>
      </c>
      <c r="L1787" s="77" t="s">
        <v>59</v>
      </c>
      <c r="M1787" s="77">
        <v>2</v>
      </c>
      <c r="N1787" s="77">
        <v>4</v>
      </c>
      <c r="O1787" s="77">
        <f t="shared" si="325"/>
        <v>8</v>
      </c>
      <c r="P1787" s="80" t="str">
        <f t="shared" si="326"/>
        <v>MEDIO</v>
      </c>
      <c r="Q1787" s="77">
        <v>25</v>
      </c>
      <c r="R1787" s="81">
        <f t="shared" si="327"/>
        <v>200</v>
      </c>
      <c r="S1787" s="82" t="str">
        <f t="shared" si="328"/>
        <v>II</v>
      </c>
      <c r="T1787" s="77" t="str">
        <f t="shared" si="329"/>
        <v>Aceptable con control específico</v>
      </c>
      <c r="U1787" s="77">
        <v>1</v>
      </c>
      <c r="V1787" s="79" t="s">
        <v>60</v>
      </c>
      <c r="W1787" s="77" t="s">
        <v>7</v>
      </c>
      <c r="X1787" s="77" t="s">
        <v>61</v>
      </c>
      <c r="Y1787" s="77" t="s">
        <v>61</v>
      </c>
      <c r="Z1787" s="77" t="s">
        <v>61</v>
      </c>
      <c r="AA1787" s="83" t="s">
        <v>195</v>
      </c>
      <c r="AB1787" s="78" t="s">
        <v>61</v>
      </c>
      <c r="AC1787" s="84" t="s">
        <v>63</v>
      </c>
    </row>
    <row r="1788" spans="1:29" ht="63.95" customHeight="1">
      <c r="A1788" s="132"/>
      <c r="B1788" s="123"/>
      <c r="C1788" s="123"/>
      <c r="D1788" s="141"/>
      <c r="E1788" s="77" t="s">
        <v>72</v>
      </c>
      <c r="F1788" s="104" t="s">
        <v>1130</v>
      </c>
      <c r="G1788" s="77" t="s">
        <v>74</v>
      </c>
      <c r="H1788" s="78" t="s">
        <v>7</v>
      </c>
      <c r="I1788" s="77" t="s">
        <v>97</v>
      </c>
      <c r="J1788" s="86" t="s">
        <v>58</v>
      </c>
      <c r="K1788" s="86" t="s">
        <v>58</v>
      </c>
      <c r="L1788" s="77" t="s">
        <v>76</v>
      </c>
      <c r="M1788" s="77" t="s">
        <v>61</v>
      </c>
      <c r="N1788" s="77" t="s">
        <v>61</v>
      </c>
      <c r="O1788" s="77" t="s">
        <v>61</v>
      </c>
      <c r="P1788" s="77" t="s">
        <v>61</v>
      </c>
      <c r="Q1788" s="77" t="s">
        <v>61</v>
      </c>
      <c r="R1788" s="77" t="s">
        <v>61</v>
      </c>
      <c r="S1788" s="77" t="s">
        <v>61</v>
      </c>
      <c r="T1788" s="77" t="s">
        <v>61</v>
      </c>
      <c r="U1788" s="77">
        <v>1</v>
      </c>
      <c r="V1788" s="77" t="s">
        <v>61</v>
      </c>
      <c r="W1788" s="77" t="s">
        <v>7</v>
      </c>
      <c r="X1788" s="83" t="s">
        <v>61</v>
      </c>
      <c r="Y1788" s="83" t="s">
        <v>61</v>
      </c>
      <c r="Z1788" s="83" t="s">
        <v>61</v>
      </c>
      <c r="AA1788" s="83" t="s">
        <v>77</v>
      </c>
      <c r="AB1788" s="78" t="s">
        <v>61</v>
      </c>
      <c r="AC1788" s="84" t="s">
        <v>63</v>
      </c>
    </row>
    <row r="1789" spans="1:29" ht="63.95" customHeight="1">
      <c r="A1789" s="132"/>
      <c r="B1789" s="123"/>
      <c r="C1789" s="123"/>
      <c r="D1789" s="141"/>
      <c r="E1789" s="77" t="s">
        <v>78</v>
      </c>
      <c r="F1789" s="104" t="s">
        <v>79</v>
      </c>
      <c r="G1789" s="83" t="s">
        <v>80</v>
      </c>
      <c r="H1789" s="78" t="s">
        <v>7</v>
      </c>
      <c r="I1789" s="77" t="s">
        <v>81</v>
      </c>
      <c r="J1789" s="77" t="s">
        <v>58</v>
      </c>
      <c r="K1789" s="77" t="s">
        <v>58</v>
      </c>
      <c r="L1789" s="77" t="s">
        <v>82</v>
      </c>
      <c r="M1789" s="77">
        <v>2</v>
      </c>
      <c r="N1789" s="77">
        <v>3</v>
      </c>
      <c r="O1789" s="77">
        <f t="shared" ref="O1789:O1799" si="330">M1789*N1789</f>
        <v>6</v>
      </c>
      <c r="P1789" s="82" t="str">
        <f t="shared" ref="P1789:P1799" si="331">+IF(AND(O1789&gt;1,O1789&lt;=4),"BAJO",IF(AND(O1789&gt;=5,O1789&lt;=8),"MEDIO",IF(AND(O1789&gt;=9,O1789&lt;=20),"ALTO",IF(AND(O1789&gt;=21,O1789&lt;=24),"MUY ALTO"))))</f>
        <v>MEDIO</v>
      </c>
      <c r="Q1789" s="77">
        <v>25</v>
      </c>
      <c r="R1789" s="81">
        <f t="shared" ref="R1789:R1799" si="332">O1789*Q1789</f>
        <v>150</v>
      </c>
      <c r="S1789" s="82" t="str">
        <f t="shared" ref="S1789:S1799" si="333">+IF(AND(R1789&gt;=1,R1789&lt;=20),"IV",IF(AND(R1789&gt;=40,R1789&lt;=120),"III",IF(AND(R1789&gt;=150,R1789&lt;=500),"II",IF(AND(R1789&gt;=600,R1789&lt;=4000),"I",0))))</f>
        <v>II</v>
      </c>
      <c r="T1789" s="77" t="str">
        <f t="shared" ref="T1789:T1799" si="334">+IF(AND(R1789&gt;=1,R1789&lt;=20),"Aceptable",IF(AND(R1789&gt;=40,R1789&lt;=120),"Mejorable",IF(AND(R1789&gt;=150,R1789&lt;=500),"Aceptable con control específico",IF(AND(R1789&gt;=600,R1789&lt;=4000),"No aceptable",0))))</f>
        <v>Aceptable con control específico</v>
      </c>
      <c r="U1789" s="77">
        <v>1</v>
      </c>
      <c r="V1789" s="77" t="s">
        <v>83</v>
      </c>
      <c r="W1789" s="77" t="s">
        <v>7</v>
      </c>
      <c r="X1789" s="77" t="s">
        <v>61</v>
      </c>
      <c r="Y1789" s="77" t="s">
        <v>61</v>
      </c>
      <c r="Z1789" s="77" t="s">
        <v>61</v>
      </c>
      <c r="AA1789" s="77" t="s">
        <v>662</v>
      </c>
      <c r="AB1789" s="83" t="s">
        <v>318</v>
      </c>
      <c r="AC1789" s="84" t="s">
        <v>87</v>
      </c>
    </row>
    <row r="1790" spans="1:29" ht="63.95" customHeight="1">
      <c r="A1790" s="132"/>
      <c r="B1790" s="123"/>
      <c r="C1790" s="123"/>
      <c r="D1790" s="141"/>
      <c r="E1790" s="77" t="s">
        <v>64</v>
      </c>
      <c r="F1790" s="104" t="s">
        <v>159</v>
      </c>
      <c r="G1790" s="77" t="s">
        <v>66</v>
      </c>
      <c r="H1790" s="78" t="s">
        <v>7</v>
      </c>
      <c r="I1790" s="77" t="s">
        <v>67</v>
      </c>
      <c r="J1790" s="83" t="s">
        <v>68</v>
      </c>
      <c r="K1790" s="78" t="s">
        <v>58</v>
      </c>
      <c r="L1790" s="77" t="s">
        <v>69</v>
      </c>
      <c r="M1790" s="77">
        <v>2</v>
      </c>
      <c r="N1790" s="77">
        <v>4</v>
      </c>
      <c r="O1790" s="77">
        <f t="shared" si="330"/>
        <v>8</v>
      </c>
      <c r="P1790" s="80" t="str">
        <f t="shared" si="331"/>
        <v>MEDIO</v>
      </c>
      <c r="Q1790" s="77">
        <v>25</v>
      </c>
      <c r="R1790" s="81">
        <f t="shared" si="332"/>
        <v>200</v>
      </c>
      <c r="S1790" s="82" t="str">
        <f t="shared" si="333"/>
        <v>II</v>
      </c>
      <c r="T1790" s="77" t="str">
        <f t="shared" si="334"/>
        <v>Aceptable con control específico</v>
      </c>
      <c r="U1790" s="77">
        <v>1</v>
      </c>
      <c r="V1790" s="77" t="s">
        <v>70</v>
      </c>
      <c r="W1790" s="77" t="s">
        <v>7</v>
      </c>
      <c r="X1790" s="83" t="s">
        <v>61</v>
      </c>
      <c r="Y1790" s="83" t="s">
        <v>61</v>
      </c>
      <c r="Z1790" s="83" t="s">
        <v>61</v>
      </c>
      <c r="AA1790" s="83" t="s">
        <v>161</v>
      </c>
      <c r="AB1790" s="78" t="s">
        <v>61</v>
      </c>
      <c r="AC1790" s="84" t="s">
        <v>162</v>
      </c>
    </row>
    <row r="1791" spans="1:29" ht="63.95" customHeight="1">
      <c r="A1791" s="132"/>
      <c r="B1791" s="123"/>
      <c r="C1791" s="123"/>
      <c r="D1791" s="141"/>
      <c r="E1791" s="77" t="s">
        <v>64</v>
      </c>
      <c r="F1791" s="77" t="s">
        <v>88</v>
      </c>
      <c r="G1791" s="83" t="s">
        <v>89</v>
      </c>
      <c r="H1791" s="78" t="s">
        <v>7</v>
      </c>
      <c r="I1791" s="77" t="s">
        <v>90</v>
      </c>
      <c r="J1791" s="77" t="s">
        <v>91</v>
      </c>
      <c r="K1791" s="77" t="s">
        <v>58</v>
      </c>
      <c r="L1791" s="77" t="s">
        <v>58</v>
      </c>
      <c r="M1791" s="77">
        <v>2</v>
      </c>
      <c r="N1791" s="77">
        <v>3</v>
      </c>
      <c r="O1791" s="77">
        <f t="shared" si="330"/>
        <v>6</v>
      </c>
      <c r="P1791" s="82" t="str">
        <f t="shared" si="331"/>
        <v>MEDIO</v>
      </c>
      <c r="Q1791" s="77">
        <v>10</v>
      </c>
      <c r="R1791" s="81">
        <f t="shared" si="332"/>
        <v>60</v>
      </c>
      <c r="S1791" s="82" t="str">
        <f t="shared" si="333"/>
        <v>III</v>
      </c>
      <c r="T1791" s="77" t="str">
        <f t="shared" si="334"/>
        <v>Mejorable</v>
      </c>
      <c r="U1791" s="77">
        <v>1</v>
      </c>
      <c r="V1791" s="77" t="s">
        <v>92</v>
      </c>
      <c r="W1791" s="77" t="s">
        <v>7</v>
      </c>
      <c r="X1791" s="77" t="s">
        <v>61</v>
      </c>
      <c r="Y1791" s="77" t="s">
        <v>61</v>
      </c>
      <c r="Z1791" s="77" t="s">
        <v>93</v>
      </c>
      <c r="AA1791" s="77" t="s">
        <v>94</v>
      </c>
      <c r="AB1791" s="83" t="s">
        <v>61</v>
      </c>
      <c r="AC1791" s="84" t="s">
        <v>95</v>
      </c>
    </row>
    <row r="1792" spans="1:29" ht="63.95" customHeight="1">
      <c r="A1792" s="132"/>
      <c r="B1792" s="123"/>
      <c r="C1792" s="123"/>
      <c r="D1792" s="141"/>
      <c r="E1792" s="77" t="s">
        <v>105</v>
      </c>
      <c r="F1792" s="104" t="s">
        <v>106</v>
      </c>
      <c r="G1792" s="77" t="s">
        <v>107</v>
      </c>
      <c r="H1792" s="86" t="s">
        <v>7</v>
      </c>
      <c r="I1792" s="77" t="s">
        <v>108</v>
      </c>
      <c r="J1792" s="77" t="s">
        <v>58</v>
      </c>
      <c r="K1792" s="77" t="s">
        <v>58</v>
      </c>
      <c r="L1792" s="77" t="s">
        <v>109</v>
      </c>
      <c r="M1792" s="77">
        <v>2</v>
      </c>
      <c r="N1792" s="77">
        <v>1</v>
      </c>
      <c r="O1792" s="77">
        <f t="shared" si="330"/>
        <v>2</v>
      </c>
      <c r="P1792" s="82" t="str">
        <f t="shared" si="331"/>
        <v>BAJO</v>
      </c>
      <c r="Q1792" s="77">
        <v>60</v>
      </c>
      <c r="R1792" s="81">
        <f t="shared" si="332"/>
        <v>120</v>
      </c>
      <c r="S1792" s="82" t="str">
        <f t="shared" si="333"/>
        <v>III</v>
      </c>
      <c r="T1792" s="77" t="str">
        <f t="shared" si="334"/>
        <v>Mejorable</v>
      </c>
      <c r="U1792" s="77">
        <v>1</v>
      </c>
      <c r="V1792" s="77" t="s">
        <v>110</v>
      </c>
      <c r="W1792" s="77" t="s">
        <v>7</v>
      </c>
      <c r="X1792" s="77" t="s">
        <v>61</v>
      </c>
      <c r="Y1792" s="77" t="s">
        <v>61</v>
      </c>
      <c r="Z1792" s="77" t="s">
        <v>61</v>
      </c>
      <c r="AA1792" s="77" t="s">
        <v>111</v>
      </c>
      <c r="AB1792" s="78" t="s">
        <v>61</v>
      </c>
      <c r="AC1792" s="84" t="s">
        <v>63</v>
      </c>
    </row>
    <row r="1793" spans="1:29" ht="63.95" customHeight="1">
      <c r="A1793" s="132"/>
      <c r="B1793" s="123"/>
      <c r="C1793" s="123"/>
      <c r="D1793" s="141"/>
      <c r="E1793" s="77" t="s">
        <v>125</v>
      </c>
      <c r="F1793" s="104" t="s">
        <v>99</v>
      </c>
      <c r="G1793" s="77" t="s">
        <v>100</v>
      </c>
      <c r="H1793" s="78" t="s">
        <v>7</v>
      </c>
      <c r="I1793" s="77" t="s">
        <v>101</v>
      </c>
      <c r="J1793" s="86" t="s">
        <v>58</v>
      </c>
      <c r="K1793" s="86" t="s">
        <v>58</v>
      </c>
      <c r="L1793" s="77" t="s">
        <v>102</v>
      </c>
      <c r="M1793" s="77">
        <v>2</v>
      </c>
      <c r="N1793" s="77">
        <v>4</v>
      </c>
      <c r="O1793" s="77">
        <f t="shared" si="330"/>
        <v>8</v>
      </c>
      <c r="P1793" s="82" t="str">
        <f t="shared" si="331"/>
        <v>MEDIO</v>
      </c>
      <c r="Q1793" s="77">
        <v>10</v>
      </c>
      <c r="R1793" s="81">
        <f t="shared" si="332"/>
        <v>80</v>
      </c>
      <c r="S1793" s="82" t="str">
        <f t="shared" si="333"/>
        <v>III</v>
      </c>
      <c r="T1793" s="77" t="str">
        <f t="shared" si="334"/>
        <v>Mejorable</v>
      </c>
      <c r="U1793" s="77">
        <v>1</v>
      </c>
      <c r="V1793" s="77" t="s">
        <v>103</v>
      </c>
      <c r="W1793" s="77" t="s">
        <v>7</v>
      </c>
      <c r="X1793" s="77" t="s">
        <v>61</v>
      </c>
      <c r="Y1793" s="77" t="s">
        <v>61</v>
      </c>
      <c r="Z1793" s="77" t="s">
        <v>61</v>
      </c>
      <c r="AA1793" s="77" t="s">
        <v>104</v>
      </c>
      <c r="AB1793" s="78" t="s">
        <v>61</v>
      </c>
      <c r="AC1793" s="84" t="s">
        <v>63</v>
      </c>
    </row>
    <row r="1794" spans="1:29" ht="63.95" customHeight="1">
      <c r="A1794" s="132"/>
      <c r="B1794" s="123"/>
      <c r="C1794" s="123"/>
      <c r="D1794" s="141"/>
      <c r="E1794" s="77" t="s">
        <v>125</v>
      </c>
      <c r="F1794" s="117" t="s">
        <v>1131</v>
      </c>
      <c r="G1794" s="118" t="s">
        <v>1132</v>
      </c>
      <c r="H1794" s="78" t="s">
        <v>7</v>
      </c>
      <c r="I1794" s="118" t="s">
        <v>1133</v>
      </c>
      <c r="J1794" s="119" t="s">
        <v>1134</v>
      </c>
      <c r="K1794" s="119" t="s">
        <v>1135</v>
      </c>
      <c r="L1794" s="119" t="s">
        <v>1136</v>
      </c>
      <c r="M1794" s="77">
        <v>2</v>
      </c>
      <c r="N1794" s="77">
        <v>2</v>
      </c>
      <c r="O1794" s="77">
        <f t="shared" si="330"/>
        <v>4</v>
      </c>
      <c r="P1794" s="82" t="str">
        <f t="shared" si="331"/>
        <v>BAJO</v>
      </c>
      <c r="Q1794" s="77">
        <v>10</v>
      </c>
      <c r="R1794" s="81">
        <f t="shared" si="332"/>
        <v>40</v>
      </c>
      <c r="S1794" s="82" t="str">
        <f t="shared" si="333"/>
        <v>III</v>
      </c>
      <c r="T1794" s="77" t="str">
        <f t="shared" si="334"/>
        <v>Mejorable</v>
      </c>
      <c r="U1794" s="77">
        <v>1</v>
      </c>
      <c r="V1794" s="118" t="s">
        <v>1137</v>
      </c>
      <c r="W1794" s="77" t="s">
        <v>7</v>
      </c>
      <c r="X1794" s="83" t="s">
        <v>61</v>
      </c>
      <c r="Y1794" s="83" t="s">
        <v>61</v>
      </c>
      <c r="Z1794" s="119" t="s">
        <v>1138</v>
      </c>
      <c r="AA1794" s="119" t="s">
        <v>1139</v>
      </c>
      <c r="AB1794" s="119" t="s">
        <v>1140</v>
      </c>
      <c r="AC1794" s="84" t="s">
        <v>63</v>
      </c>
    </row>
    <row r="1795" spans="1:29" ht="63.95" customHeight="1">
      <c r="A1795" s="132"/>
      <c r="B1795" s="123"/>
      <c r="C1795" s="123"/>
      <c r="D1795" s="141"/>
      <c r="E1795" s="77" t="s">
        <v>211</v>
      </c>
      <c r="F1795" s="104" t="s">
        <v>774</v>
      </c>
      <c r="G1795" s="77" t="s">
        <v>1150</v>
      </c>
      <c r="H1795" s="78" t="s">
        <v>7</v>
      </c>
      <c r="I1795" s="77" t="s">
        <v>1151</v>
      </c>
      <c r="J1795" s="86" t="s">
        <v>58</v>
      </c>
      <c r="K1795" s="86" t="s">
        <v>58</v>
      </c>
      <c r="L1795" s="77" t="s">
        <v>58</v>
      </c>
      <c r="M1795" s="77">
        <v>2</v>
      </c>
      <c r="N1795" s="77">
        <v>3</v>
      </c>
      <c r="O1795" s="77">
        <f t="shared" si="330"/>
        <v>6</v>
      </c>
      <c r="P1795" s="82" t="str">
        <f t="shared" si="331"/>
        <v>MEDIO</v>
      </c>
      <c r="Q1795" s="77">
        <v>25</v>
      </c>
      <c r="R1795" s="81">
        <f t="shared" si="332"/>
        <v>150</v>
      </c>
      <c r="S1795" s="82" t="str">
        <f t="shared" si="333"/>
        <v>II</v>
      </c>
      <c r="T1795" s="77" t="str">
        <f t="shared" si="334"/>
        <v>Aceptable con control específico</v>
      </c>
      <c r="U1795" s="77">
        <v>1</v>
      </c>
      <c r="V1795" s="77" t="s">
        <v>202</v>
      </c>
      <c r="W1795" s="77" t="s">
        <v>7</v>
      </c>
      <c r="X1795" s="83" t="s">
        <v>61</v>
      </c>
      <c r="Y1795" s="83" t="s">
        <v>61</v>
      </c>
      <c r="Z1795" s="83" t="s">
        <v>1152</v>
      </c>
      <c r="AA1795" s="83" t="s">
        <v>1153</v>
      </c>
      <c r="AB1795" s="78" t="s">
        <v>61</v>
      </c>
      <c r="AC1795" s="84" t="s">
        <v>63</v>
      </c>
    </row>
    <row r="1796" spans="1:29" ht="63.95" customHeight="1">
      <c r="A1796" s="132"/>
      <c r="B1796" s="123"/>
      <c r="C1796" s="123"/>
      <c r="D1796" s="141"/>
      <c r="E1796" s="77" t="s">
        <v>409</v>
      </c>
      <c r="F1796" s="104" t="s">
        <v>1154</v>
      </c>
      <c r="G1796" s="77" t="s">
        <v>1155</v>
      </c>
      <c r="H1796" s="78" t="s">
        <v>7</v>
      </c>
      <c r="I1796" s="77" t="s">
        <v>1156</v>
      </c>
      <c r="J1796" s="86" t="s">
        <v>58</v>
      </c>
      <c r="K1796" s="119" t="s">
        <v>1157</v>
      </c>
      <c r="L1796" s="119" t="s">
        <v>1158</v>
      </c>
      <c r="M1796" s="77">
        <v>2</v>
      </c>
      <c r="N1796" s="77">
        <v>2</v>
      </c>
      <c r="O1796" s="77">
        <f t="shared" si="330"/>
        <v>4</v>
      </c>
      <c r="P1796" s="82" t="str">
        <f t="shared" si="331"/>
        <v>BAJO</v>
      </c>
      <c r="Q1796" s="77">
        <v>60</v>
      </c>
      <c r="R1796" s="81">
        <f t="shared" si="332"/>
        <v>240</v>
      </c>
      <c r="S1796" s="82" t="str">
        <f t="shared" si="333"/>
        <v>II</v>
      </c>
      <c r="T1796" s="77" t="str">
        <f t="shared" si="334"/>
        <v>Aceptable con control específico</v>
      </c>
      <c r="U1796" s="77">
        <v>1</v>
      </c>
      <c r="V1796" s="77" t="s">
        <v>1159</v>
      </c>
      <c r="W1796" s="77" t="s">
        <v>7</v>
      </c>
      <c r="X1796" s="83" t="s">
        <v>61</v>
      </c>
      <c r="Y1796" s="83" t="s">
        <v>61</v>
      </c>
      <c r="Z1796" s="119" t="s">
        <v>1160</v>
      </c>
      <c r="AA1796" s="119" t="s">
        <v>1161</v>
      </c>
      <c r="AB1796" s="119" t="s">
        <v>1162</v>
      </c>
      <c r="AC1796" s="84" t="s">
        <v>63</v>
      </c>
    </row>
    <row r="1797" spans="1:29" ht="63.95" customHeight="1">
      <c r="A1797" s="132"/>
      <c r="B1797" s="123"/>
      <c r="C1797" s="123"/>
      <c r="D1797" s="141"/>
      <c r="E1797" s="77" t="s">
        <v>409</v>
      </c>
      <c r="F1797" s="104" t="s">
        <v>1163</v>
      </c>
      <c r="G1797" s="77" t="s">
        <v>1155</v>
      </c>
      <c r="H1797" s="78" t="s">
        <v>7</v>
      </c>
      <c r="I1797" s="77" t="s">
        <v>1164</v>
      </c>
      <c r="J1797" s="86" t="s">
        <v>58</v>
      </c>
      <c r="K1797" s="119" t="s">
        <v>1157</v>
      </c>
      <c r="L1797" s="119" t="s">
        <v>1158</v>
      </c>
      <c r="M1797" s="77">
        <v>2</v>
      </c>
      <c r="N1797" s="77">
        <v>2</v>
      </c>
      <c r="O1797" s="77">
        <f t="shared" si="330"/>
        <v>4</v>
      </c>
      <c r="P1797" s="82" t="str">
        <f t="shared" si="331"/>
        <v>BAJO</v>
      </c>
      <c r="Q1797" s="77">
        <v>25</v>
      </c>
      <c r="R1797" s="81">
        <f t="shared" si="332"/>
        <v>100</v>
      </c>
      <c r="S1797" s="82" t="str">
        <f t="shared" si="333"/>
        <v>III</v>
      </c>
      <c r="T1797" s="77" t="str">
        <f t="shared" si="334"/>
        <v>Mejorable</v>
      </c>
      <c r="U1797" s="77">
        <v>1</v>
      </c>
      <c r="V1797" s="77" t="s">
        <v>1159</v>
      </c>
      <c r="W1797" s="77" t="s">
        <v>7</v>
      </c>
      <c r="X1797" s="83" t="s">
        <v>61</v>
      </c>
      <c r="Y1797" s="83" t="s">
        <v>61</v>
      </c>
      <c r="Z1797" s="119" t="s">
        <v>1160</v>
      </c>
      <c r="AA1797" s="119" t="s">
        <v>1161</v>
      </c>
      <c r="AB1797" s="119" t="s">
        <v>1162</v>
      </c>
      <c r="AC1797" s="84" t="s">
        <v>63</v>
      </c>
    </row>
    <row r="1798" spans="1:29" ht="63.95" customHeight="1">
      <c r="A1798" s="132"/>
      <c r="B1798" s="123"/>
      <c r="C1798" s="123"/>
      <c r="D1798" s="141"/>
      <c r="E1798" s="77" t="s">
        <v>1141</v>
      </c>
      <c r="F1798" s="104" t="s">
        <v>1142</v>
      </c>
      <c r="G1798" s="77" t="s">
        <v>1143</v>
      </c>
      <c r="H1798" s="78" t="s">
        <v>7</v>
      </c>
      <c r="I1798" s="77" t="s">
        <v>1144</v>
      </c>
      <c r="J1798" s="86" t="s">
        <v>58</v>
      </c>
      <c r="K1798" s="119" t="s">
        <v>1145</v>
      </c>
      <c r="L1798" s="77" t="s">
        <v>58</v>
      </c>
      <c r="M1798" s="77">
        <v>1</v>
      </c>
      <c r="N1798" s="77">
        <v>2</v>
      </c>
      <c r="O1798" s="77">
        <f t="shared" si="330"/>
        <v>2</v>
      </c>
      <c r="P1798" s="82" t="str">
        <f t="shared" si="331"/>
        <v>BAJO</v>
      </c>
      <c r="Q1798" s="77">
        <v>25</v>
      </c>
      <c r="R1798" s="81">
        <f t="shared" si="332"/>
        <v>50</v>
      </c>
      <c r="S1798" s="82" t="str">
        <f t="shared" si="333"/>
        <v>III</v>
      </c>
      <c r="T1798" s="77" t="str">
        <f t="shared" si="334"/>
        <v>Mejorable</v>
      </c>
      <c r="U1798" s="77">
        <v>1</v>
      </c>
      <c r="V1798" s="77" t="s">
        <v>1146</v>
      </c>
      <c r="W1798" s="77" t="s">
        <v>7</v>
      </c>
      <c r="X1798" s="83" t="s">
        <v>61</v>
      </c>
      <c r="Y1798" s="83" t="s">
        <v>61</v>
      </c>
      <c r="Z1798" s="118" t="s">
        <v>1147</v>
      </c>
      <c r="AA1798" s="83" t="s">
        <v>61</v>
      </c>
      <c r="AB1798" s="83" t="s">
        <v>61</v>
      </c>
      <c r="AC1798" s="84" t="s">
        <v>63</v>
      </c>
    </row>
    <row r="1799" spans="1:29" ht="63.95" customHeight="1">
      <c r="A1799" s="132"/>
      <c r="B1799" s="123"/>
      <c r="C1799" s="123" t="s">
        <v>1165</v>
      </c>
      <c r="D1799" s="142" t="s">
        <v>1166</v>
      </c>
      <c r="E1799" s="77" t="s">
        <v>54</v>
      </c>
      <c r="F1799" s="104" t="s">
        <v>235</v>
      </c>
      <c r="G1799" s="77" t="s">
        <v>56</v>
      </c>
      <c r="H1799" s="78" t="s">
        <v>7</v>
      </c>
      <c r="I1799" s="79" t="s">
        <v>57</v>
      </c>
      <c r="J1799" s="86" t="s">
        <v>58</v>
      </c>
      <c r="K1799" s="86" t="s">
        <v>58</v>
      </c>
      <c r="L1799" s="77" t="s">
        <v>59</v>
      </c>
      <c r="M1799" s="77">
        <v>2</v>
      </c>
      <c r="N1799" s="77">
        <v>4</v>
      </c>
      <c r="O1799" s="77">
        <f t="shared" si="330"/>
        <v>8</v>
      </c>
      <c r="P1799" s="80" t="str">
        <f t="shared" si="331"/>
        <v>MEDIO</v>
      </c>
      <c r="Q1799" s="77">
        <v>25</v>
      </c>
      <c r="R1799" s="81">
        <f t="shared" si="332"/>
        <v>200</v>
      </c>
      <c r="S1799" s="82" t="str">
        <f t="shared" si="333"/>
        <v>II</v>
      </c>
      <c r="T1799" s="77" t="str">
        <f t="shared" si="334"/>
        <v>Aceptable con control específico</v>
      </c>
      <c r="U1799" s="77">
        <v>1</v>
      </c>
      <c r="V1799" s="79" t="s">
        <v>60</v>
      </c>
      <c r="W1799" s="77" t="s">
        <v>7</v>
      </c>
      <c r="X1799" s="77" t="s">
        <v>61</v>
      </c>
      <c r="Y1799" s="77" t="s">
        <v>61</v>
      </c>
      <c r="Z1799" s="77" t="s">
        <v>61</v>
      </c>
      <c r="AA1799" s="83" t="s">
        <v>195</v>
      </c>
      <c r="AB1799" s="78" t="s">
        <v>61</v>
      </c>
      <c r="AC1799" s="84" t="s">
        <v>63</v>
      </c>
    </row>
    <row r="1800" spans="1:29" ht="63.95" customHeight="1">
      <c r="A1800" s="132"/>
      <c r="B1800" s="123"/>
      <c r="C1800" s="123"/>
      <c r="D1800" s="142"/>
      <c r="E1800" s="77" t="s">
        <v>72</v>
      </c>
      <c r="F1800" s="104" t="s">
        <v>1130</v>
      </c>
      <c r="G1800" s="77" t="s">
        <v>74</v>
      </c>
      <c r="H1800" s="78" t="s">
        <v>7</v>
      </c>
      <c r="I1800" s="77" t="s">
        <v>97</v>
      </c>
      <c r="J1800" s="86" t="s">
        <v>58</v>
      </c>
      <c r="K1800" s="86" t="s">
        <v>58</v>
      </c>
      <c r="L1800" s="77" t="s">
        <v>76</v>
      </c>
      <c r="M1800" s="77" t="s">
        <v>61</v>
      </c>
      <c r="N1800" s="77" t="s">
        <v>61</v>
      </c>
      <c r="O1800" s="77" t="s">
        <v>61</v>
      </c>
      <c r="P1800" s="77" t="s">
        <v>61</v>
      </c>
      <c r="Q1800" s="77" t="s">
        <v>61</v>
      </c>
      <c r="R1800" s="77" t="s">
        <v>61</v>
      </c>
      <c r="S1800" s="77" t="s">
        <v>61</v>
      </c>
      <c r="T1800" s="77" t="s">
        <v>61</v>
      </c>
      <c r="U1800" s="77">
        <v>1</v>
      </c>
      <c r="V1800" s="77" t="s">
        <v>61</v>
      </c>
      <c r="W1800" s="77" t="s">
        <v>7</v>
      </c>
      <c r="X1800" s="83" t="s">
        <v>61</v>
      </c>
      <c r="Y1800" s="83" t="s">
        <v>61</v>
      </c>
      <c r="Z1800" s="83" t="s">
        <v>61</v>
      </c>
      <c r="AA1800" s="83" t="s">
        <v>77</v>
      </c>
      <c r="AB1800" s="78" t="s">
        <v>61</v>
      </c>
      <c r="AC1800" s="84" t="s">
        <v>63</v>
      </c>
    </row>
    <row r="1801" spans="1:29" ht="63.95" customHeight="1">
      <c r="A1801" s="132"/>
      <c r="B1801" s="123"/>
      <c r="C1801" s="123"/>
      <c r="D1801" s="142"/>
      <c r="E1801" s="77" t="s">
        <v>78</v>
      </c>
      <c r="F1801" s="104" t="s">
        <v>79</v>
      </c>
      <c r="G1801" s="83" t="s">
        <v>80</v>
      </c>
      <c r="H1801" s="78" t="s">
        <v>7</v>
      </c>
      <c r="I1801" s="77" t="s">
        <v>81</v>
      </c>
      <c r="J1801" s="77" t="s">
        <v>58</v>
      </c>
      <c r="K1801" s="77" t="s">
        <v>58</v>
      </c>
      <c r="L1801" s="77" t="s">
        <v>82</v>
      </c>
      <c r="M1801" s="77">
        <v>2</v>
      </c>
      <c r="N1801" s="77">
        <v>3</v>
      </c>
      <c r="O1801" s="77">
        <f t="shared" ref="O1801:O1810" si="335">M1801*N1801</f>
        <v>6</v>
      </c>
      <c r="P1801" s="82" t="str">
        <f t="shared" ref="P1801:P1810" si="336">+IF(AND(O1801&gt;1,O1801&lt;=4),"BAJO",IF(AND(O1801&gt;=5,O1801&lt;=8),"MEDIO",IF(AND(O1801&gt;=9,O1801&lt;=20),"ALTO",IF(AND(O1801&gt;=21,O1801&lt;=24),"MUY ALTO"))))</f>
        <v>MEDIO</v>
      </c>
      <c r="Q1801" s="77">
        <v>25</v>
      </c>
      <c r="R1801" s="81">
        <f t="shared" ref="R1801:R1810" si="337">O1801*Q1801</f>
        <v>150</v>
      </c>
      <c r="S1801" s="82" t="str">
        <f t="shared" ref="S1801:S1810" si="338">+IF(AND(R1801&gt;=1,R1801&lt;=20),"IV",IF(AND(R1801&gt;=40,R1801&lt;=120),"III",IF(AND(R1801&gt;=150,R1801&lt;=500),"II",IF(AND(R1801&gt;=600,R1801&lt;=4000),"I",0))))</f>
        <v>II</v>
      </c>
      <c r="T1801" s="77" t="str">
        <f t="shared" ref="T1801:T1810" si="339">+IF(AND(R1801&gt;=1,R1801&lt;=20),"Aceptable",IF(AND(R1801&gt;=40,R1801&lt;=120),"Mejorable",IF(AND(R1801&gt;=150,R1801&lt;=500),"Aceptable con control específico",IF(AND(R1801&gt;=600,R1801&lt;=4000),"No aceptable",0))))</f>
        <v>Aceptable con control específico</v>
      </c>
      <c r="U1801" s="77">
        <v>1</v>
      </c>
      <c r="V1801" s="77" t="s">
        <v>83</v>
      </c>
      <c r="W1801" s="77" t="s">
        <v>7</v>
      </c>
      <c r="X1801" s="77" t="s">
        <v>61</v>
      </c>
      <c r="Y1801" s="77" t="s">
        <v>61</v>
      </c>
      <c r="Z1801" s="77" t="s">
        <v>61</v>
      </c>
      <c r="AA1801" s="77" t="s">
        <v>662</v>
      </c>
      <c r="AB1801" s="83" t="s">
        <v>318</v>
      </c>
      <c r="AC1801" s="84" t="s">
        <v>87</v>
      </c>
    </row>
    <row r="1802" spans="1:29" ht="63.95" customHeight="1">
      <c r="A1802" s="132"/>
      <c r="B1802" s="123"/>
      <c r="C1802" s="123"/>
      <c r="D1802" s="142"/>
      <c r="E1802" s="77" t="s">
        <v>64</v>
      </c>
      <c r="F1802" s="104" t="s">
        <v>159</v>
      </c>
      <c r="G1802" s="77" t="s">
        <v>66</v>
      </c>
      <c r="H1802" s="78" t="s">
        <v>7</v>
      </c>
      <c r="I1802" s="77" t="s">
        <v>67</v>
      </c>
      <c r="J1802" s="83" t="s">
        <v>68</v>
      </c>
      <c r="K1802" s="78" t="s">
        <v>58</v>
      </c>
      <c r="L1802" s="77" t="s">
        <v>69</v>
      </c>
      <c r="M1802" s="77">
        <v>2</v>
      </c>
      <c r="N1802" s="77">
        <v>4</v>
      </c>
      <c r="O1802" s="77">
        <f t="shared" si="335"/>
        <v>8</v>
      </c>
      <c r="P1802" s="80" t="str">
        <f t="shared" si="336"/>
        <v>MEDIO</v>
      </c>
      <c r="Q1802" s="77">
        <v>25</v>
      </c>
      <c r="R1802" s="81">
        <f t="shared" si="337"/>
        <v>200</v>
      </c>
      <c r="S1802" s="82" t="str">
        <f t="shared" si="338"/>
        <v>II</v>
      </c>
      <c r="T1802" s="77" t="str">
        <f t="shared" si="339"/>
        <v>Aceptable con control específico</v>
      </c>
      <c r="U1802" s="77">
        <v>1</v>
      </c>
      <c r="V1802" s="77" t="s">
        <v>70</v>
      </c>
      <c r="W1802" s="77" t="s">
        <v>7</v>
      </c>
      <c r="X1802" s="83" t="s">
        <v>61</v>
      </c>
      <c r="Y1802" s="83" t="s">
        <v>61</v>
      </c>
      <c r="Z1802" s="83" t="s">
        <v>61</v>
      </c>
      <c r="AA1802" s="83" t="s">
        <v>161</v>
      </c>
      <c r="AB1802" s="78" t="s">
        <v>61</v>
      </c>
      <c r="AC1802" s="84" t="s">
        <v>162</v>
      </c>
    </row>
    <row r="1803" spans="1:29" ht="63.95" customHeight="1">
      <c r="A1803" s="132"/>
      <c r="B1803" s="123"/>
      <c r="C1803" s="123"/>
      <c r="D1803" s="142"/>
      <c r="E1803" s="77" t="s">
        <v>64</v>
      </c>
      <c r="F1803" s="77" t="s">
        <v>88</v>
      </c>
      <c r="G1803" s="83" t="s">
        <v>89</v>
      </c>
      <c r="H1803" s="78" t="s">
        <v>7</v>
      </c>
      <c r="I1803" s="77" t="s">
        <v>90</v>
      </c>
      <c r="J1803" s="77" t="s">
        <v>91</v>
      </c>
      <c r="K1803" s="77" t="s">
        <v>58</v>
      </c>
      <c r="L1803" s="77" t="s">
        <v>58</v>
      </c>
      <c r="M1803" s="77">
        <v>2</v>
      </c>
      <c r="N1803" s="77">
        <v>3</v>
      </c>
      <c r="O1803" s="77">
        <f t="shared" si="335"/>
        <v>6</v>
      </c>
      <c r="P1803" s="82" t="str">
        <f t="shared" si="336"/>
        <v>MEDIO</v>
      </c>
      <c r="Q1803" s="77">
        <v>10</v>
      </c>
      <c r="R1803" s="81">
        <f t="shared" si="337"/>
        <v>60</v>
      </c>
      <c r="S1803" s="82" t="str">
        <f t="shared" si="338"/>
        <v>III</v>
      </c>
      <c r="T1803" s="77" t="str">
        <f t="shared" si="339"/>
        <v>Mejorable</v>
      </c>
      <c r="U1803" s="77">
        <v>1</v>
      </c>
      <c r="V1803" s="77" t="s">
        <v>92</v>
      </c>
      <c r="W1803" s="77" t="s">
        <v>7</v>
      </c>
      <c r="X1803" s="77" t="s">
        <v>61</v>
      </c>
      <c r="Y1803" s="77" t="s">
        <v>61</v>
      </c>
      <c r="Z1803" s="77" t="s">
        <v>93</v>
      </c>
      <c r="AA1803" s="77" t="s">
        <v>94</v>
      </c>
      <c r="AB1803" s="83" t="s">
        <v>61</v>
      </c>
      <c r="AC1803" s="84" t="s">
        <v>95</v>
      </c>
    </row>
    <row r="1804" spans="1:29" ht="63.95" customHeight="1">
      <c r="A1804" s="132"/>
      <c r="B1804" s="123"/>
      <c r="C1804" s="123"/>
      <c r="D1804" s="142"/>
      <c r="E1804" s="77" t="s">
        <v>105</v>
      </c>
      <c r="F1804" s="104" t="s">
        <v>106</v>
      </c>
      <c r="G1804" s="77" t="s">
        <v>107</v>
      </c>
      <c r="H1804" s="86" t="s">
        <v>7</v>
      </c>
      <c r="I1804" s="77" t="s">
        <v>108</v>
      </c>
      <c r="J1804" s="77" t="s">
        <v>58</v>
      </c>
      <c r="K1804" s="77" t="s">
        <v>58</v>
      </c>
      <c r="L1804" s="77" t="s">
        <v>109</v>
      </c>
      <c r="M1804" s="77">
        <v>2</v>
      </c>
      <c r="N1804" s="77">
        <v>1</v>
      </c>
      <c r="O1804" s="77">
        <f t="shared" si="335"/>
        <v>2</v>
      </c>
      <c r="P1804" s="82" t="str">
        <f t="shared" si="336"/>
        <v>BAJO</v>
      </c>
      <c r="Q1804" s="77">
        <v>60</v>
      </c>
      <c r="R1804" s="81">
        <f t="shared" si="337"/>
        <v>120</v>
      </c>
      <c r="S1804" s="82" t="str">
        <f t="shared" si="338"/>
        <v>III</v>
      </c>
      <c r="T1804" s="77" t="str">
        <f t="shared" si="339"/>
        <v>Mejorable</v>
      </c>
      <c r="U1804" s="77">
        <v>1</v>
      </c>
      <c r="V1804" s="77" t="s">
        <v>110</v>
      </c>
      <c r="W1804" s="77" t="s">
        <v>7</v>
      </c>
      <c r="X1804" s="77" t="s">
        <v>61</v>
      </c>
      <c r="Y1804" s="77" t="s">
        <v>61</v>
      </c>
      <c r="Z1804" s="77" t="s">
        <v>61</v>
      </c>
      <c r="AA1804" s="77" t="s">
        <v>111</v>
      </c>
      <c r="AB1804" s="78" t="s">
        <v>61</v>
      </c>
      <c r="AC1804" s="84" t="s">
        <v>63</v>
      </c>
    </row>
    <row r="1805" spans="1:29" ht="63.95" customHeight="1">
      <c r="A1805" s="132"/>
      <c r="B1805" s="123"/>
      <c r="C1805" s="123"/>
      <c r="D1805" s="142"/>
      <c r="E1805" s="77" t="s">
        <v>125</v>
      </c>
      <c r="F1805" s="104" t="s">
        <v>99</v>
      </c>
      <c r="G1805" s="77" t="s">
        <v>100</v>
      </c>
      <c r="H1805" s="78" t="s">
        <v>7</v>
      </c>
      <c r="I1805" s="77" t="s">
        <v>101</v>
      </c>
      <c r="J1805" s="86" t="s">
        <v>58</v>
      </c>
      <c r="K1805" s="86" t="s">
        <v>58</v>
      </c>
      <c r="L1805" s="77" t="s">
        <v>102</v>
      </c>
      <c r="M1805" s="77">
        <v>2</v>
      </c>
      <c r="N1805" s="77">
        <v>4</v>
      </c>
      <c r="O1805" s="77">
        <f t="shared" si="335"/>
        <v>8</v>
      </c>
      <c r="P1805" s="82" t="str">
        <f t="shared" si="336"/>
        <v>MEDIO</v>
      </c>
      <c r="Q1805" s="77">
        <v>10</v>
      </c>
      <c r="R1805" s="81">
        <f t="shared" si="337"/>
        <v>80</v>
      </c>
      <c r="S1805" s="82" t="str">
        <f t="shared" si="338"/>
        <v>III</v>
      </c>
      <c r="T1805" s="77" t="str">
        <f t="shared" si="339"/>
        <v>Mejorable</v>
      </c>
      <c r="U1805" s="77">
        <v>1</v>
      </c>
      <c r="V1805" s="77" t="s">
        <v>103</v>
      </c>
      <c r="W1805" s="77" t="s">
        <v>7</v>
      </c>
      <c r="X1805" s="77" t="s">
        <v>61</v>
      </c>
      <c r="Y1805" s="77" t="s">
        <v>61</v>
      </c>
      <c r="Z1805" s="77" t="s">
        <v>61</v>
      </c>
      <c r="AA1805" s="77" t="s">
        <v>104</v>
      </c>
      <c r="AB1805" s="78" t="s">
        <v>61</v>
      </c>
      <c r="AC1805" s="84" t="s">
        <v>63</v>
      </c>
    </row>
    <row r="1806" spans="1:29" ht="63.95" customHeight="1">
      <c r="A1806" s="132"/>
      <c r="B1806" s="123"/>
      <c r="C1806" s="123"/>
      <c r="D1806" s="142"/>
      <c r="E1806" s="77" t="s">
        <v>125</v>
      </c>
      <c r="F1806" s="117" t="s">
        <v>1131</v>
      </c>
      <c r="G1806" s="118" t="s">
        <v>1132</v>
      </c>
      <c r="H1806" s="78" t="s">
        <v>7</v>
      </c>
      <c r="I1806" s="118" t="s">
        <v>1133</v>
      </c>
      <c r="J1806" s="119" t="s">
        <v>1134</v>
      </c>
      <c r="K1806" s="119" t="s">
        <v>1135</v>
      </c>
      <c r="L1806" s="119" t="s">
        <v>1136</v>
      </c>
      <c r="M1806" s="77">
        <v>2</v>
      </c>
      <c r="N1806" s="77">
        <v>2</v>
      </c>
      <c r="O1806" s="77">
        <f t="shared" si="335"/>
        <v>4</v>
      </c>
      <c r="P1806" s="82" t="str">
        <f t="shared" si="336"/>
        <v>BAJO</v>
      </c>
      <c r="Q1806" s="77">
        <v>10</v>
      </c>
      <c r="R1806" s="81">
        <f t="shared" si="337"/>
        <v>40</v>
      </c>
      <c r="S1806" s="82" t="str">
        <f t="shared" si="338"/>
        <v>III</v>
      </c>
      <c r="T1806" s="77" t="str">
        <f t="shared" si="339"/>
        <v>Mejorable</v>
      </c>
      <c r="U1806" s="77">
        <v>1</v>
      </c>
      <c r="V1806" s="118" t="s">
        <v>1137</v>
      </c>
      <c r="W1806" s="77" t="s">
        <v>7</v>
      </c>
      <c r="X1806" s="83" t="s">
        <v>61</v>
      </c>
      <c r="Y1806" s="83" t="s">
        <v>61</v>
      </c>
      <c r="Z1806" s="119" t="s">
        <v>1138</v>
      </c>
      <c r="AA1806" s="119" t="s">
        <v>1139</v>
      </c>
      <c r="AB1806" s="119" t="s">
        <v>1140</v>
      </c>
      <c r="AC1806" s="84" t="s">
        <v>63</v>
      </c>
    </row>
    <row r="1807" spans="1:29" ht="63.95" customHeight="1">
      <c r="A1807" s="132"/>
      <c r="B1807" s="123"/>
      <c r="C1807" s="123"/>
      <c r="D1807" s="142"/>
      <c r="E1807" s="77" t="s">
        <v>409</v>
      </c>
      <c r="F1807" s="104" t="s">
        <v>1154</v>
      </c>
      <c r="G1807" s="77" t="s">
        <v>1155</v>
      </c>
      <c r="H1807" s="78" t="s">
        <v>7</v>
      </c>
      <c r="I1807" s="77" t="s">
        <v>1156</v>
      </c>
      <c r="J1807" s="86" t="s">
        <v>58</v>
      </c>
      <c r="K1807" s="119" t="s">
        <v>1157</v>
      </c>
      <c r="L1807" s="119" t="s">
        <v>1158</v>
      </c>
      <c r="M1807" s="77">
        <v>2</v>
      </c>
      <c r="N1807" s="77">
        <v>2</v>
      </c>
      <c r="O1807" s="77">
        <f t="shared" si="335"/>
        <v>4</v>
      </c>
      <c r="P1807" s="82" t="str">
        <f t="shared" si="336"/>
        <v>BAJO</v>
      </c>
      <c r="Q1807" s="77">
        <v>60</v>
      </c>
      <c r="R1807" s="81">
        <f t="shared" si="337"/>
        <v>240</v>
      </c>
      <c r="S1807" s="82" t="str">
        <f t="shared" si="338"/>
        <v>II</v>
      </c>
      <c r="T1807" s="77" t="str">
        <f t="shared" si="339"/>
        <v>Aceptable con control específico</v>
      </c>
      <c r="U1807" s="77">
        <v>1</v>
      </c>
      <c r="V1807" s="77" t="s">
        <v>1159</v>
      </c>
      <c r="W1807" s="77" t="s">
        <v>7</v>
      </c>
      <c r="X1807" s="83" t="s">
        <v>61</v>
      </c>
      <c r="Y1807" s="83" t="s">
        <v>61</v>
      </c>
      <c r="Z1807" s="119" t="s">
        <v>1160</v>
      </c>
      <c r="AA1807" s="119" t="s">
        <v>1161</v>
      </c>
      <c r="AB1807" s="119" t="s">
        <v>1162</v>
      </c>
      <c r="AC1807" s="84" t="s">
        <v>63</v>
      </c>
    </row>
    <row r="1808" spans="1:29" ht="63.95" customHeight="1">
      <c r="A1808" s="132"/>
      <c r="B1808" s="123"/>
      <c r="C1808" s="123"/>
      <c r="D1808" s="142"/>
      <c r="E1808" s="77" t="s">
        <v>409</v>
      </c>
      <c r="F1808" s="104" t="s">
        <v>1163</v>
      </c>
      <c r="G1808" s="77" t="s">
        <v>1155</v>
      </c>
      <c r="H1808" s="78" t="s">
        <v>7</v>
      </c>
      <c r="I1808" s="77" t="s">
        <v>1164</v>
      </c>
      <c r="J1808" s="86" t="s">
        <v>58</v>
      </c>
      <c r="K1808" s="119" t="s">
        <v>1157</v>
      </c>
      <c r="L1808" s="119" t="s">
        <v>1158</v>
      </c>
      <c r="M1808" s="77">
        <v>2</v>
      </c>
      <c r="N1808" s="77">
        <v>2</v>
      </c>
      <c r="O1808" s="77">
        <f t="shared" si="335"/>
        <v>4</v>
      </c>
      <c r="P1808" s="82" t="str">
        <f t="shared" si="336"/>
        <v>BAJO</v>
      </c>
      <c r="Q1808" s="77">
        <v>25</v>
      </c>
      <c r="R1808" s="81">
        <f t="shared" si="337"/>
        <v>100</v>
      </c>
      <c r="S1808" s="82" t="str">
        <f t="shared" si="338"/>
        <v>III</v>
      </c>
      <c r="T1808" s="77" t="str">
        <f t="shared" si="339"/>
        <v>Mejorable</v>
      </c>
      <c r="U1808" s="77">
        <v>1</v>
      </c>
      <c r="V1808" s="77" t="s">
        <v>1159</v>
      </c>
      <c r="W1808" s="77" t="s">
        <v>7</v>
      </c>
      <c r="X1808" s="83" t="s">
        <v>61</v>
      </c>
      <c r="Y1808" s="83" t="s">
        <v>61</v>
      </c>
      <c r="Z1808" s="119" t="s">
        <v>1160</v>
      </c>
      <c r="AA1808" s="119" t="s">
        <v>1161</v>
      </c>
      <c r="AB1808" s="119" t="s">
        <v>1162</v>
      </c>
      <c r="AC1808" s="84" t="s">
        <v>63</v>
      </c>
    </row>
    <row r="1809" spans="1:64" ht="63.95" customHeight="1">
      <c r="A1809" s="132"/>
      <c r="B1809" s="123"/>
      <c r="C1809" s="123"/>
      <c r="D1809" s="142"/>
      <c r="E1809" s="77" t="s">
        <v>1141</v>
      </c>
      <c r="F1809" s="104" t="s">
        <v>1142</v>
      </c>
      <c r="G1809" s="77" t="s">
        <v>1143</v>
      </c>
      <c r="H1809" s="78" t="s">
        <v>7</v>
      </c>
      <c r="I1809" s="77" t="s">
        <v>1144</v>
      </c>
      <c r="J1809" s="86" t="s">
        <v>58</v>
      </c>
      <c r="K1809" s="119" t="s">
        <v>1145</v>
      </c>
      <c r="L1809" s="77" t="s">
        <v>58</v>
      </c>
      <c r="M1809" s="77">
        <v>1</v>
      </c>
      <c r="N1809" s="77">
        <v>2</v>
      </c>
      <c r="O1809" s="77">
        <f t="shared" si="335"/>
        <v>2</v>
      </c>
      <c r="P1809" s="82" t="str">
        <f t="shared" si="336"/>
        <v>BAJO</v>
      </c>
      <c r="Q1809" s="77">
        <v>25</v>
      </c>
      <c r="R1809" s="81">
        <f t="shared" si="337"/>
        <v>50</v>
      </c>
      <c r="S1809" s="82" t="str">
        <f t="shared" si="338"/>
        <v>III</v>
      </c>
      <c r="T1809" s="77" t="str">
        <f t="shared" si="339"/>
        <v>Mejorable</v>
      </c>
      <c r="U1809" s="77">
        <v>1</v>
      </c>
      <c r="V1809" s="77" t="s">
        <v>1146</v>
      </c>
      <c r="W1809" s="77" t="s">
        <v>7</v>
      </c>
      <c r="X1809" s="83" t="s">
        <v>61</v>
      </c>
      <c r="Y1809" s="83" t="s">
        <v>61</v>
      </c>
      <c r="Z1809" s="118" t="s">
        <v>1147</v>
      </c>
      <c r="AA1809" s="83" t="s">
        <v>61</v>
      </c>
      <c r="AB1809" s="83" t="s">
        <v>61</v>
      </c>
      <c r="AC1809" s="84" t="s">
        <v>63</v>
      </c>
    </row>
    <row r="1810" spans="1:64" ht="63.95" customHeight="1">
      <c r="A1810" s="132"/>
      <c r="B1810" s="123"/>
      <c r="C1810" s="123" t="s">
        <v>1167</v>
      </c>
      <c r="D1810" s="142" t="s">
        <v>1168</v>
      </c>
      <c r="E1810" s="77" t="s">
        <v>54</v>
      </c>
      <c r="F1810" s="104" t="s">
        <v>235</v>
      </c>
      <c r="G1810" s="77" t="s">
        <v>56</v>
      </c>
      <c r="H1810" s="78" t="s">
        <v>7</v>
      </c>
      <c r="I1810" s="79" t="s">
        <v>57</v>
      </c>
      <c r="J1810" s="86" t="s">
        <v>58</v>
      </c>
      <c r="K1810" s="86" t="s">
        <v>58</v>
      </c>
      <c r="L1810" s="77" t="s">
        <v>59</v>
      </c>
      <c r="M1810" s="77">
        <v>2</v>
      </c>
      <c r="N1810" s="77">
        <v>4</v>
      </c>
      <c r="O1810" s="77">
        <f t="shared" si="335"/>
        <v>8</v>
      </c>
      <c r="P1810" s="80" t="str">
        <f t="shared" si="336"/>
        <v>MEDIO</v>
      </c>
      <c r="Q1810" s="77">
        <v>25</v>
      </c>
      <c r="R1810" s="81">
        <f t="shared" si="337"/>
        <v>200</v>
      </c>
      <c r="S1810" s="82" t="str">
        <f t="shared" si="338"/>
        <v>II</v>
      </c>
      <c r="T1810" s="77" t="str">
        <f t="shared" si="339"/>
        <v>Aceptable con control específico</v>
      </c>
      <c r="U1810" s="77">
        <v>1</v>
      </c>
      <c r="V1810" s="79" t="s">
        <v>60</v>
      </c>
      <c r="W1810" s="77" t="s">
        <v>7</v>
      </c>
      <c r="X1810" s="77" t="s">
        <v>61</v>
      </c>
      <c r="Y1810" s="77" t="s">
        <v>61</v>
      </c>
      <c r="Z1810" s="77" t="s">
        <v>61</v>
      </c>
      <c r="AA1810" s="83" t="s">
        <v>195</v>
      </c>
      <c r="AB1810" s="78" t="s">
        <v>61</v>
      </c>
      <c r="AC1810" s="84" t="s">
        <v>63</v>
      </c>
    </row>
    <row r="1811" spans="1:64" ht="63.95" customHeight="1">
      <c r="A1811" s="132"/>
      <c r="B1811" s="123"/>
      <c r="C1811" s="123"/>
      <c r="D1811" s="142"/>
      <c r="E1811" s="77" t="s">
        <v>72</v>
      </c>
      <c r="F1811" s="104" t="s">
        <v>1130</v>
      </c>
      <c r="G1811" s="77" t="s">
        <v>74</v>
      </c>
      <c r="H1811" s="78" t="s">
        <v>7</v>
      </c>
      <c r="I1811" s="77" t="s">
        <v>97</v>
      </c>
      <c r="J1811" s="86" t="s">
        <v>58</v>
      </c>
      <c r="K1811" s="86" t="s">
        <v>58</v>
      </c>
      <c r="L1811" s="77" t="s">
        <v>76</v>
      </c>
      <c r="M1811" s="77" t="s">
        <v>61</v>
      </c>
      <c r="N1811" s="77" t="s">
        <v>61</v>
      </c>
      <c r="O1811" s="77" t="s">
        <v>61</v>
      </c>
      <c r="P1811" s="77" t="s">
        <v>61</v>
      </c>
      <c r="Q1811" s="77" t="s">
        <v>61</v>
      </c>
      <c r="R1811" s="77" t="s">
        <v>61</v>
      </c>
      <c r="S1811" s="77" t="s">
        <v>61</v>
      </c>
      <c r="T1811" s="77" t="s">
        <v>61</v>
      </c>
      <c r="U1811" s="77">
        <v>1</v>
      </c>
      <c r="V1811" s="77" t="s">
        <v>61</v>
      </c>
      <c r="W1811" s="77" t="s">
        <v>7</v>
      </c>
      <c r="X1811" s="83" t="s">
        <v>61</v>
      </c>
      <c r="Y1811" s="83" t="s">
        <v>61</v>
      </c>
      <c r="Z1811" s="83" t="s">
        <v>61</v>
      </c>
      <c r="AA1811" s="83" t="s">
        <v>77</v>
      </c>
      <c r="AB1811" s="78" t="s">
        <v>61</v>
      </c>
      <c r="AC1811" s="84" t="s">
        <v>63</v>
      </c>
    </row>
    <row r="1812" spans="1:64" ht="63.95" customHeight="1">
      <c r="A1812" s="132"/>
      <c r="B1812" s="123"/>
      <c r="C1812" s="123"/>
      <c r="D1812" s="142"/>
      <c r="E1812" s="77" t="s">
        <v>78</v>
      </c>
      <c r="F1812" s="104" t="s">
        <v>79</v>
      </c>
      <c r="G1812" s="83" t="s">
        <v>80</v>
      </c>
      <c r="H1812" s="78" t="s">
        <v>7</v>
      </c>
      <c r="I1812" s="77" t="s">
        <v>81</v>
      </c>
      <c r="J1812" s="77" t="s">
        <v>58</v>
      </c>
      <c r="K1812" s="77" t="s">
        <v>58</v>
      </c>
      <c r="L1812" s="77" t="s">
        <v>82</v>
      </c>
      <c r="M1812" s="77">
        <v>2</v>
      </c>
      <c r="N1812" s="77">
        <v>3</v>
      </c>
      <c r="O1812" s="77">
        <f t="shared" ref="O1812:O1820" si="340">M1812*N1812</f>
        <v>6</v>
      </c>
      <c r="P1812" s="82" t="str">
        <f t="shared" ref="P1812:P1820" si="341">+IF(AND(O1812&gt;1,O1812&lt;=4),"BAJO",IF(AND(O1812&gt;=5,O1812&lt;=8),"MEDIO",IF(AND(O1812&gt;=9,O1812&lt;=20),"ALTO",IF(AND(O1812&gt;=21,O1812&lt;=24),"MUY ALTO"))))</f>
        <v>MEDIO</v>
      </c>
      <c r="Q1812" s="77">
        <v>25</v>
      </c>
      <c r="R1812" s="81">
        <f t="shared" ref="R1812:R1820" si="342">O1812*Q1812</f>
        <v>150</v>
      </c>
      <c r="S1812" s="82" t="str">
        <f t="shared" ref="S1812:S1820" si="343">+IF(AND(R1812&gt;=1,R1812&lt;=20),"IV",IF(AND(R1812&gt;=40,R1812&lt;=120),"III",IF(AND(R1812&gt;=150,R1812&lt;=500),"II",IF(AND(R1812&gt;=600,R1812&lt;=4000),"I",0))))</f>
        <v>II</v>
      </c>
      <c r="T1812" s="77" t="str">
        <f t="shared" ref="T1812:T1847" si="344">+IF(AND(R1812&gt;=1,R1812&lt;=20),"Aceptable",IF(AND(R1812&gt;=40,R1812&lt;=120),"Mejorable",IF(AND(R1812&gt;=150,R1812&lt;=500),"Aceptable con control específico",IF(AND(R1812&gt;=600,R1812&lt;=4000),"No aceptable",0))))</f>
        <v>Aceptable con control específico</v>
      </c>
      <c r="U1812" s="77">
        <v>1</v>
      </c>
      <c r="V1812" s="77" t="s">
        <v>83</v>
      </c>
      <c r="W1812" s="77" t="s">
        <v>7</v>
      </c>
      <c r="X1812" s="77" t="s">
        <v>61</v>
      </c>
      <c r="Y1812" s="77" t="s">
        <v>61</v>
      </c>
      <c r="Z1812" s="77" t="s">
        <v>61</v>
      </c>
      <c r="AA1812" s="77" t="s">
        <v>662</v>
      </c>
      <c r="AB1812" s="83" t="s">
        <v>318</v>
      </c>
      <c r="AC1812" s="84" t="s">
        <v>87</v>
      </c>
    </row>
    <row r="1813" spans="1:64" ht="63.95" customHeight="1">
      <c r="A1813" s="132"/>
      <c r="B1813" s="123"/>
      <c r="C1813" s="123"/>
      <c r="D1813" s="142"/>
      <c r="E1813" s="77" t="s">
        <v>64</v>
      </c>
      <c r="F1813" s="104" t="s">
        <v>159</v>
      </c>
      <c r="G1813" s="77" t="s">
        <v>66</v>
      </c>
      <c r="H1813" s="78" t="s">
        <v>7</v>
      </c>
      <c r="I1813" s="77" t="s">
        <v>67</v>
      </c>
      <c r="J1813" s="83" t="s">
        <v>68</v>
      </c>
      <c r="K1813" s="78" t="s">
        <v>58</v>
      </c>
      <c r="L1813" s="77" t="s">
        <v>69</v>
      </c>
      <c r="M1813" s="77">
        <v>2</v>
      </c>
      <c r="N1813" s="77">
        <v>4</v>
      </c>
      <c r="O1813" s="77">
        <f t="shared" si="340"/>
        <v>8</v>
      </c>
      <c r="P1813" s="80" t="str">
        <f t="shared" si="341"/>
        <v>MEDIO</v>
      </c>
      <c r="Q1813" s="77">
        <v>25</v>
      </c>
      <c r="R1813" s="81">
        <f t="shared" si="342"/>
        <v>200</v>
      </c>
      <c r="S1813" s="82" t="str">
        <f t="shared" si="343"/>
        <v>II</v>
      </c>
      <c r="T1813" s="77" t="str">
        <f t="shared" si="344"/>
        <v>Aceptable con control específico</v>
      </c>
      <c r="U1813" s="77">
        <v>1</v>
      </c>
      <c r="V1813" s="77" t="s">
        <v>70</v>
      </c>
      <c r="W1813" s="77" t="s">
        <v>7</v>
      </c>
      <c r="X1813" s="83" t="s">
        <v>61</v>
      </c>
      <c r="Y1813" s="83" t="s">
        <v>61</v>
      </c>
      <c r="Z1813" s="83" t="s">
        <v>61</v>
      </c>
      <c r="AA1813" s="83" t="s">
        <v>161</v>
      </c>
      <c r="AB1813" s="78" t="s">
        <v>61</v>
      </c>
      <c r="AC1813" s="84" t="s">
        <v>162</v>
      </c>
    </row>
    <row r="1814" spans="1:64" ht="63.95" customHeight="1">
      <c r="A1814" s="132"/>
      <c r="B1814" s="123"/>
      <c r="C1814" s="123"/>
      <c r="D1814" s="142"/>
      <c r="E1814" s="77" t="s">
        <v>64</v>
      </c>
      <c r="F1814" s="77" t="s">
        <v>88</v>
      </c>
      <c r="G1814" s="83" t="s">
        <v>89</v>
      </c>
      <c r="H1814" s="78" t="s">
        <v>7</v>
      </c>
      <c r="I1814" s="77" t="s">
        <v>90</v>
      </c>
      <c r="J1814" s="77" t="s">
        <v>91</v>
      </c>
      <c r="K1814" s="77" t="s">
        <v>58</v>
      </c>
      <c r="L1814" s="77" t="s">
        <v>58</v>
      </c>
      <c r="M1814" s="77">
        <v>2</v>
      </c>
      <c r="N1814" s="77">
        <v>3</v>
      </c>
      <c r="O1814" s="77">
        <f t="shared" si="340"/>
        <v>6</v>
      </c>
      <c r="P1814" s="82" t="str">
        <f t="shared" si="341"/>
        <v>MEDIO</v>
      </c>
      <c r="Q1814" s="77">
        <v>10</v>
      </c>
      <c r="R1814" s="81">
        <f t="shared" si="342"/>
        <v>60</v>
      </c>
      <c r="S1814" s="82" t="str">
        <f t="shared" si="343"/>
        <v>III</v>
      </c>
      <c r="T1814" s="77" t="str">
        <f t="shared" si="344"/>
        <v>Mejorable</v>
      </c>
      <c r="U1814" s="77">
        <v>1</v>
      </c>
      <c r="V1814" s="77" t="s">
        <v>92</v>
      </c>
      <c r="W1814" s="77" t="s">
        <v>7</v>
      </c>
      <c r="X1814" s="77" t="s">
        <v>61</v>
      </c>
      <c r="Y1814" s="77" t="s">
        <v>61</v>
      </c>
      <c r="Z1814" s="77" t="s">
        <v>93</v>
      </c>
      <c r="AA1814" s="77" t="s">
        <v>94</v>
      </c>
      <c r="AB1814" s="83" t="s">
        <v>61</v>
      </c>
      <c r="AC1814" s="84" t="s">
        <v>95</v>
      </c>
    </row>
    <row r="1815" spans="1:64" ht="63.95" customHeight="1">
      <c r="A1815" s="132"/>
      <c r="B1815" s="123"/>
      <c r="C1815" s="123"/>
      <c r="D1815" s="142"/>
      <c r="E1815" s="77" t="s">
        <v>105</v>
      </c>
      <c r="F1815" s="104" t="s">
        <v>106</v>
      </c>
      <c r="G1815" s="77" t="s">
        <v>107</v>
      </c>
      <c r="H1815" s="86" t="s">
        <v>7</v>
      </c>
      <c r="I1815" s="77" t="s">
        <v>108</v>
      </c>
      <c r="J1815" s="77" t="s">
        <v>58</v>
      </c>
      <c r="K1815" s="77" t="s">
        <v>58</v>
      </c>
      <c r="L1815" s="77" t="s">
        <v>109</v>
      </c>
      <c r="M1815" s="77">
        <v>2</v>
      </c>
      <c r="N1815" s="77">
        <v>1</v>
      </c>
      <c r="O1815" s="77">
        <f t="shared" si="340"/>
        <v>2</v>
      </c>
      <c r="P1815" s="82" t="str">
        <f t="shared" si="341"/>
        <v>BAJO</v>
      </c>
      <c r="Q1815" s="77">
        <v>60</v>
      </c>
      <c r="R1815" s="81">
        <f t="shared" si="342"/>
        <v>120</v>
      </c>
      <c r="S1815" s="82" t="str">
        <f t="shared" si="343"/>
        <v>III</v>
      </c>
      <c r="T1815" s="77" t="str">
        <f t="shared" si="344"/>
        <v>Mejorable</v>
      </c>
      <c r="U1815" s="77">
        <v>1</v>
      </c>
      <c r="V1815" s="77" t="s">
        <v>110</v>
      </c>
      <c r="W1815" s="77" t="s">
        <v>7</v>
      </c>
      <c r="X1815" s="77" t="s">
        <v>61</v>
      </c>
      <c r="Y1815" s="77" t="s">
        <v>61</v>
      </c>
      <c r="Z1815" s="77" t="s">
        <v>61</v>
      </c>
      <c r="AA1815" s="77" t="s">
        <v>111</v>
      </c>
      <c r="AB1815" s="78" t="s">
        <v>61</v>
      </c>
      <c r="AC1815" s="84" t="s">
        <v>63</v>
      </c>
    </row>
    <row r="1816" spans="1:64" ht="63.95" customHeight="1">
      <c r="A1816" s="132"/>
      <c r="B1816" s="123"/>
      <c r="C1816" s="123"/>
      <c r="D1816" s="142"/>
      <c r="E1816" s="77" t="s">
        <v>125</v>
      </c>
      <c r="F1816" s="104" t="s">
        <v>99</v>
      </c>
      <c r="G1816" s="77" t="s">
        <v>100</v>
      </c>
      <c r="H1816" s="78" t="s">
        <v>7</v>
      </c>
      <c r="I1816" s="77" t="s">
        <v>101</v>
      </c>
      <c r="J1816" s="86" t="s">
        <v>58</v>
      </c>
      <c r="K1816" s="86" t="s">
        <v>58</v>
      </c>
      <c r="L1816" s="77" t="s">
        <v>102</v>
      </c>
      <c r="M1816" s="77">
        <v>2</v>
      </c>
      <c r="N1816" s="77">
        <v>4</v>
      </c>
      <c r="O1816" s="77">
        <f t="shared" si="340"/>
        <v>8</v>
      </c>
      <c r="P1816" s="82" t="str">
        <f t="shared" si="341"/>
        <v>MEDIO</v>
      </c>
      <c r="Q1816" s="77">
        <v>10</v>
      </c>
      <c r="R1816" s="81">
        <f t="shared" si="342"/>
        <v>80</v>
      </c>
      <c r="S1816" s="82" t="str">
        <f t="shared" si="343"/>
        <v>III</v>
      </c>
      <c r="T1816" s="77" t="str">
        <f t="shared" si="344"/>
        <v>Mejorable</v>
      </c>
      <c r="U1816" s="77">
        <v>1</v>
      </c>
      <c r="V1816" s="77" t="s">
        <v>103</v>
      </c>
      <c r="W1816" s="77" t="s">
        <v>7</v>
      </c>
      <c r="X1816" s="77" t="s">
        <v>61</v>
      </c>
      <c r="Y1816" s="77" t="s">
        <v>61</v>
      </c>
      <c r="Z1816" s="77" t="s">
        <v>61</v>
      </c>
      <c r="AA1816" s="77" t="s">
        <v>104</v>
      </c>
      <c r="AB1816" s="78" t="s">
        <v>61</v>
      </c>
      <c r="AC1816" s="84" t="s">
        <v>63</v>
      </c>
    </row>
    <row r="1817" spans="1:64" ht="63.95" customHeight="1">
      <c r="A1817" s="132"/>
      <c r="B1817" s="123"/>
      <c r="C1817" s="123"/>
      <c r="D1817" s="142"/>
      <c r="E1817" s="77" t="s">
        <v>125</v>
      </c>
      <c r="F1817" s="117" t="s">
        <v>1131</v>
      </c>
      <c r="G1817" s="118" t="s">
        <v>1132</v>
      </c>
      <c r="H1817" s="78" t="s">
        <v>7</v>
      </c>
      <c r="I1817" s="118" t="s">
        <v>1133</v>
      </c>
      <c r="J1817" s="119" t="s">
        <v>1134</v>
      </c>
      <c r="K1817" s="119" t="s">
        <v>1135</v>
      </c>
      <c r="L1817" s="119" t="s">
        <v>1136</v>
      </c>
      <c r="M1817" s="77">
        <v>2</v>
      </c>
      <c r="N1817" s="77">
        <v>2</v>
      </c>
      <c r="O1817" s="77">
        <f t="shared" si="340"/>
        <v>4</v>
      </c>
      <c r="P1817" s="82" t="str">
        <f t="shared" si="341"/>
        <v>BAJO</v>
      </c>
      <c r="Q1817" s="77">
        <v>10</v>
      </c>
      <c r="R1817" s="81">
        <f t="shared" si="342"/>
        <v>40</v>
      </c>
      <c r="S1817" s="82" t="str">
        <f t="shared" si="343"/>
        <v>III</v>
      </c>
      <c r="T1817" s="77" t="str">
        <f t="shared" si="344"/>
        <v>Mejorable</v>
      </c>
      <c r="U1817" s="77">
        <v>1</v>
      </c>
      <c r="V1817" s="118" t="s">
        <v>1137</v>
      </c>
      <c r="W1817" s="77" t="s">
        <v>7</v>
      </c>
      <c r="X1817" s="83" t="s">
        <v>61</v>
      </c>
      <c r="Y1817" s="83" t="s">
        <v>61</v>
      </c>
      <c r="Z1817" s="119" t="s">
        <v>1138</v>
      </c>
      <c r="AA1817" s="119" t="s">
        <v>1139</v>
      </c>
      <c r="AB1817" s="119" t="s">
        <v>1140</v>
      </c>
      <c r="AC1817" s="84" t="s">
        <v>63</v>
      </c>
    </row>
    <row r="1818" spans="1:64" ht="63.95" customHeight="1">
      <c r="A1818" s="132"/>
      <c r="B1818" s="123"/>
      <c r="C1818" s="123"/>
      <c r="D1818" s="142"/>
      <c r="E1818" s="77" t="s">
        <v>409</v>
      </c>
      <c r="F1818" s="104" t="s">
        <v>1154</v>
      </c>
      <c r="G1818" s="77" t="s">
        <v>1155</v>
      </c>
      <c r="H1818" s="78" t="s">
        <v>7</v>
      </c>
      <c r="I1818" s="77" t="s">
        <v>1156</v>
      </c>
      <c r="J1818" s="86" t="s">
        <v>58</v>
      </c>
      <c r="K1818" s="119" t="s">
        <v>1157</v>
      </c>
      <c r="L1818" s="119" t="s">
        <v>1158</v>
      </c>
      <c r="M1818" s="77">
        <v>2</v>
      </c>
      <c r="N1818" s="77">
        <v>2</v>
      </c>
      <c r="O1818" s="77">
        <f t="shared" si="340"/>
        <v>4</v>
      </c>
      <c r="P1818" s="82" t="str">
        <f t="shared" si="341"/>
        <v>BAJO</v>
      </c>
      <c r="Q1818" s="77">
        <v>60</v>
      </c>
      <c r="R1818" s="81">
        <f t="shared" si="342"/>
        <v>240</v>
      </c>
      <c r="S1818" s="82" t="str">
        <f t="shared" si="343"/>
        <v>II</v>
      </c>
      <c r="T1818" s="77" t="str">
        <f t="shared" si="344"/>
        <v>Aceptable con control específico</v>
      </c>
      <c r="U1818" s="77">
        <v>1</v>
      </c>
      <c r="V1818" s="77" t="s">
        <v>1159</v>
      </c>
      <c r="W1818" s="77" t="s">
        <v>7</v>
      </c>
      <c r="X1818" s="83" t="s">
        <v>61</v>
      </c>
      <c r="Y1818" s="83" t="s">
        <v>61</v>
      </c>
      <c r="Z1818" s="119" t="s">
        <v>1160</v>
      </c>
      <c r="AA1818" s="119" t="s">
        <v>1161</v>
      </c>
      <c r="AB1818" s="119" t="s">
        <v>1162</v>
      </c>
      <c r="AC1818" s="84" t="s">
        <v>63</v>
      </c>
    </row>
    <row r="1819" spans="1:64" ht="63.95" customHeight="1">
      <c r="A1819" s="132"/>
      <c r="B1819" s="123"/>
      <c r="C1819" s="123"/>
      <c r="D1819" s="142"/>
      <c r="E1819" s="77" t="s">
        <v>409</v>
      </c>
      <c r="F1819" s="104" t="s">
        <v>1163</v>
      </c>
      <c r="G1819" s="77" t="s">
        <v>1155</v>
      </c>
      <c r="H1819" s="78" t="s">
        <v>7</v>
      </c>
      <c r="I1819" s="77" t="s">
        <v>1164</v>
      </c>
      <c r="J1819" s="86" t="s">
        <v>58</v>
      </c>
      <c r="K1819" s="119" t="s">
        <v>1157</v>
      </c>
      <c r="L1819" s="119" t="s">
        <v>1158</v>
      </c>
      <c r="M1819" s="77">
        <v>2</v>
      </c>
      <c r="N1819" s="77">
        <v>2</v>
      </c>
      <c r="O1819" s="77">
        <f t="shared" si="340"/>
        <v>4</v>
      </c>
      <c r="P1819" s="82" t="str">
        <f t="shared" si="341"/>
        <v>BAJO</v>
      </c>
      <c r="Q1819" s="77">
        <v>25</v>
      </c>
      <c r="R1819" s="81">
        <f t="shared" si="342"/>
        <v>100</v>
      </c>
      <c r="S1819" s="82" t="str">
        <f t="shared" si="343"/>
        <v>III</v>
      </c>
      <c r="T1819" s="77" t="str">
        <f t="shared" si="344"/>
        <v>Mejorable</v>
      </c>
      <c r="U1819" s="77">
        <v>1</v>
      </c>
      <c r="V1819" s="77" t="s">
        <v>1159</v>
      </c>
      <c r="W1819" s="77" t="s">
        <v>7</v>
      </c>
      <c r="X1819" s="83" t="s">
        <v>61</v>
      </c>
      <c r="Y1819" s="83" t="s">
        <v>61</v>
      </c>
      <c r="Z1819" s="119" t="s">
        <v>1160</v>
      </c>
      <c r="AA1819" s="119" t="s">
        <v>1161</v>
      </c>
      <c r="AB1819" s="119" t="s">
        <v>1162</v>
      </c>
      <c r="AC1819" s="84" t="s">
        <v>63</v>
      </c>
    </row>
    <row r="1820" spans="1:64" ht="63.95" customHeight="1">
      <c r="A1820" s="132"/>
      <c r="B1820" s="123"/>
      <c r="C1820" s="123"/>
      <c r="D1820" s="142"/>
      <c r="E1820" s="77" t="s">
        <v>1141</v>
      </c>
      <c r="F1820" s="104" t="s">
        <v>1142</v>
      </c>
      <c r="G1820" s="77" t="s">
        <v>1143</v>
      </c>
      <c r="H1820" s="78" t="s">
        <v>7</v>
      </c>
      <c r="I1820" s="77" t="s">
        <v>1144</v>
      </c>
      <c r="J1820" s="86" t="s">
        <v>58</v>
      </c>
      <c r="K1820" s="119" t="s">
        <v>1145</v>
      </c>
      <c r="L1820" s="77" t="s">
        <v>58</v>
      </c>
      <c r="M1820" s="77">
        <v>1</v>
      </c>
      <c r="N1820" s="77">
        <v>2</v>
      </c>
      <c r="O1820" s="77">
        <f t="shared" si="340"/>
        <v>2</v>
      </c>
      <c r="P1820" s="82" t="str">
        <f t="shared" si="341"/>
        <v>BAJO</v>
      </c>
      <c r="Q1820" s="77">
        <v>25</v>
      </c>
      <c r="R1820" s="81">
        <f t="shared" si="342"/>
        <v>50</v>
      </c>
      <c r="S1820" s="82" t="str">
        <f t="shared" si="343"/>
        <v>III</v>
      </c>
      <c r="T1820" s="77" t="str">
        <f t="shared" si="344"/>
        <v>Mejorable</v>
      </c>
      <c r="U1820" s="77">
        <v>1</v>
      </c>
      <c r="V1820" s="77" t="s">
        <v>1146</v>
      </c>
      <c r="W1820" s="77" t="s">
        <v>7</v>
      </c>
      <c r="X1820" s="83" t="s">
        <v>61</v>
      </c>
      <c r="Y1820" s="83" t="s">
        <v>61</v>
      </c>
      <c r="Z1820" s="118" t="s">
        <v>1147</v>
      </c>
      <c r="AA1820" s="83" t="s">
        <v>61</v>
      </c>
      <c r="AB1820" s="83" t="s">
        <v>61</v>
      </c>
      <c r="AC1820" s="84" t="s">
        <v>63</v>
      </c>
    </row>
    <row r="1821" spans="1:64" ht="57.75" customHeight="1">
      <c r="A1821" s="126" t="s">
        <v>1169</v>
      </c>
      <c r="B1821" s="123" t="s">
        <v>1170</v>
      </c>
      <c r="C1821" s="123" t="s">
        <v>1171</v>
      </c>
      <c r="D1821" s="143" t="s">
        <v>1172</v>
      </c>
      <c r="E1821" s="77" t="s">
        <v>64</v>
      </c>
      <c r="F1821" s="77" t="s">
        <v>65</v>
      </c>
      <c r="G1821" s="77" t="s">
        <v>66</v>
      </c>
      <c r="H1821" s="77" t="s">
        <v>7</v>
      </c>
      <c r="I1821" s="77" t="s">
        <v>1173</v>
      </c>
      <c r="J1821" s="77" t="s">
        <v>68</v>
      </c>
      <c r="K1821" s="86" t="s">
        <v>58</v>
      </c>
      <c r="L1821" s="77" t="s">
        <v>58</v>
      </c>
      <c r="M1821" s="77">
        <v>2</v>
      </c>
      <c r="N1821" s="77">
        <v>4</v>
      </c>
      <c r="O1821" s="77">
        <v>8</v>
      </c>
      <c r="P1821" s="77" t="s">
        <v>31</v>
      </c>
      <c r="Q1821" s="77">
        <v>25</v>
      </c>
      <c r="R1821" s="81">
        <v>200</v>
      </c>
      <c r="S1821" s="77" t="s">
        <v>1174</v>
      </c>
      <c r="T1821" s="77" t="str">
        <f t="shared" si="344"/>
        <v>Aceptable con control específico</v>
      </c>
      <c r="U1821" s="77">
        <v>600</v>
      </c>
      <c r="V1821" s="77" t="s">
        <v>110</v>
      </c>
      <c r="W1821" s="77" t="s">
        <v>7</v>
      </c>
      <c r="X1821" s="77" t="s">
        <v>61</v>
      </c>
      <c r="Y1821" s="77" t="s">
        <v>61</v>
      </c>
      <c r="Z1821" s="77" t="s">
        <v>61</v>
      </c>
      <c r="AA1821" s="77" t="s">
        <v>1175</v>
      </c>
      <c r="AB1821" s="77" t="s">
        <v>298</v>
      </c>
      <c r="AC1821" s="109" t="s">
        <v>95</v>
      </c>
      <c r="AD1821" s="120"/>
      <c r="AE1821" s="120"/>
      <c r="AF1821" s="120"/>
      <c r="AG1821" s="120"/>
      <c r="AH1821" s="120"/>
      <c r="AI1821" s="120"/>
      <c r="AJ1821" s="120"/>
      <c r="AK1821" s="120"/>
      <c r="AL1821" s="120"/>
      <c r="AM1821" s="120"/>
      <c r="AN1821" s="120"/>
      <c r="AO1821" s="120"/>
      <c r="AP1821" s="120"/>
      <c r="AQ1821" s="120"/>
      <c r="AR1821" s="120"/>
      <c r="AS1821" s="120"/>
      <c r="AT1821" s="120"/>
      <c r="AU1821" s="120"/>
      <c r="AV1821" s="120"/>
      <c r="AW1821" s="120"/>
      <c r="AX1821" s="120"/>
      <c r="AY1821" s="120"/>
      <c r="AZ1821" s="120"/>
      <c r="BA1821" s="120"/>
      <c r="BB1821" s="120"/>
      <c r="BC1821" s="120"/>
      <c r="BD1821" s="120"/>
      <c r="BE1821" s="120"/>
      <c r="BF1821" s="120"/>
      <c r="BG1821" s="120"/>
      <c r="BH1821" s="120"/>
      <c r="BI1821" s="120"/>
      <c r="BJ1821" s="120"/>
      <c r="BK1821" s="120"/>
      <c r="BL1821" s="120"/>
    </row>
    <row r="1822" spans="1:64" ht="52.7" customHeight="1">
      <c r="A1822" s="126"/>
      <c r="B1822" s="123"/>
      <c r="C1822" s="123"/>
      <c r="D1822" s="143"/>
      <c r="E1822" s="77" t="s">
        <v>64</v>
      </c>
      <c r="F1822" s="77" t="s">
        <v>88</v>
      </c>
      <c r="G1822" s="83" t="s">
        <v>89</v>
      </c>
      <c r="H1822" s="78" t="s">
        <v>7</v>
      </c>
      <c r="I1822" s="77" t="s">
        <v>90</v>
      </c>
      <c r="J1822" s="77" t="s">
        <v>91</v>
      </c>
      <c r="K1822" s="77" t="s">
        <v>58</v>
      </c>
      <c r="L1822" s="77" t="s">
        <v>58</v>
      </c>
      <c r="M1822" s="77">
        <v>2</v>
      </c>
      <c r="N1822" s="77">
        <v>3</v>
      </c>
      <c r="O1822" s="77">
        <f>M1822*N1822</f>
        <v>6</v>
      </c>
      <c r="P1822" s="82" t="str">
        <f>+IF(AND(O1822&gt;1,O1822&lt;=4),"BAJO",IF(AND(O1822&gt;=5,O1822&lt;=8),"MEDIO",IF(AND(O1822&gt;=9,O1822&lt;=20),"ALTO",IF(AND(O1822&gt;=21,O1822&lt;=24),"MUY ALTO"))))</f>
        <v>MEDIO</v>
      </c>
      <c r="Q1822" s="77">
        <v>10</v>
      </c>
      <c r="R1822" s="81">
        <f>O1822*Q1822</f>
        <v>60</v>
      </c>
      <c r="S1822" s="82" t="str">
        <f>+IF(AND(R1822&gt;=1,R1822&lt;=20),"IV",IF(AND(R1822&gt;=40,R1822&lt;=120),"III",IF(AND(R1822&gt;=150,R1822&lt;=500),"II",IF(AND(R1822&gt;=600,R1822&lt;=4000),"I",0))))</f>
        <v>III</v>
      </c>
      <c r="T1822" s="77" t="str">
        <f t="shared" si="344"/>
        <v>Mejorable</v>
      </c>
      <c r="U1822" s="77">
        <v>600</v>
      </c>
      <c r="V1822" s="77" t="s">
        <v>92</v>
      </c>
      <c r="W1822" s="77" t="s">
        <v>7</v>
      </c>
      <c r="X1822" s="77" t="s">
        <v>61</v>
      </c>
      <c r="Y1822" s="77" t="s">
        <v>61</v>
      </c>
      <c r="Z1822" s="77" t="s">
        <v>93</v>
      </c>
      <c r="AA1822" s="77" t="s">
        <v>94</v>
      </c>
      <c r="AB1822" s="83" t="s">
        <v>61</v>
      </c>
      <c r="AC1822" s="84" t="s">
        <v>95</v>
      </c>
      <c r="AD1822" s="120"/>
      <c r="AE1822" s="120"/>
      <c r="AF1822" s="120"/>
      <c r="AG1822" s="120"/>
      <c r="AH1822" s="120"/>
      <c r="AI1822" s="120"/>
      <c r="AJ1822" s="120"/>
      <c r="AK1822" s="120"/>
      <c r="AL1822" s="120"/>
      <c r="AM1822" s="120"/>
      <c r="AN1822" s="120"/>
      <c r="AO1822" s="120"/>
      <c r="AP1822" s="120"/>
      <c r="AQ1822" s="120"/>
      <c r="AR1822" s="120"/>
      <c r="AS1822" s="120"/>
      <c r="AT1822" s="120"/>
      <c r="AU1822" s="120"/>
      <c r="AV1822" s="120"/>
      <c r="AW1822" s="120"/>
      <c r="AX1822" s="120"/>
      <c r="AY1822" s="120"/>
      <c r="AZ1822" s="120"/>
      <c r="BA1822" s="120"/>
      <c r="BB1822" s="120"/>
      <c r="BC1822" s="120"/>
      <c r="BD1822" s="120"/>
      <c r="BE1822" s="120"/>
      <c r="BF1822" s="120"/>
      <c r="BG1822" s="120"/>
      <c r="BH1822" s="120"/>
      <c r="BI1822" s="120"/>
      <c r="BJ1822" s="120"/>
      <c r="BK1822" s="120"/>
      <c r="BL1822" s="120"/>
    </row>
    <row r="1823" spans="1:64" ht="55.7" customHeight="1">
      <c r="A1823" s="126"/>
      <c r="B1823" s="123"/>
      <c r="C1823" s="123"/>
      <c r="D1823" s="143"/>
      <c r="E1823" s="77" t="s">
        <v>105</v>
      </c>
      <c r="F1823" s="77" t="s">
        <v>106</v>
      </c>
      <c r="G1823" s="77" t="s">
        <v>107</v>
      </c>
      <c r="H1823" s="86" t="s">
        <v>7</v>
      </c>
      <c r="I1823" s="77" t="s">
        <v>108</v>
      </c>
      <c r="J1823" s="77" t="s">
        <v>58</v>
      </c>
      <c r="K1823" s="77" t="s">
        <v>58</v>
      </c>
      <c r="L1823" s="77" t="s">
        <v>109</v>
      </c>
      <c r="M1823" s="77">
        <v>2</v>
      </c>
      <c r="N1823" s="77">
        <v>1</v>
      </c>
      <c r="O1823" s="77">
        <v>2</v>
      </c>
      <c r="P1823" s="77" t="s">
        <v>1176</v>
      </c>
      <c r="Q1823" s="77">
        <v>60</v>
      </c>
      <c r="R1823" s="81">
        <v>120</v>
      </c>
      <c r="S1823" s="77" t="s">
        <v>1177</v>
      </c>
      <c r="T1823" s="77" t="str">
        <f t="shared" si="344"/>
        <v>Mejorable</v>
      </c>
      <c r="U1823" s="77">
        <v>600</v>
      </c>
      <c r="V1823" s="77" t="s">
        <v>110</v>
      </c>
      <c r="W1823" s="77" t="s">
        <v>7</v>
      </c>
      <c r="X1823" s="77" t="s">
        <v>61</v>
      </c>
      <c r="Y1823" s="77" t="s">
        <v>61</v>
      </c>
      <c r="Z1823" s="77" t="s">
        <v>61</v>
      </c>
      <c r="AA1823" s="77" t="s">
        <v>1178</v>
      </c>
      <c r="AB1823" s="86" t="s">
        <v>298</v>
      </c>
      <c r="AC1823" s="109" t="s">
        <v>95</v>
      </c>
      <c r="AD1823" s="120"/>
      <c r="AE1823" s="120"/>
      <c r="AF1823" s="120"/>
      <c r="AG1823" s="120"/>
      <c r="AH1823" s="120"/>
      <c r="AI1823" s="120"/>
      <c r="AJ1823" s="120"/>
      <c r="AK1823" s="120"/>
      <c r="AL1823" s="120"/>
      <c r="AM1823" s="120"/>
      <c r="AN1823" s="120"/>
      <c r="AO1823" s="120"/>
      <c r="AP1823" s="120"/>
      <c r="AQ1823" s="120"/>
      <c r="AR1823" s="120"/>
      <c r="AS1823" s="120"/>
      <c r="AT1823" s="120"/>
      <c r="AU1823" s="120"/>
      <c r="AV1823" s="120"/>
      <c r="AW1823" s="120"/>
      <c r="AX1823" s="120"/>
      <c r="AY1823" s="120"/>
      <c r="AZ1823" s="120"/>
      <c r="BA1823" s="120"/>
      <c r="BB1823" s="120"/>
      <c r="BC1823" s="120"/>
      <c r="BD1823" s="120"/>
      <c r="BE1823" s="120"/>
      <c r="BF1823" s="120"/>
      <c r="BG1823" s="120"/>
      <c r="BH1823" s="120"/>
      <c r="BI1823" s="120"/>
      <c r="BJ1823" s="120"/>
      <c r="BK1823" s="120"/>
      <c r="BL1823" s="120"/>
    </row>
    <row r="1824" spans="1:64" ht="73.349999999999994" customHeight="1">
      <c r="A1824" s="126"/>
      <c r="B1824" s="123"/>
      <c r="C1824" s="123"/>
      <c r="D1824" s="143"/>
      <c r="E1824" s="77" t="s">
        <v>78</v>
      </c>
      <c r="F1824" s="77" t="s">
        <v>1179</v>
      </c>
      <c r="G1824" s="83" t="s">
        <v>180</v>
      </c>
      <c r="H1824" s="78" t="s">
        <v>7</v>
      </c>
      <c r="I1824" s="77" t="s">
        <v>181</v>
      </c>
      <c r="J1824" s="77" t="s">
        <v>58</v>
      </c>
      <c r="K1824" s="77" t="s">
        <v>58</v>
      </c>
      <c r="L1824" s="77" t="s">
        <v>58</v>
      </c>
      <c r="M1824" s="77">
        <v>2</v>
      </c>
      <c r="N1824" s="77">
        <v>3</v>
      </c>
      <c r="O1824" s="77">
        <v>6</v>
      </c>
      <c r="P1824" s="77" t="s">
        <v>31</v>
      </c>
      <c r="Q1824" s="77">
        <v>25</v>
      </c>
      <c r="R1824" s="81">
        <v>150</v>
      </c>
      <c r="S1824" s="77" t="s">
        <v>1174</v>
      </c>
      <c r="T1824" s="77" t="str">
        <f t="shared" si="344"/>
        <v>Aceptable con control específico</v>
      </c>
      <c r="U1824" s="77">
        <v>600</v>
      </c>
      <c r="V1824" s="77" t="s">
        <v>181</v>
      </c>
      <c r="W1824" s="77" t="s">
        <v>7</v>
      </c>
      <c r="X1824" s="77" t="s">
        <v>61</v>
      </c>
      <c r="Y1824" s="77" t="s">
        <v>61</v>
      </c>
      <c r="Z1824" s="77" t="s">
        <v>61</v>
      </c>
      <c r="AA1824" s="77" t="s">
        <v>1180</v>
      </c>
      <c r="AB1824" s="83" t="s">
        <v>1181</v>
      </c>
      <c r="AC1824" s="84" t="s">
        <v>183</v>
      </c>
      <c r="AD1824" s="120"/>
      <c r="AE1824" s="120"/>
      <c r="AF1824" s="120"/>
      <c r="AG1824" s="120"/>
      <c r="AH1824" s="120"/>
      <c r="AI1824" s="120"/>
      <c r="AJ1824" s="120"/>
      <c r="AK1824" s="120"/>
      <c r="AL1824" s="120"/>
      <c r="AM1824" s="120"/>
      <c r="AN1824" s="120"/>
      <c r="AO1824" s="120"/>
      <c r="AP1824" s="120"/>
      <c r="AQ1824" s="120"/>
      <c r="AR1824" s="120"/>
      <c r="AS1824" s="120"/>
      <c r="AT1824" s="120"/>
      <c r="AU1824" s="120"/>
      <c r="AV1824" s="120"/>
      <c r="AW1824" s="120"/>
      <c r="AX1824" s="120"/>
      <c r="AY1824" s="120"/>
      <c r="AZ1824" s="120"/>
      <c r="BA1824" s="120"/>
      <c r="BB1824" s="120"/>
      <c r="BC1824" s="120"/>
      <c r="BD1824" s="120"/>
      <c r="BE1824" s="120"/>
      <c r="BF1824" s="120"/>
      <c r="BG1824" s="120"/>
      <c r="BH1824" s="120"/>
      <c r="BI1824" s="120"/>
      <c r="BJ1824" s="120"/>
      <c r="BK1824" s="120"/>
      <c r="BL1824" s="120"/>
    </row>
    <row r="1825" spans="1:64" ht="73.349999999999994" customHeight="1">
      <c r="A1825" s="126"/>
      <c r="B1825" s="123"/>
      <c r="C1825" s="123"/>
      <c r="D1825" s="143"/>
      <c r="E1825" s="77" t="s">
        <v>78</v>
      </c>
      <c r="F1825" s="104" t="s">
        <v>79</v>
      </c>
      <c r="G1825" s="83" t="s">
        <v>80</v>
      </c>
      <c r="H1825" s="78" t="s">
        <v>7</v>
      </c>
      <c r="I1825" s="77" t="s">
        <v>81</v>
      </c>
      <c r="J1825" s="77" t="s">
        <v>58</v>
      </c>
      <c r="K1825" s="77" t="s">
        <v>58</v>
      </c>
      <c r="L1825" s="77" t="s">
        <v>82</v>
      </c>
      <c r="M1825" s="77">
        <v>2</v>
      </c>
      <c r="N1825" s="77">
        <v>3</v>
      </c>
      <c r="O1825" s="77">
        <f>M1825*N1825</f>
        <v>6</v>
      </c>
      <c r="P1825" s="82" t="str">
        <f>+IF(AND(O1825&gt;1,O1825&lt;=4),"BAJO",IF(AND(O1825&gt;=5,O1825&lt;=8),"MEDIO",IF(AND(O1825&gt;=9,O1825&lt;=20),"ALTO",IF(AND(O1825&gt;=21,O1825&lt;=24),"MUY ALTO"))))</f>
        <v>MEDIO</v>
      </c>
      <c r="Q1825" s="77">
        <v>25</v>
      </c>
      <c r="R1825" s="81">
        <f>O1825*Q1825</f>
        <v>150</v>
      </c>
      <c r="S1825" s="82" t="str">
        <f>+IF(AND(R1825&gt;=1,R1825&lt;=20),"IV",IF(AND(R1825&gt;=40,R1825&lt;=120),"III",IF(AND(R1825&gt;=150,R1825&lt;=500),"II",IF(AND(R1825&gt;=600,R1825&lt;=4000),"I",0))))</f>
        <v>II</v>
      </c>
      <c r="T1825" s="77" t="str">
        <f t="shared" si="344"/>
        <v>Aceptable con control específico</v>
      </c>
      <c r="U1825" s="77">
        <v>400</v>
      </c>
      <c r="V1825" s="77" t="s">
        <v>83</v>
      </c>
      <c r="W1825" s="77" t="s">
        <v>7</v>
      </c>
      <c r="X1825" s="77" t="s">
        <v>61</v>
      </c>
      <c r="Y1825" s="77" t="s">
        <v>61</v>
      </c>
      <c r="Z1825" s="77" t="s">
        <v>61</v>
      </c>
      <c r="AA1825" s="77" t="s">
        <v>1182</v>
      </c>
      <c r="AB1825" s="83" t="s">
        <v>61</v>
      </c>
      <c r="AC1825" s="84" t="s">
        <v>87</v>
      </c>
      <c r="AD1825" s="120"/>
      <c r="AE1825" s="120"/>
      <c r="AF1825" s="120"/>
      <c r="AG1825" s="120"/>
      <c r="AH1825" s="120"/>
      <c r="AI1825" s="120"/>
      <c r="AJ1825" s="120"/>
      <c r="AK1825" s="120"/>
      <c r="AL1825" s="120"/>
      <c r="AM1825" s="120"/>
      <c r="AN1825" s="120"/>
      <c r="AO1825" s="120"/>
      <c r="AP1825" s="120"/>
      <c r="AQ1825" s="120"/>
      <c r="AR1825" s="120"/>
      <c r="AS1825" s="120"/>
      <c r="AT1825" s="120"/>
      <c r="AU1825" s="120"/>
      <c r="AV1825" s="120"/>
      <c r="AW1825" s="120"/>
      <c r="AX1825" s="120"/>
      <c r="AY1825" s="120"/>
      <c r="AZ1825" s="120"/>
      <c r="BA1825" s="120"/>
      <c r="BB1825" s="120"/>
      <c r="BC1825" s="120"/>
      <c r="BD1825" s="120"/>
      <c r="BE1825" s="120"/>
      <c r="BF1825" s="120"/>
      <c r="BG1825" s="120"/>
      <c r="BH1825" s="120"/>
      <c r="BI1825" s="120"/>
      <c r="BJ1825" s="120"/>
      <c r="BK1825" s="120"/>
      <c r="BL1825" s="120"/>
    </row>
    <row r="1826" spans="1:64" ht="49.35" customHeight="1">
      <c r="A1826" s="126"/>
      <c r="B1826" s="123"/>
      <c r="C1826" s="123" t="s">
        <v>1183</v>
      </c>
      <c r="D1826" s="143" t="s">
        <v>1184</v>
      </c>
      <c r="E1826" s="77" t="s">
        <v>64</v>
      </c>
      <c r="F1826" s="77" t="s">
        <v>65</v>
      </c>
      <c r="G1826" s="77" t="s">
        <v>66</v>
      </c>
      <c r="H1826" s="77" t="s">
        <v>7</v>
      </c>
      <c r="I1826" s="77" t="s">
        <v>1173</v>
      </c>
      <c r="J1826" s="77" t="s">
        <v>68</v>
      </c>
      <c r="K1826" s="86" t="s">
        <v>58</v>
      </c>
      <c r="L1826" s="77" t="s">
        <v>58</v>
      </c>
      <c r="M1826" s="77">
        <v>2</v>
      </c>
      <c r="N1826" s="77">
        <v>4</v>
      </c>
      <c r="O1826" s="77">
        <v>8</v>
      </c>
      <c r="P1826" s="77" t="s">
        <v>31</v>
      </c>
      <c r="Q1826" s="77">
        <v>25</v>
      </c>
      <c r="R1826" s="81">
        <v>200</v>
      </c>
      <c r="S1826" s="77" t="s">
        <v>1174</v>
      </c>
      <c r="T1826" s="77" t="str">
        <f t="shared" si="344"/>
        <v>Aceptable con control específico</v>
      </c>
      <c r="U1826" s="77">
        <v>10</v>
      </c>
      <c r="V1826" s="77" t="s">
        <v>110</v>
      </c>
      <c r="W1826" s="77" t="s">
        <v>7</v>
      </c>
      <c r="X1826" s="77" t="s">
        <v>61</v>
      </c>
      <c r="Y1826" s="77" t="s">
        <v>61</v>
      </c>
      <c r="Z1826" s="77" t="s">
        <v>61</v>
      </c>
      <c r="AA1826" s="77" t="s">
        <v>1175</v>
      </c>
      <c r="AB1826" s="77" t="s">
        <v>298</v>
      </c>
      <c r="AC1826" s="109" t="s">
        <v>95</v>
      </c>
      <c r="AD1826" s="120"/>
      <c r="AE1826" s="120"/>
      <c r="AF1826" s="120"/>
      <c r="AG1826" s="120"/>
      <c r="AH1826" s="120"/>
      <c r="AI1826" s="120"/>
      <c r="AJ1826" s="120"/>
      <c r="AK1826" s="120"/>
      <c r="AL1826" s="120"/>
      <c r="AM1826" s="120"/>
      <c r="AN1826" s="120"/>
      <c r="AO1826" s="120"/>
      <c r="AP1826" s="120"/>
      <c r="AQ1826" s="120"/>
      <c r="AR1826" s="120"/>
      <c r="AS1826" s="120"/>
      <c r="AT1826" s="120"/>
      <c r="AU1826" s="120"/>
      <c r="AV1826" s="120"/>
      <c r="AW1826" s="120"/>
      <c r="AX1826" s="120"/>
      <c r="AY1826" s="120"/>
      <c r="AZ1826" s="120"/>
      <c r="BA1826" s="120"/>
      <c r="BB1826" s="120"/>
      <c r="BC1826" s="120"/>
      <c r="BD1826" s="120"/>
      <c r="BE1826" s="120"/>
      <c r="BF1826" s="120"/>
      <c r="BG1826" s="120"/>
      <c r="BH1826" s="120"/>
      <c r="BI1826" s="120"/>
      <c r="BJ1826" s="120"/>
      <c r="BK1826" s="120"/>
      <c r="BL1826" s="120"/>
    </row>
    <row r="1827" spans="1:64" ht="49.35" customHeight="1">
      <c r="A1827" s="126"/>
      <c r="B1827" s="123"/>
      <c r="C1827" s="123"/>
      <c r="D1827" s="143"/>
      <c r="E1827" s="77" t="s">
        <v>64</v>
      </c>
      <c r="F1827" s="77" t="s">
        <v>88</v>
      </c>
      <c r="G1827" s="83" t="s">
        <v>89</v>
      </c>
      <c r="H1827" s="78" t="s">
        <v>7</v>
      </c>
      <c r="I1827" s="77" t="s">
        <v>90</v>
      </c>
      <c r="J1827" s="77" t="s">
        <v>91</v>
      </c>
      <c r="K1827" s="77" t="s">
        <v>58</v>
      </c>
      <c r="L1827" s="77" t="s">
        <v>58</v>
      </c>
      <c r="M1827" s="77">
        <v>2</v>
      </c>
      <c r="N1827" s="77">
        <v>3</v>
      </c>
      <c r="O1827" s="77">
        <f>M1827*N1827</f>
        <v>6</v>
      </c>
      <c r="P1827" s="82" t="str">
        <f>+IF(AND(O1827&gt;1,O1827&lt;=4),"BAJO",IF(AND(O1827&gt;=5,O1827&lt;=8),"MEDIO",IF(AND(O1827&gt;=9,O1827&lt;=20),"ALTO",IF(AND(O1827&gt;=21,O1827&lt;=24),"MUY ALTO"))))</f>
        <v>MEDIO</v>
      </c>
      <c r="Q1827" s="77">
        <v>10</v>
      </c>
      <c r="R1827" s="81">
        <f>O1827*Q1827</f>
        <v>60</v>
      </c>
      <c r="S1827" s="82" t="str">
        <f>+IF(AND(R1827&gt;=1,R1827&lt;=20),"IV",IF(AND(R1827&gt;=40,R1827&lt;=120),"III",IF(AND(R1827&gt;=150,R1827&lt;=500),"II",IF(AND(R1827&gt;=600,R1827&lt;=4000),"I",0))))</f>
        <v>III</v>
      </c>
      <c r="T1827" s="77" t="str">
        <f t="shared" si="344"/>
        <v>Mejorable</v>
      </c>
      <c r="U1827" s="77">
        <v>10</v>
      </c>
      <c r="V1827" s="77" t="s">
        <v>92</v>
      </c>
      <c r="W1827" s="77" t="s">
        <v>7</v>
      </c>
      <c r="X1827" s="77" t="s">
        <v>61</v>
      </c>
      <c r="Y1827" s="77" t="s">
        <v>61</v>
      </c>
      <c r="Z1827" s="77" t="s">
        <v>93</v>
      </c>
      <c r="AA1827" s="77" t="s">
        <v>94</v>
      </c>
      <c r="AB1827" s="83" t="s">
        <v>61</v>
      </c>
      <c r="AC1827" s="84" t="s">
        <v>95</v>
      </c>
      <c r="AD1827" s="120"/>
      <c r="AE1827" s="120"/>
      <c r="AF1827" s="120"/>
      <c r="AG1827" s="120"/>
      <c r="AH1827" s="120"/>
      <c r="AI1827" s="120"/>
      <c r="AJ1827" s="120"/>
      <c r="AK1827" s="120"/>
      <c r="AL1827" s="120"/>
      <c r="AM1827" s="120"/>
      <c r="AN1827" s="120"/>
      <c r="AO1827" s="120"/>
      <c r="AP1827" s="120"/>
      <c r="AQ1827" s="120"/>
      <c r="AR1827" s="120"/>
      <c r="AS1827" s="120"/>
      <c r="AT1827" s="120"/>
      <c r="AU1827" s="120"/>
      <c r="AV1827" s="120"/>
      <c r="AW1827" s="120"/>
      <c r="AX1827" s="120"/>
      <c r="AY1827" s="120"/>
      <c r="AZ1827" s="120"/>
      <c r="BA1827" s="120"/>
      <c r="BB1827" s="120"/>
      <c r="BC1827" s="120"/>
      <c r="BD1827" s="120"/>
      <c r="BE1827" s="120"/>
      <c r="BF1827" s="120"/>
      <c r="BG1827" s="120"/>
      <c r="BH1827" s="120"/>
      <c r="BI1827" s="120"/>
      <c r="BJ1827" s="120"/>
      <c r="BK1827" s="120"/>
      <c r="BL1827" s="120"/>
    </row>
    <row r="1828" spans="1:64" ht="45.6" customHeight="1">
      <c r="A1828" s="126"/>
      <c r="B1828" s="123"/>
      <c r="C1828" s="123"/>
      <c r="D1828" s="143"/>
      <c r="E1828" s="77" t="s">
        <v>105</v>
      </c>
      <c r="F1828" s="77" t="s">
        <v>106</v>
      </c>
      <c r="G1828" s="77" t="s">
        <v>107</v>
      </c>
      <c r="H1828" s="86" t="s">
        <v>7</v>
      </c>
      <c r="I1828" s="77" t="s">
        <v>108</v>
      </c>
      <c r="J1828" s="77" t="s">
        <v>58</v>
      </c>
      <c r="K1828" s="77" t="s">
        <v>58</v>
      </c>
      <c r="L1828" s="77" t="s">
        <v>109</v>
      </c>
      <c r="M1828" s="77">
        <v>2</v>
      </c>
      <c r="N1828" s="77">
        <v>1</v>
      </c>
      <c r="O1828" s="77">
        <v>2</v>
      </c>
      <c r="P1828" s="77" t="s">
        <v>1176</v>
      </c>
      <c r="Q1828" s="77">
        <v>60</v>
      </c>
      <c r="R1828" s="81">
        <v>120</v>
      </c>
      <c r="S1828" s="77" t="s">
        <v>1177</v>
      </c>
      <c r="T1828" s="77" t="str">
        <f t="shared" si="344"/>
        <v>Mejorable</v>
      </c>
      <c r="U1828" s="77">
        <v>10</v>
      </c>
      <c r="V1828" s="77" t="s">
        <v>110</v>
      </c>
      <c r="W1828" s="77" t="s">
        <v>7</v>
      </c>
      <c r="X1828" s="77" t="s">
        <v>61</v>
      </c>
      <c r="Y1828" s="77" t="s">
        <v>61</v>
      </c>
      <c r="Z1828" s="77" t="s">
        <v>61</v>
      </c>
      <c r="AA1828" s="77" t="s">
        <v>1178</v>
      </c>
      <c r="AB1828" s="86" t="s">
        <v>298</v>
      </c>
      <c r="AC1828" s="109" t="s">
        <v>95</v>
      </c>
      <c r="AD1828" s="120"/>
      <c r="AE1828" s="120"/>
      <c r="AF1828" s="120"/>
      <c r="AG1828" s="120"/>
      <c r="AH1828" s="120"/>
      <c r="AI1828" s="120"/>
      <c r="AJ1828" s="120"/>
      <c r="AK1828" s="120"/>
      <c r="AL1828" s="120"/>
      <c r="AM1828" s="120"/>
      <c r="AN1828" s="120"/>
      <c r="AO1828" s="120"/>
      <c r="AP1828" s="120"/>
      <c r="AQ1828" s="120"/>
      <c r="AR1828" s="120"/>
      <c r="AS1828" s="120"/>
      <c r="AT1828" s="120"/>
      <c r="AU1828" s="120"/>
      <c r="AV1828" s="120"/>
      <c r="AW1828" s="120"/>
      <c r="AX1828" s="120"/>
      <c r="AY1828" s="120"/>
      <c r="AZ1828" s="120"/>
      <c r="BA1828" s="120"/>
      <c r="BB1828" s="120"/>
      <c r="BC1828" s="120"/>
      <c r="BD1828" s="120"/>
      <c r="BE1828" s="120"/>
      <c r="BF1828" s="120"/>
      <c r="BG1828" s="120"/>
      <c r="BH1828" s="120"/>
      <c r="BI1828" s="120"/>
      <c r="BJ1828" s="120"/>
      <c r="BK1828" s="120"/>
      <c r="BL1828" s="120"/>
    </row>
    <row r="1829" spans="1:64" ht="62.1" customHeight="1">
      <c r="A1829" s="126"/>
      <c r="B1829" s="123"/>
      <c r="C1829" s="123"/>
      <c r="D1829" s="143"/>
      <c r="E1829" s="77" t="s">
        <v>78</v>
      </c>
      <c r="F1829" s="77" t="s">
        <v>1179</v>
      </c>
      <c r="G1829" s="83" t="s">
        <v>180</v>
      </c>
      <c r="H1829" s="78" t="s">
        <v>7</v>
      </c>
      <c r="I1829" s="77" t="s">
        <v>181</v>
      </c>
      <c r="J1829" s="77" t="s">
        <v>58</v>
      </c>
      <c r="K1829" s="77" t="s">
        <v>58</v>
      </c>
      <c r="L1829" s="77" t="s">
        <v>58</v>
      </c>
      <c r="M1829" s="77">
        <v>2</v>
      </c>
      <c r="N1829" s="77">
        <v>3</v>
      </c>
      <c r="O1829" s="77">
        <v>6</v>
      </c>
      <c r="P1829" s="77" t="s">
        <v>31</v>
      </c>
      <c r="Q1829" s="77">
        <v>25</v>
      </c>
      <c r="R1829" s="81">
        <v>150</v>
      </c>
      <c r="S1829" s="77" t="s">
        <v>1174</v>
      </c>
      <c r="T1829" s="77" t="str">
        <f t="shared" si="344"/>
        <v>Aceptable con control específico</v>
      </c>
      <c r="U1829" s="77">
        <v>10</v>
      </c>
      <c r="V1829" s="77" t="s">
        <v>181</v>
      </c>
      <c r="W1829" s="77" t="s">
        <v>7</v>
      </c>
      <c r="X1829" s="77" t="s">
        <v>61</v>
      </c>
      <c r="Y1829" s="77" t="s">
        <v>61</v>
      </c>
      <c r="Z1829" s="77" t="s">
        <v>61</v>
      </c>
      <c r="AA1829" s="77" t="s">
        <v>1180</v>
      </c>
      <c r="AB1829" s="83" t="s">
        <v>298</v>
      </c>
      <c r="AC1829" s="84" t="s">
        <v>183</v>
      </c>
      <c r="AD1829" s="120"/>
      <c r="AE1829" s="120"/>
      <c r="AF1829" s="120"/>
      <c r="AG1829" s="120"/>
      <c r="AH1829" s="120"/>
      <c r="AI1829" s="120"/>
      <c r="AJ1829" s="120"/>
      <c r="AK1829" s="120"/>
      <c r="AL1829" s="120"/>
      <c r="AM1829" s="120"/>
      <c r="AN1829" s="120"/>
      <c r="AO1829" s="120"/>
      <c r="AP1829" s="120"/>
      <c r="AQ1829" s="120"/>
      <c r="AR1829" s="120"/>
      <c r="AS1829" s="120"/>
      <c r="AT1829" s="120"/>
      <c r="AU1829" s="120"/>
      <c r="AV1829" s="120"/>
      <c r="AW1829" s="120"/>
      <c r="AX1829" s="120"/>
      <c r="AY1829" s="120"/>
      <c r="AZ1829" s="120"/>
      <c r="BA1829" s="120"/>
      <c r="BB1829" s="120"/>
      <c r="BC1829" s="120"/>
      <c r="BD1829" s="120"/>
      <c r="BE1829" s="120"/>
      <c r="BF1829" s="120"/>
      <c r="BG1829" s="120"/>
      <c r="BH1829" s="120"/>
      <c r="BI1829" s="120"/>
      <c r="BJ1829" s="120"/>
      <c r="BK1829" s="120"/>
      <c r="BL1829" s="120"/>
    </row>
    <row r="1830" spans="1:64" ht="62.1" customHeight="1">
      <c r="A1830" s="126"/>
      <c r="B1830" s="123"/>
      <c r="C1830" s="123"/>
      <c r="D1830" s="143"/>
      <c r="E1830" s="77" t="s">
        <v>78</v>
      </c>
      <c r="F1830" s="104" t="s">
        <v>79</v>
      </c>
      <c r="G1830" s="83" t="s">
        <v>80</v>
      </c>
      <c r="H1830" s="78" t="s">
        <v>7</v>
      </c>
      <c r="I1830" s="77" t="s">
        <v>81</v>
      </c>
      <c r="J1830" s="77" t="s">
        <v>58</v>
      </c>
      <c r="K1830" s="77" t="s">
        <v>58</v>
      </c>
      <c r="L1830" s="77" t="s">
        <v>82</v>
      </c>
      <c r="M1830" s="77">
        <v>2</v>
      </c>
      <c r="N1830" s="77">
        <v>3</v>
      </c>
      <c r="O1830" s="77">
        <f>M1830*N1830</f>
        <v>6</v>
      </c>
      <c r="P1830" s="82" t="str">
        <f>+IF(AND(O1830&gt;1,O1830&lt;=4),"BAJO",IF(AND(O1830&gt;=5,O1830&lt;=8),"MEDIO",IF(AND(O1830&gt;=9,O1830&lt;=20),"ALTO",IF(AND(O1830&gt;=21,O1830&lt;=24),"MUY ALTO"))))</f>
        <v>MEDIO</v>
      </c>
      <c r="Q1830" s="77">
        <v>25</v>
      </c>
      <c r="R1830" s="81">
        <f>O1830*Q1830</f>
        <v>150</v>
      </c>
      <c r="S1830" s="82" t="str">
        <f>+IF(AND(R1830&gt;=1,R1830&lt;=20),"IV",IF(AND(R1830&gt;=40,R1830&lt;=120),"III",IF(AND(R1830&gt;=150,R1830&lt;=500),"II",IF(AND(R1830&gt;=600,R1830&lt;=4000),"I",0))))</f>
        <v>II</v>
      </c>
      <c r="T1830" s="77" t="str">
        <f t="shared" si="344"/>
        <v>Aceptable con control específico</v>
      </c>
      <c r="U1830" s="77">
        <v>10</v>
      </c>
      <c r="V1830" s="77" t="s">
        <v>83</v>
      </c>
      <c r="W1830" s="77" t="s">
        <v>7</v>
      </c>
      <c r="X1830" s="77" t="s">
        <v>61</v>
      </c>
      <c r="Y1830" s="77" t="s">
        <v>61</v>
      </c>
      <c r="Z1830" s="77" t="s">
        <v>61</v>
      </c>
      <c r="AA1830" s="77" t="s">
        <v>1185</v>
      </c>
      <c r="AB1830" s="83" t="s">
        <v>61</v>
      </c>
      <c r="AC1830" s="84" t="s">
        <v>87</v>
      </c>
      <c r="AD1830" s="120"/>
      <c r="AE1830" s="120"/>
      <c r="AF1830" s="120"/>
      <c r="AG1830" s="120"/>
      <c r="AH1830" s="120"/>
      <c r="AI1830" s="120"/>
      <c r="AJ1830" s="120"/>
      <c r="AK1830" s="120"/>
      <c r="AL1830" s="120"/>
      <c r="AM1830" s="120"/>
      <c r="AN1830" s="120"/>
      <c r="AO1830" s="120"/>
      <c r="AP1830" s="120"/>
      <c r="AQ1830" s="120"/>
      <c r="AR1830" s="120"/>
      <c r="AS1830" s="120"/>
      <c r="AT1830" s="120"/>
      <c r="AU1830" s="120"/>
      <c r="AV1830" s="120"/>
      <c r="AW1830" s="120"/>
      <c r="AX1830" s="120"/>
      <c r="AY1830" s="120"/>
      <c r="AZ1830" s="120"/>
      <c r="BA1830" s="120"/>
      <c r="BB1830" s="120"/>
      <c r="BC1830" s="120"/>
      <c r="BD1830" s="120"/>
      <c r="BE1830" s="120"/>
      <c r="BF1830" s="120"/>
      <c r="BG1830" s="120"/>
      <c r="BH1830" s="120"/>
      <c r="BI1830" s="120"/>
      <c r="BJ1830" s="120"/>
      <c r="BK1830" s="120"/>
      <c r="BL1830" s="120"/>
    </row>
    <row r="1831" spans="1:64" ht="49.35" customHeight="1">
      <c r="A1831" s="126"/>
      <c r="B1831" s="123" t="s">
        <v>1186</v>
      </c>
      <c r="C1831" s="123" t="s">
        <v>1187</v>
      </c>
      <c r="D1831" s="143" t="s">
        <v>1188</v>
      </c>
      <c r="E1831" s="77" t="s">
        <v>64</v>
      </c>
      <c r="F1831" s="77" t="s">
        <v>65</v>
      </c>
      <c r="G1831" s="77" t="s">
        <v>66</v>
      </c>
      <c r="H1831" s="77" t="s">
        <v>7</v>
      </c>
      <c r="I1831" s="77" t="s">
        <v>1173</v>
      </c>
      <c r="J1831" s="77" t="s">
        <v>68</v>
      </c>
      <c r="K1831" s="86" t="s">
        <v>58</v>
      </c>
      <c r="L1831" s="77" t="s">
        <v>58</v>
      </c>
      <c r="M1831" s="77">
        <v>2</v>
      </c>
      <c r="N1831" s="77">
        <v>4</v>
      </c>
      <c r="O1831" s="77">
        <v>8</v>
      </c>
      <c r="P1831" s="77" t="s">
        <v>31</v>
      </c>
      <c r="Q1831" s="77">
        <v>25</v>
      </c>
      <c r="R1831" s="81">
        <v>200</v>
      </c>
      <c r="S1831" s="77" t="s">
        <v>1174</v>
      </c>
      <c r="T1831" s="77" t="str">
        <f t="shared" si="344"/>
        <v>Aceptable con control específico</v>
      </c>
      <c r="U1831" s="77">
        <v>30</v>
      </c>
      <c r="V1831" s="77" t="s">
        <v>110</v>
      </c>
      <c r="W1831" s="77" t="s">
        <v>7</v>
      </c>
      <c r="X1831" s="77" t="s">
        <v>61</v>
      </c>
      <c r="Y1831" s="77" t="s">
        <v>61</v>
      </c>
      <c r="Z1831" s="77" t="s">
        <v>61</v>
      </c>
      <c r="AA1831" s="77" t="s">
        <v>1175</v>
      </c>
      <c r="AB1831" s="77" t="s">
        <v>298</v>
      </c>
      <c r="AC1831" s="109" t="s">
        <v>95</v>
      </c>
      <c r="AD1831" s="120"/>
      <c r="AE1831" s="120"/>
      <c r="AF1831" s="120"/>
      <c r="AG1831" s="120"/>
      <c r="AH1831" s="120"/>
      <c r="AI1831" s="120"/>
      <c r="AJ1831" s="120"/>
      <c r="AK1831" s="120"/>
      <c r="AL1831" s="120"/>
      <c r="AM1831" s="120"/>
      <c r="AN1831" s="120"/>
      <c r="AO1831" s="120"/>
      <c r="AP1831" s="120"/>
      <c r="AQ1831" s="120"/>
      <c r="AR1831" s="120"/>
      <c r="AS1831" s="120"/>
      <c r="AT1831" s="120"/>
      <c r="AU1831" s="120"/>
      <c r="AV1831" s="120"/>
      <c r="AW1831" s="120"/>
      <c r="AX1831" s="120"/>
      <c r="AY1831" s="120"/>
      <c r="AZ1831" s="120"/>
      <c r="BA1831" s="120"/>
      <c r="BB1831" s="120"/>
      <c r="BC1831" s="120"/>
      <c r="BD1831" s="120"/>
      <c r="BE1831" s="120"/>
      <c r="BF1831" s="120"/>
      <c r="BG1831" s="120"/>
      <c r="BH1831" s="120"/>
      <c r="BI1831" s="120"/>
      <c r="BJ1831" s="120"/>
      <c r="BK1831" s="120"/>
      <c r="BL1831" s="120"/>
    </row>
    <row r="1832" spans="1:64" ht="49.35" customHeight="1">
      <c r="A1832" s="126"/>
      <c r="B1832" s="123"/>
      <c r="C1832" s="123"/>
      <c r="D1832" s="143"/>
      <c r="E1832" s="77" t="s">
        <v>64</v>
      </c>
      <c r="F1832" s="77" t="s">
        <v>88</v>
      </c>
      <c r="G1832" s="83" t="s">
        <v>89</v>
      </c>
      <c r="H1832" s="78" t="s">
        <v>7</v>
      </c>
      <c r="I1832" s="77" t="s">
        <v>90</v>
      </c>
      <c r="J1832" s="77" t="s">
        <v>91</v>
      </c>
      <c r="K1832" s="77" t="s">
        <v>58</v>
      </c>
      <c r="L1832" s="77" t="s">
        <v>58</v>
      </c>
      <c r="M1832" s="77">
        <v>2</v>
      </c>
      <c r="N1832" s="77">
        <v>3</v>
      </c>
      <c r="O1832" s="77">
        <f>M1832*N1832</f>
        <v>6</v>
      </c>
      <c r="P1832" s="82" t="str">
        <f>+IF(AND(O1832&gt;1,O1832&lt;=4),"BAJO",IF(AND(O1832&gt;=5,O1832&lt;=8),"MEDIO",IF(AND(O1832&gt;=9,O1832&lt;=20),"ALTO",IF(AND(O1832&gt;=21,O1832&lt;=24),"MUY ALTO"))))</f>
        <v>MEDIO</v>
      </c>
      <c r="Q1832" s="77">
        <v>10</v>
      </c>
      <c r="R1832" s="81">
        <f>O1832*Q1832</f>
        <v>60</v>
      </c>
      <c r="S1832" s="82" t="str">
        <f>+IF(AND(R1832&gt;=1,R1832&lt;=20),"IV",IF(AND(R1832&gt;=40,R1832&lt;=120),"III",IF(AND(R1832&gt;=150,R1832&lt;=500),"II",IF(AND(R1832&gt;=600,R1832&lt;=4000),"I",0))))</f>
        <v>III</v>
      </c>
      <c r="T1832" s="77" t="str">
        <f t="shared" si="344"/>
        <v>Mejorable</v>
      </c>
      <c r="U1832" s="77">
        <v>20</v>
      </c>
      <c r="V1832" s="77" t="s">
        <v>92</v>
      </c>
      <c r="W1832" s="77" t="s">
        <v>7</v>
      </c>
      <c r="X1832" s="77" t="s">
        <v>61</v>
      </c>
      <c r="Y1832" s="77" t="s">
        <v>61</v>
      </c>
      <c r="Z1832" s="77" t="s">
        <v>93</v>
      </c>
      <c r="AA1832" s="77" t="s">
        <v>94</v>
      </c>
      <c r="AB1832" s="83" t="s">
        <v>61</v>
      </c>
      <c r="AC1832" s="84" t="s">
        <v>95</v>
      </c>
      <c r="AD1832" s="120"/>
      <c r="AE1832" s="120"/>
      <c r="AF1832" s="120"/>
      <c r="AG1832" s="120"/>
      <c r="AH1832" s="120"/>
      <c r="AI1832" s="120"/>
      <c r="AJ1832" s="120"/>
      <c r="AK1832" s="120"/>
      <c r="AL1832" s="120"/>
      <c r="AM1832" s="120"/>
      <c r="AN1832" s="120"/>
      <c r="AO1832" s="120"/>
      <c r="AP1832" s="120"/>
      <c r="AQ1832" s="120"/>
      <c r="AR1832" s="120"/>
      <c r="AS1832" s="120"/>
      <c r="AT1832" s="120"/>
      <c r="AU1832" s="120"/>
      <c r="AV1832" s="120"/>
      <c r="AW1832" s="120"/>
      <c r="AX1832" s="120"/>
      <c r="AY1832" s="120"/>
      <c r="AZ1832" s="120"/>
      <c r="BA1832" s="120"/>
      <c r="BB1832" s="120"/>
      <c r="BC1832" s="120"/>
      <c r="BD1832" s="120"/>
      <c r="BE1832" s="120"/>
      <c r="BF1832" s="120"/>
      <c r="BG1832" s="120"/>
      <c r="BH1832" s="120"/>
      <c r="BI1832" s="120"/>
      <c r="BJ1832" s="120"/>
      <c r="BK1832" s="120"/>
      <c r="BL1832" s="120"/>
    </row>
    <row r="1833" spans="1:64" ht="45.6" customHeight="1">
      <c r="A1833" s="126"/>
      <c r="B1833" s="123"/>
      <c r="C1833" s="123"/>
      <c r="D1833" s="143"/>
      <c r="E1833" s="77" t="s">
        <v>105</v>
      </c>
      <c r="F1833" s="77" t="s">
        <v>106</v>
      </c>
      <c r="G1833" s="77" t="s">
        <v>107</v>
      </c>
      <c r="H1833" s="86" t="s">
        <v>7</v>
      </c>
      <c r="I1833" s="77" t="s">
        <v>108</v>
      </c>
      <c r="J1833" s="77" t="s">
        <v>58</v>
      </c>
      <c r="K1833" s="77" t="s">
        <v>58</v>
      </c>
      <c r="L1833" s="77" t="s">
        <v>109</v>
      </c>
      <c r="M1833" s="77">
        <v>2</v>
      </c>
      <c r="N1833" s="77">
        <v>1</v>
      </c>
      <c r="O1833" s="77">
        <v>2</v>
      </c>
      <c r="P1833" s="77" t="s">
        <v>1176</v>
      </c>
      <c r="Q1833" s="77">
        <v>60</v>
      </c>
      <c r="R1833" s="81">
        <v>120</v>
      </c>
      <c r="S1833" s="77" t="s">
        <v>1177</v>
      </c>
      <c r="T1833" s="77" t="str">
        <f t="shared" si="344"/>
        <v>Mejorable</v>
      </c>
      <c r="U1833" s="77">
        <v>30</v>
      </c>
      <c r="V1833" s="77" t="s">
        <v>110</v>
      </c>
      <c r="W1833" s="77" t="s">
        <v>7</v>
      </c>
      <c r="X1833" s="77" t="s">
        <v>61</v>
      </c>
      <c r="Y1833" s="77" t="s">
        <v>61</v>
      </c>
      <c r="Z1833" s="77" t="s">
        <v>61</v>
      </c>
      <c r="AA1833" s="77" t="s">
        <v>1178</v>
      </c>
      <c r="AB1833" s="86" t="s">
        <v>298</v>
      </c>
      <c r="AC1833" s="109" t="s">
        <v>95</v>
      </c>
      <c r="AD1833" s="120"/>
      <c r="AE1833" s="120"/>
      <c r="AF1833" s="120"/>
      <c r="AG1833" s="120"/>
      <c r="AH1833" s="120"/>
      <c r="AI1833" s="120"/>
      <c r="AJ1833" s="120"/>
      <c r="AK1833" s="120"/>
      <c r="AL1833" s="120"/>
      <c r="AM1833" s="120"/>
      <c r="AN1833" s="120"/>
      <c r="AO1833" s="120"/>
      <c r="AP1833" s="120"/>
      <c r="AQ1833" s="120"/>
      <c r="AR1833" s="120"/>
      <c r="AS1833" s="120"/>
      <c r="AT1833" s="120"/>
      <c r="AU1833" s="120"/>
      <c r="AV1833" s="120"/>
      <c r="AW1833" s="120"/>
      <c r="AX1833" s="120"/>
      <c r="AY1833" s="120"/>
      <c r="AZ1833" s="120"/>
      <c r="BA1833" s="120"/>
      <c r="BB1833" s="120"/>
      <c r="BC1833" s="120"/>
      <c r="BD1833" s="120"/>
      <c r="BE1833" s="120"/>
      <c r="BF1833" s="120"/>
      <c r="BG1833" s="120"/>
      <c r="BH1833" s="120"/>
      <c r="BI1833" s="120"/>
      <c r="BJ1833" s="120"/>
      <c r="BK1833" s="120"/>
      <c r="BL1833" s="120"/>
    </row>
    <row r="1834" spans="1:64" ht="62.1" customHeight="1">
      <c r="A1834" s="126"/>
      <c r="B1834" s="123"/>
      <c r="C1834" s="123"/>
      <c r="D1834" s="143"/>
      <c r="E1834" s="77" t="s">
        <v>78</v>
      </c>
      <c r="F1834" s="77" t="s">
        <v>1179</v>
      </c>
      <c r="G1834" s="83" t="s">
        <v>180</v>
      </c>
      <c r="H1834" s="78" t="s">
        <v>7</v>
      </c>
      <c r="I1834" s="77" t="s">
        <v>181</v>
      </c>
      <c r="J1834" s="77" t="s">
        <v>58</v>
      </c>
      <c r="K1834" s="77" t="s">
        <v>58</v>
      </c>
      <c r="L1834" s="77" t="s">
        <v>58</v>
      </c>
      <c r="M1834" s="77">
        <v>2</v>
      </c>
      <c r="N1834" s="77">
        <v>3</v>
      </c>
      <c r="O1834" s="77">
        <v>6</v>
      </c>
      <c r="P1834" s="77" t="s">
        <v>31</v>
      </c>
      <c r="Q1834" s="77">
        <v>25</v>
      </c>
      <c r="R1834" s="81">
        <v>150</v>
      </c>
      <c r="S1834" s="77" t="s">
        <v>1174</v>
      </c>
      <c r="T1834" s="77" t="str">
        <f t="shared" si="344"/>
        <v>Aceptable con control específico</v>
      </c>
      <c r="U1834" s="77">
        <v>1</v>
      </c>
      <c r="V1834" s="77" t="s">
        <v>181</v>
      </c>
      <c r="W1834" s="77" t="s">
        <v>7</v>
      </c>
      <c r="X1834" s="77" t="s">
        <v>61</v>
      </c>
      <c r="Y1834" s="77" t="s">
        <v>61</v>
      </c>
      <c r="Z1834" s="77" t="s">
        <v>61</v>
      </c>
      <c r="AA1834" s="77" t="s">
        <v>1180</v>
      </c>
      <c r="AB1834" s="83" t="s">
        <v>298</v>
      </c>
      <c r="AC1834" s="84" t="s">
        <v>183</v>
      </c>
      <c r="AD1834" s="120"/>
      <c r="AE1834" s="120"/>
      <c r="AF1834" s="120"/>
      <c r="AG1834" s="120"/>
      <c r="AH1834" s="120"/>
      <c r="AI1834" s="120"/>
      <c r="AJ1834" s="120"/>
      <c r="AK1834" s="120"/>
      <c r="AL1834" s="120"/>
      <c r="AM1834" s="120"/>
      <c r="AN1834" s="120"/>
      <c r="AO1834" s="120"/>
      <c r="AP1834" s="120"/>
      <c r="AQ1834" s="120"/>
      <c r="AR1834" s="120"/>
      <c r="AS1834" s="120"/>
      <c r="AT1834" s="120"/>
      <c r="AU1834" s="120"/>
      <c r="AV1834" s="120"/>
      <c r="AW1834" s="120"/>
      <c r="AX1834" s="120"/>
      <c r="AY1834" s="120"/>
      <c r="AZ1834" s="120"/>
      <c r="BA1834" s="120"/>
      <c r="BB1834" s="120"/>
      <c r="BC1834" s="120"/>
      <c r="BD1834" s="120"/>
      <c r="BE1834" s="120"/>
      <c r="BF1834" s="120"/>
      <c r="BG1834" s="120"/>
      <c r="BH1834" s="120"/>
      <c r="BI1834" s="120"/>
      <c r="BJ1834" s="120"/>
      <c r="BK1834" s="120"/>
      <c r="BL1834" s="120"/>
    </row>
    <row r="1835" spans="1:64" ht="62.1" customHeight="1">
      <c r="A1835" s="126"/>
      <c r="B1835" s="123"/>
      <c r="C1835" s="123"/>
      <c r="D1835" s="143"/>
      <c r="E1835" s="77" t="s">
        <v>78</v>
      </c>
      <c r="F1835" s="104" t="s">
        <v>79</v>
      </c>
      <c r="G1835" s="83" t="s">
        <v>80</v>
      </c>
      <c r="H1835" s="78" t="s">
        <v>7</v>
      </c>
      <c r="I1835" s="77" t="s">
        <v>81</v>
      </c>
      <c r="J1835" s="77" t="s">
        <v>58</v>
      </c>
      <c r="K1835" s="77" t="s">
        <v>58</v>
      </c>
      <c r="L1835" s="77" t="s">
        <v>82</v>
      </c>
      <c r="M1835" s="77">
        <v>2</v>
      </c>
      <c r="N1835" s="77">
        <v>3</v>
      </c>
      <c r="O1835" s="77">
        <f>M1835*N1835</f>
        <v>6</v>
      </c>
      <c r="P1835" s="82" t="str">
        <f>+IF(AND(O1835&gt;1,O1835&lt;=4),"BAJO",IF(AND(O1835&gt;=5,O1835&lt;=8),"MEDIO",IF(AND(O1835&gt;=9,O1835&lt;=20),"ALTO",IF(AND(O1835&gt;=21,O1835&lt;=24),"MUY ALTO"))))</f>
        <v>MEDIO</v>
      </c>
      <c r="Q1835" s="77">
        <v>25</v>
      </c>
      <c r="R1835" s="81">
        <f>O1835*Q1835</f>
        <v>150</v>
      </c>
      <c r="S1835" s="82" t="str">
        <f>+IF(AND(R1835&gt;=1,R1835&lt;=20),"IV",IF(AND(R1835&gt;=40,R1835&lt;=120),"III",IF(AND(R1835&gt;=150,R1835&lt;=500),"II",IF(AND(R1835&gt;=600,R1835&lt;=4000),"I",0))))</f>
        <v>II</v>
      </c>
      <c r="T1835" s="77" t="str">
        <f t="shared" si="344"/>
        <v>Aceptable con control específico</v>
      </c>
      <c r="U1835" s="77">
        <v>30</v>
      </c>
      <c r="V1835" s="77" t="s">
        <v>83</v>
      </c>
      <c r="W1835" s="77" t="s">
        <v>7</v>
      </c>
      <c r="X1835" s="77" t="s">
        <v>61</v>
      </c>
      <c r="Y1835" s="77" t="s">
        <v>61</v>
      </c>
      <c r="Z1835" s="77" t="s">
        <v>61</v>
      </c>
      <c r="AA1835" s="77" t="s">
        <v>1185</v>
      </c>
      <c r="AB1835" s="83" t="s">
        <v>61</v>
      </c>
      <c r="AC1835" s="84" t="s">
        <v>87</v>
      </c>
      <c r="AD1835" s="120"/>
      <c r="AE1835" s="120"/>
      <c r="AF1835" s="120"/>
      <c r="AG1835" s="120"/>
      <c r="AH1835" s="120"/>
      <c r="AI1835" s="120"/>
      <c r="AJ1835" s="120"/>
      <c r="AK1835" s="120"/>
      <c r="AL1835" s="120"/>
      <c r="AM1835" s="120"/>
      <c r="AN1835" s="120"/>
      <c r="AO1835" s="120"/>
      <c r="AP1835" s="120"/>
      <c r="AQ1835" s="120"/>
      <c r="AR1835" s="120"/>
      <c r="AS1835" s="120"/>
      <c r="AT1835" s="120"/>
      <c r="AU1835" s="120"/>
      <c r="AV1835" s="120"/>
      <c r="AW1835" s="120"/>
      <c r="AX1835" s="120"/>
      <c r="AY1835" s="120"/>
      <c r="AZ1835" s="120"/>
      <c r="BA1835" s="120"/>
      <c r="BB1835" s="120"/>
      <c r="BC1835" s="120"/>
      <c r="BD1835" s="120"/>
      <c r="BE1835" s="120"/>
      <c r="BF1835" s="120"/>
      <c r="BG1835" s="120"/>
      <c r="BH1835" s="120"/>
      <c r="BI1835" s="120"/>
      <c r="BJ1835" s="120"/>
      <c r="BK1835" s="120"/>
      <c r="BL1835" s="120"/>
    </row>
    <row r="1836" spans="1:64" ht="87.95" customHeight="1">
      <c r="A1836" s="126"/>
      <c r="B1836" s="123"/>
      <c r="C1836" s="123" t="s">
        <v>1189</v>
      </c>
      <c r="D1836" s="143" t="s">
        <v>1190</v>
      </c>
      <c r="E1836" s="77" t="s">
        <v>54</v>
      </c>
      <c r="F1836" s="104" t="s">
        <v>235</v>
      </c>
      <c r="G1836" s="77" t="s">
        <v>56</v>
      </c>
      <c r="H1836" s="78" t="s">
        <v>7</v>
      </c>
      <c r="I1836" s="79" t="s">
        <v>1061</v>
      </c>
      <c r="J1836" s="86" t="s">
        <v>58</v>
      </c>
      <c r="K1836" s="86" t="s">
        <v>58</v>
      </c>
      <c r="L1836" s="77" t="s">
        <v>59</v>
      </c>
      <c r="M1836" s="77">
        <v>2</v>
      </c>
      <c r="N1836" s="77">
        <v>3</v>
      </c>
      <c r="O1836" s="77">
        <f>M1836*N1836</f>
        <v>6</v>
      </c>
      <c r="P1836" s="80" t="str">
        <f>+IF(AND(O1836&gt;1,O1836&lt;=4),"BAJO",IF(AND(O1836&gt;=5,O1836&lt;=8),"MEDIO",IF(AND(O1836&gt;=9,O1836&lt;=20),"ALTO",IF(AND(O1836&gt;=21,O1836&lt;=24),"MUY ALTO"))))</f>
        <v>MEDIO</v>
      </c>
      <c r="Q1836" s="77">
        <v>25</v>
      </c>
      <c r="R1836" s="81">
        <f>O1836*Q1836</f>
        <v>150</v>
      </c>
      <c r="S1836" s="82" t="str">
        <f>+IF(AND(R1836&gt;=1,R1836&lt;=20),"IV",IF(AND(R1836&gt;=40,R1836&lt;=120),"III",IF(AND(R1836&gt;=150,R1836&lt;=500),"II",IF(AND(R1836&gt;=600,R1836&lt;=4000),"I",0))))</f>
        <v>II</v>
      </c>
      <c r="T1836" s="77" t="str">
        <f t="shared" si="344"/>
        <v>Aceptable con control específico</v>
      </c>
      <c r="U1836" s="77">
        <v>3</v>
      </c>
      <c r="V1836" s="79" t="s">
        <v>60</v>
      </c>
      <c r="W1836" s="77" t="s">
        <v>7</v>
      </c>
      <c r="X1836" s="77" t="s">
        <v>61</v>
      </c>
      <c r="Y1836" s="77" t="s">
        <v>61</v>
      </c>
      <c r="Z1836" s="77" t="s">
        <v>61</v>
      </c>
      <c r="AA1836" s="83" t="s">
        <v>195</v>
      </c>
      <c r="AB1836" s="78" t="s">
        <v>61</v>
      </c>
      <c r="AC1836" s="84" t="s">
        <v>63</v>
      </c>
      <c r="AD1836" s="120"/>
      <c r="AE1836" s="120"/>
      <c r="AF1836" s="120"/>
      <c r="AG1836" s="120"/>
      <c r="AH1836" s="120"/>
      <c r="AI1836" s="120"/>
      <c r="AJ1836" s="120"/>
      <c r="AK1836" s="120"/>
      <c r="AL1836" s="120"/>
      <c r="AM1836" s="120"/>
      <c r="AN1836" s="120"/>
      <c r="AO1836" s="120"/>
      <c r="AP1836" s="120"/>
      <c r="AQ1836" s="120"/>
      <c r="AR1836" s="120"/>
      <c r="AS1836" s="120"/>
      <c r="AT1836" s="120"/>
      <c r="AU1836" s="120"/>
      <c r="AV1836" s="120"/>
      <c r="AW1836" s="120"/>
      <c r="AX1836" s="120"/>
      <c r="AY1836" s="120"/>
      <c r="AZ1836" s="120"/>
      <c r="BA1836" s="120"/>
      <c r="BB1836" s="120"/>
      <c r="BC1836" s="120"/>
      <c r="BD1836" s="120"/>
      <c r="BE1836" s="120"/>
      <c r="BF1836" s="120"/>
      <c r="BG1836" s="120"/>
      <c r="BH1836" s="120"/>
      <c r="BI1836" s="120"/>
      <c r="BJ1836" s="120"/>
      <c r="BK1836" s="120"/>
      <c r="BL1836" s="120"/>
    </row>
    <row r="1837" spans="1:64" ht="57.95" customHeight="1">
      <c r="A1837" s="126"/>
      <c r="B1837" s="123"/>
      <c r="C1837" s="123"/>
      <c r="D1837" s="143"/>
      <c r="E1837" s="77" t="s">
        <v>64</v>
      </c>
      <c r="F1837" s="77" t="s">
        <v>65</v>
      </c>
      <c r="G1837" s="77" t="s">
        <v>66</v>
      </c>
      <c r="H1837" s="77" t="s">
        <v>7</v>
      </c>
      <c r="I1837" s="77" t="s">
        <v>1173</v>
      </c>
      <c r="J1837" s="77" t="s">
        <v>68</v>
      </c>
      <c r="K1837" s="86" t="s">
        <v>58</v>
      </c>
      <c r="L1837" s="77" t="s">
        <v>58</v>
      </c>
      <c r="M1837" s="77">
        <v>2</v>
      </c>
      <c r="N1837" s="77">
        <v>2</v>
      </c>
      <c r="O1837" s="77">
        <v>8</v>
      </c>
      <c r="P1837" s="77" t="s">
        <v>31</v>
      </c>
      <c r="Q1837" s="77">
        <v>25</v>
      </c>
      <c r="R1837" s="81">
        <v>200</v>
      </c>
      <c r="S1837" s="77" t="s">
        <v>1174</v>
      </c>
      <c r="T1837" s="77" t="str">
        <f t="shared" si="344"/>
        <v>Aceptable con control específico</v>
      </c>
      <c r="U1837" s="77">
        <v>3</v>
      </c>
      <c r="V1837" s="77" t="s">
        <v>110</v>
      </c>
      <c r="W1837" s="77" t="s">
        <v>7</v>
      </c>
      <c r="X1837" s="77" t="s">
        <v>61</v>
      </c>
      <c r="Y1837" s="77" t="s">
        <v>61</v>
      </c>
      <c r="Z1837" s="77" t="s">
        <v>61</v>
      </c>
      <c r="AA1837" s="77" t="s">
        <v>1175</v>
      </c>
      <c r="AB1837" s="77" t="s">
        <v>298</v>
      </c>
      <c r="AC1837" s="109" t="s">
        <v>95</v>
      </c>
      <c r="AD1837" s="120"/>
      <c r="AE1837" s="120"/>
      <c r="AF1837" s="120"/>
      <c r="AG1837" s="120"/>
      <c r="AH1837" s="120"/>
      <c r="AI1837" s="120"/>
      <c r="AJ1837" s="120"/>
      <c r="AK1837" s="120"/>
      <c r="AL1837" s="120"/>
      <c r="AM1837" s="120"/>
      <c r="AN1837" s="120"/>
      <c r="AO1837" s="120"/>
      <c r="AP1837" s="120"/>
      <c r="AQ1837" s="120"/>
      <c r="AR1837" s="120"/>
      <c r="AS1837" s="120"/>
      <c r="AT1837" s="120"/>
      <c r="AU1837" s="120"/>
      <c r="AV1837" s="120"/>
      <c r="AW1837" s="120"/>
      <c r="AX1837" s="120"/>
      <c r="AY1837" s="120"/>
      <c r="AZ1837" s="120"/>
      <c r="BA1837" s="120"/>
      <c r="BB1837" s="120"/>
      <c r="BC1837" s="120"/>
      <c r="BD1837" s="120"/>
      <c r="BE1837" s="120"/>
      <c r="BF1837" s="120"/>
      <c r="BG1837" s="120"/>
      <c r="BH1837" s="120"/>
      <c r="BI1837" s="120"/>
      <c r="BJ1837" s="120"/>
      <c r="BK1837" s="120"/>
      <c r="BL1837" s="120"/>
    </row>
    <row r="1838" spans="1:64" ht="57.95" customHeight="1">
      <c r="A1838" s="126"/>
      <c r="B1838" s="123"/>
      <c r="C1838" s="123"/>
      <c r="D1838" s="143"/>
      <c r="E1838" s="77" t="s">
        <v>64</v>
      </c>
      <c r="F1838" s="77" t="s">
        <v>88</v>
      </c>
      <c r="G1838" s="83" t="s">
        <v>89</v>
      </c>
      <c r="H1838" s="78" t="s">
        <v>7</v>
      </c>
      <c r="I1838" s="77" t="s">
        <v>90</v>
      </c>
      <c r="J1838" s="77" t="s">
        <v>91</v>
      </c>
      <c r="K1838" s="77" t="s">
        <v>58</v>
      </c>
      <c r="L1838" s="77" t="s">
        <v>58</v>
      </c>
      <c r="M1838" s="77">
        <v>2</v>
      </c>
      <c r="N1838" s="77">
        <v>3</v>
      </c>
      <c r="O1838" s="77">
        <f>M1838*N1838</f>
        <v>6</v>
      </c>
      <c r="P1838" s="82" t="str">
        <f>+IF(AND(O1838&gt;1,O1838&lt;=4),"BAJO",IF(AND(O1838&gt;=5,O1838&lt;=8),"MEDIO",IF(AND(O1838&gt;=9,O1838&lt;=20),"ALTO",IF(AND(O1838&gt;=21,O1838&lt;=24),"MUY ALTO"))))</f>
        <v>MEDIO</v>
      </c>
      <c r="Q1838" s="77">
        <v>10</v>
      </c>
      <c r="R1838" s="81">
        <f>O1838*Q1838</f>
        <v>60</v>
      </c>
      <c r="S1838" s="82" t="str">
        <f>+IF(AND(R1838&gt;=1,R1838&lt;=20),"IV",IF(AND(R1838&gt;=40,R1838&lt;=120),"III",IF(AND(R1838&gt;=150,R1838&lt;=500),"II",IF(AND(R1838&gt;=600,R1838&lt;=4000),"I",0))))</f>
        <v>III</v>
      </c>
      <c r="T1838" s="77" t="str">
        <f t="shared" si="344"/>
        <v>Mejorable</v>
      </c>
      <c r="U1838" s="77">
        <v>3</v>
      </c>
      <c r="V1838" s="77" t="s">
        <v>92</v>
      </c>
      <c r="W1838" s="77" t="s">
        <v>7</v>
      </c>
      <c r="X1838" s="77" t="s">
        <v>61</v>
      </c>
      <c r="Y1838" s="77" t="s">
        <v>61</v>
      </c>
      <c r="Z1838" s="77" t="s">
        <v>93</v>
      </c>
      <c r="AA1838" s="77" t="s">
        <v>94</v>
      </c>
      <c r="AB1838" s="83" t="s">
        <v>61</v>
      </c>
      <c r="AC1838" s="84" t="s">
        <v>95</v>
      </c>
      <c r="AD1838" s="120"/>
      <c r="AE1838" s="120"/>
      <c r="AF1838" s="120"/>
      <c r="AG1838" s="120"/>
      <c r="AH1838" s="120"/>
      <c r="AI1838" s="120"/>
      <c r="AJ1838" s="120"/>
      <c r="AK1838" s="120"/>
      <c r="AL1838" s="120"/>
      <c r="AM1838" s="120"/>
      <c r="AN1838" s="120"/>
      <c r="AO1838" s="120"/>
      <c r="AP1838" s="120"/>
      <c r="AQ1838" s="120"/>
      <c r="AR1838" s="120"/>
      <c r="AS1838" s="120"/>
      <c r="AT1838" s="120"/>
      <c r="AU1838" s="120"/>
      <c r="AV1838" s="120"/>
      <c r="AW1838" s="120"/>
      <c r="AX1838" s="120"/>
      <c r="AY1838" s="120"/>
      <c r="AZ1838" s="120"/>
      <c r="BA1838" s="120"/>
      <c r="BB1838" s="120"/>
      <c r="BC1838" s="120"/>
      <c r="BD1838" s="120"/>
      <c r="BE1838" s="120"/>
      <c r="BF1838" s="120"/>
      <c r="BG1838" s="120"/>
      <c r="BH1838" s="120"/>
      <c r="BI1838" s="120"/>
      <c r="BJ1838" s="120"/>
      <c r="BK1838" s="120"/>
      <c r="BL1838" s="120"/>
    </row>
    <row r="1839" spans="1:64" ht="63" customHeight="1">
      <c r="A1839" s="126"/>
      <c r="B1839" s="123"/>
      <c r="C1839" s="123"/>
      <c r="D1839" s="143"/>
      <c r="E1839" s="77" t="s">
        <v>105</v>
      </c>
      <c r="F1839" s="77" t="s">
        <v>106</v>
      </c>
      <c r="G1839" s="77" t="s">
        <v>107</v>
      </c>
      <c r="H1839" s="86" t="s">
        <v>7</v>
      </c>
      <c r="I1839" s="77" t="s">
        <v>108</v>
      </c>
      <c r="J1839" s="77" t="s">
        <v>58</v>
      </c>
      <c r="K1839" s="77" t="s">
        <v>58</v>
      </c>
      <c r="L1839" s="77" t="s">
        <v>109</v>
      </c>
      <c r="M1839" s="77">
        <v>2</v>
      </c>
      <c r="N1839" s="77">
        <v>1</v>
      </c>
      <c r="O1839" s="77">
        <v>2</v>
      </c>
      <c r="P1839" s="77" t="s">
        <v>1176</v>
      </c>
      <c r="Q1839" s="77">
        <v>60</v>
      </c>
      <c r="R1839" s="81">
        <v>120</v>
      </c>
      <c r="S1839" s="77" t="s">
        <v>1177</v>
      </c>
      <c r="T1839" s="77" t="str">
        <f t="shared" si="344"/>
        <v>Mejorable</v>
      </c>
      <c r="U1839" s="77">
        <v>3</v>
      </c>
      <c r="V1839" s="77" t="s">
        <v>110</v>
      </c>
      <c r="W1839" s="77" t="s">
        <v>7</v>
      </c>
      <c r="X1839" s="77" t="s">
        <v>61</v>
      </c>
      <c r="Y1839" s="77" t="s">
        <v>61</v>
      </c>
      <c r="Z1839" s="77" t="s">
        <v>61</v>
      </c>
      <c r="AA1839" s="77" t="s">
        <v>1178</v>
      </c>
      <c r="AB1839" s="86" t="s">
        <v>298</v>
      </c>
      <c r="AC1839" s="109" t="s">
        <v>95</v>
      </c>
      <c r="AD1839" s="120"/>
      <c r="AE1839" s="120"/>
      <c r="AF1839" s="120"/>
      <c r="AG1839" s="120"/>
      <c r="AH1839" s="120"/>
      <c r="AI1839" s="120"/>
      <c r="AJ1839" s="120"/>
      <c r="AK1839" s="120"/>
      <c r="AL1839" s="120"/>
      <c r="AM1839" s="120"/>
      <c r="AN1839" s="120"/>
      <c r="AO1839" s="120"/>
      <c r="AP1839" s="120"/>
      <c r="AQ1839" s="120"/>
      <c r="AR1839" s="120"/>
      <c r="AS1839" s="120"/>
      <c r="AT1839" s="120"/>
      <c r="AU1839" s="120"/>
      <c r="AV1839" s="120"/>
      <c r="AW1839" s="120"/>
      <c r="AX1839" s="120"/>
      <c r="AY1839" s="120"/>
      <c r="AZ1839" s="120"/>
      <c r="BA1839" s="120"/>
      <c r="BB1839" s="120"/>
      <c r="BC1839" s="120"/>
      <c r="BD1839" s="120"/>
      <c r="BE1839" s="120"/>
      <c r="BF1839" s="120"/>
      <c r="BG1839" s="120"/>
      <c r="BH1839" s="120"/>
      <c r="BI1839" s="120"/>
      <c r="BJ1839" s="120"/>
      <c r="BK1839" s="120"/>
      <c r="BL1839" s="120"/>
    </row>
    <row r="1840" spans="1:64" ht="65.099999999999994" customHeight="1">
      <c r="A1840" s="126"/>
      <c r="B1840" s="123"/>
      <c r="C1840" s="123"/>
      <c r="D1840" s="143"/>
      <c r="E1840" s="77" t="s">
        <v>78</v>
      </c>
      <c r="F1840" s="77" t="s">
        <v>1179</v>
      </c>
      <c r="G1840" s="83" t="s">
        <v>180</v>
      </c>
      <c r="H1840" s="78" t="s">
        <v>7</v>
      </c>
      <c r="I1840" s="77" t="s">
        <v>181</v>
      </c>
      <c r="J1840" s="77" t="s">
        <v>58</v>
      </c>
      <c r="K1840" s="77" t="s">
        <v>58</v>
      </c>
      <c r="L1840" s="77" t="s">
        <v>58</v>
      </c>
      <c r="M1840" s="77">
        <v>2</v>
      </c>
      <c r="N1840" s="77">
        <v>2</v>
      </c>
      <c r="O1840" s="77">
        <v>6</v>
      </c>
      <c r="P1840" s="77" t="s">
        <v>31</v>
      </c>
      <c r="Q1840" s="77">
        <v>25</v>
      </c>
      <c r="R1840" s="81">
        <v>150</v>
      </c>
      <c r="S1840" s="77" t="s">
        <v>1174</v>
      </c>
      <c r="T1840" s="77" t="str">
        <f t="shared" si="344"/>
        <v>Aceptable con control específico</v>
      </c>
      <c r="U1840" s="77">
        <v>3</v>
      </c>
      <c r="V1840" s="77" t="s">
        <v>181</v>
      </c>
      <c r="W1840" s="77" t="s">
        <v>7</v>
      </c>
      <c r="X1840" s="77" t="s">
        <v>61</v>
      </c>
      <c r="Y1840" s="77" t="s">
        <v>61</v>
      </c>
      <c r="Z1840" s="77" t="s">
        <v>61</v>
      </c>
      <c r="AA1840" s="77" t="s">
        <v>1180</v>
      </c>
      <c r="AB1840" s="83" t="s">
        <v>298</v>
      </c>
      <c r="AC1840" s="84" t="s">
        <v>183</v>
      </c>
      <c r="AD1840" s="120"/>
      <c r="AE1840" s="120"/>
      <c r="AF1840" s="120"/>
      <c r="AG1840" s="120"/>
      <c r="AH1840" s="120"/>
      <c r="AI1840" s="120"/>
      <c r="AJ1840" s="120"/>
      <c r="AK1840" s="120"/>
      <c r="AL1840" s="120"/>
      <c r="AM1840" s="120"/>
      <c r="AN1840" s="120"/>
      <c r="AO1840" s="120"/>
      <c r="AP1840" s="120"/>
      <c r="AQ1840" s="120"/>
      <c r="AR1840" s="120"/>
      <c r="AS1840" s="120"/>
      <c r="AT1840" s="120"/>
      <c r="AU1840" s="120"/>
      <c r="AV1840" s="120"/>
      <c r="AW1840" s="120"/>
      <c r="AX1840" s="120"/>
      <c r="AY1840" s="120"/>
      <c r="AZ1840" s="120"/>
      <c r="BA1840" s="120"/>
      <c r="BB1840" s="120"/>
      <c r="BC1840" s="120"/>
      <c r="BD1840" s="120"/>
      <c r="BE1840" s="120"/>
      <c r="BF1840" s="120"/>
      <c r="BG1840" s="120"/>
      <c r="BH1840" s="120"/>
      <c r="BI1840" s="120"/>
      <c r="BJ1840" s="120"/>
      <c r="BK1840" s="120"/>
      <c r="BL1840" s="120"/>
    </row>
    <row r="1841" spans="1:64" ht="65.099999999999994" customHeight="1">
      <c r="A1841" s="126"/>
      <c r="B1841" s="123"/>
      <c r="C1841" s="123"/>
      <c r="D1841" s="143"/>
      <c r="E1841" s="77" t="s">
        <v>78</v>
      </c>
      <c r="F1841" s="104" t="s">
        <v>79</v>
      </c>
      <c r="G1841" s="83" t="s">
        <v>80</v>
      </c>
      <c r="H1841" s="78" t="s">
        <v>7</v>
      </c>
      <c r="I1841" s="77" t="s">
        <v>81</v>
      </c>
      <c r="J1841" s="77" t="s">
        <v>58</v>
      </c>
      <c r="K1841" s="77" t="s">
        <v>58</v>
      </c>
      <c r="L1841" s="77" t="s">
        <v>82</v>
      </c>
      <c r="M1841" s="77">
        <v>2</v>
      </c>
      <c r="N1841" s="77">
        <v>2</v>
      </c>
      <c r="O1841" s="77">
        <f>M1841*N1841</f>
        <v>4</v>
      </c>
      <c r="P1841" s="82" t="str">
        <f>+IF(AND(O1841&gt;1,O1841&lt;=4),"BAJO",IF(AND(O1841&gt;=5,O1841&lt;=8),"MEDIO",IF(AND(O1841&gt;=9,O1841&lt;=20),"ALTO",IF(AND(O1841&gt;=21,O1841&lt;=24),"MUY ALTO"))))</f>
        <v>BAJO</v>
      </c>
      <c r="Q1841" s="77">
        <v>25</v>
      </c>
      <c r="R1841" s="81">
        <f>O1841*Q1841</f>
        <v>100</v>
      </c>
      <c r="S1841" s="82" t="str">
        <f>+IF(AND(R1841&gt;=1,R1841&lt;=20),"IV",IF(AND(R1841&gt;=40,R1841&lt;=120),"III",IF(AND(R1841&gt;=150,R1841&lt;=500),"II",IF(AND(R1841&gt;=600,R1841&lt;=4000),"I",0))))</f>
        <v>III</v>
      </c>
      <c r="T1841" s="77" t="str">
        <f t="shared" si="344"/>
        <v>Mejorable</v>
      </c>
      <c r="U1841" s="77">
        <v>3</v>
      </c>
      <c r="V1841" s="77" t="s">
        <v>83</v>
      </c>
      <c r="W1841" s="77" t="s">
        <v>7</v>
      </c>
      <c r="X1841" s="77" t="s">
        <v>61</v>
      </c>
      <c r="Y1841" s="77" t="s">
        <v>61</v>
      </c>
      <c r="Z1841" s="77" t="s">
        <v>61</v>
      </c>
      <c r="AA1841" s="77" t="s">
        <v>1185</v>
      </c>
      <c r="AB1841" s="83" t="s">
        <v>61</v>
      </c>
      <c r="AC1841" s="84" t="s">
        <v>87</v>
      </c>
      <c r="AD1841" s="120"/>
      <c r="AE1841" s="120"/>
      <c r="AF1841" s="120"/>
      <c r="AG1841" s="120"/>
      <c r="AH1841" s="120"/>
      <c r="AI1841" s="120"/>
      <c r="AJ1841" s="120"/>
      <c r="AK1841" s="120"/>
      <c r="AL1841" s="120"/>
      <c r="AM1841" s="120"/>
      <c r="AN1841" s="120"/>
      <c r="AO1841" s="120"/>
      <c r="AP1841" s="120"/>
      <c r="AQ1841" s="120"/>
      <c r="AR1841" s="120"/>
      <c r="AS1841" s="120"/>
      <c r="AT1841" s="120"/>
      <c r="AU1841" s="120"/>
      <c r="AV1841" s="120"/>
      <c r="AW1841" s="120"/>
      <c r="AX1841" s="120"/>
      <c r="AY1841" s="120"/>
      <c r="AZ1841" s="120"/>
      <c r="BA1841" s="120"/>
      <c r="BB1841" s="120"/>
      <c r="BC1841" s="120"/>
      <c r="BD1841" s="120"/>
      <c r="BE1841" s="120"/>
      <c r="BF1841" s="120"/>
      <c r="BG1841" s="120"/>
      <c r="BH1841" s="120"/>
      <c r="BI1841" s="120"/>
      <c r="BJ1841" s="120"/>
      <c r="BK1841" s="120"/>
      <c r="BL1841" s="120"/>
    </row>
    <row r="1842" spans="1:64" ht="85.15" customHeight="1">
      <c r="A1842" s="126"/>
      <c r="B1842" s="123" t="s">
        <v>1191</v>
      </c>
      <c r="C1842" s="123" t="s">
        <v>1192</v>
      </c>
      <c r="D1842" s="143" t="s">
        <v>1193</v>
      </c>
      <c r="E1842" s="77" t="s">
        <v>54</v>
      </c>
      <c r="F1842" s="104" t="s">
        <v>235</v>
      </c>
      <c r="G1842" s="77" t="s">
        <v>56</v>
      </c>
      <c r="H1842" s="78" t="s">
        <v>7</v>
      </c>
      <c r="I1842" s="79" t="s">
        <v>1061</v>
      </c>
      <c r="J1842" s="86" t="s">
        <v>58</v>
      </c>
      <c r="K1842" s="86" t="s">
        <v>58</v>
      </c>
      <c r="L1842" s="77" t="s">
        <v>59</v>
      </c>
      <c r="M1842" s="77">
        <v>2</v>
      </c>
      <c r="N1842" s="77">
        <v>4</v>
      </c>
      <c r="O1842" s="77">
        <f>M1842*N1842</f>
        <v>8</v>
      </c>
      <c r="P1842" s="80" t="str">
        <f>+IF(AND(O1842&gt;1,O1842&lt;=4),"BAJO",IF(AND(O1842&gt;=5,O1842&lt;=8),"MEDIO",IF(AND(O1842&gt;=9,O1842&lt;=20),"ALTO",IF(AND(O1842&gt;=21,O1842&lt;=24),"MUY ALTO"))))</f>
        <v>MEDIO</v>
      </c>
      <c r="Q1842" s="77">
        <v>25</v>
      </c>
      <c r="R1842" s="81">
        <f>O1842*Q1842</f>
        <v>200</v>
      </c>
      <c r="S1842" s="82" t="str">
        <f>+IF(AND(R1842&gt;=1,R1842&lt;=20),"IV",IF(AND(R1842&gt;=40,R1842&lt;=120),"III",IF(AND(R1842&gt;=150,R1842&lt;=500),"II",IF(AND(R1842&gt;=600,R1842&lt;=4000),"I",0))))</f>
        <v>II</v>
      </c>
      <c r="T1842" s="77" t="str">
        <f t="shared" si="344"/>
        <v>Aceptable con control específico</v>
      </c>
      <c r="U1842" s="77">
        <v>1</v>
      </c>
      <c r="V1842" s="79" t="s">
        <v>60</v>
      </c>
      <c r="W1842" s="77" t="s">
        <v>7</v>
      </c>
      <c r="X1842" s="77" t="s">
        <v>61</v>
      </c>
      <c r="Y1842" s="77" t="s">
        <v>61</v>
      </c>
      <c r="Z1842" s="77" t="s">
        <v>61</v>
      </c>
      <c r="AA1842" s="83" t="s">
        <v>195</v>
      </c>
      <c r="AB1842" s="78" t="s">
        <v>61</v>
      </c>
      <c r="AC1842" s="84" t="s">
        <v>63</v>
      </c>
    </row>
    <row r="1843" spans="1:64" ht="52.7" customHeight="1">
      <c r="A1843" s="126"/>
      <c r="B1843" s="123"/>
      <c r="C1843" s="123"/>
      <c r="D1843" s="143"/>
      <c r="E1843" s="77" t="s">
        <v>64</v>
      </c>
      <c r="F1843" s="77" t="s">
        <v>65</v>
      </c>
      <c r="G1843" s="77" t="s">
        <v>66</v>
      </c>
      <c r="H1843" s="77" t="s">
        <v>7</v>
      </c>
      <c r="I1843" s="77" t="s">
        <v>1173</v>
      </c>
      <c r="J1843" s="77" t="s">
        <v>68</v>
      </c>
      <c r="K1843" s="86" t="s">
        <v>58</v>
      </c>
      <c r="L1843" s="77" t="s">
        <v>58</v>
      </c>
      <c r="M1843" s="77">
        <v>2</v>
      </c>
      <c r="N1843" s="77">
        <v>4</v>
      </c>
      <c r="O1843" s="77">
        <v>8</v>
      </c>
      <c r="P1843" s="77" t="s">
        <v>31</v>
      </c>
      <c r="Q1843" s="77">
        <v>25</v>
      </c>
      <c r="R1843" s="81">
        <v>200</v>
      </c>
      <c r="S1843" s="77" t="s">
        <v>1174</v>
      </c>
      <c r="T1843" s="77" t="str">
        <f t="shared" si="344"/>
        <v>Aceptable con control específico</v>
      </c>
      <c r="U1843" s="77">
        <v>1</v>
      </c>
      <c r="V1843" s="77" t="s">
        <v>110</v>
      </c>
      <c r="W1843" s="77" t="s">
        <v>7</v>
      </c>
      <c r="X1843" s="77" t="s">
        <v>61</v>
      </c>
      <c r="Y1843" s="77" t="s">
        <v>61</v>
      </c>
      <c r="Z1843" s="77" t="s">
        <v>61</v>
      </c>
      <c r="AA1843" s="77" t="s">
        <v>1175</v>
      </c>
      <c r="AB1843" s="77" t="s">
        <v>298</v>
      </c>
      <c r="AC1843" s="109" t="s">
        <v>95</v>
      </c>
    </row>
    <row r="1844" spans="1:64" ht="59.65" customHeight="1">
      <c r="A1844" s="126"/>
      <c r="B1844" s="123"/>
      <c r="C1844" s="123"/>
      <c r="D1844" s="143"/>
      <c r="E1844" s="77" t="s">
        <v>64</v>
      </c>
      <c r="F1844" s="77" t="s">
        <v>88</v>
      </c>
      <c r="G1844" s="83" t="s">
        <v>89</v>
      </c>
      <c r="H1844" s="78" t="s">
        <v>7</v>
      </c>
      <c r="I1844" s="77" t="s">
        <v>90</v>
      </c>
      <c r="J1844" s="77" t="s">
        <v>91</v>
      </c>
      <c r="K1844" s="77" t="s">
        <v>58</v>
      </c>
      <c r="L1844" s="77" t="s">
        <v>58</v>
      </c>
      <c r="M1844" s="77">
        <v>2</v>
      </c>
      <c r="N1844" s="77">
        <v>3</v>
      </c>
      <c r="O1844" s="77">
        <f>M1844*N1844</f>
        <v>6</v>
      </c>
      <c r="P1844" s="82" t="str">
        <f>+IF(AND(O1844&gt;1,O1844&lt;=4),"BAJO",IF(AND(O1844&gt;=5,O1844&lt;=8),"MEDIO",IF(AND(O1844&gt;=9,O1844&lt;=20),"ALTO",IF(AND(O1844&gt;=21,O1844&lt;=24),"MUY ALTO"))))</f>
        <v>MEDIO</v>
      </c>
      <c r="Q1844" s="77">
        <v>10</v>
      </c>
      <c r="R1844" s="81">
        <f>O1844*Q1844</f>
        <v>60</v>
      </c>
      <c r="S1844" s="82" t="str">
        <f>+IF(AND(R1844&gt;=1,R1844&lt;=20),"IV",IF(AND(R1844&gt;=40,R1844&lt;=120),"III",IF(AND(R1844&gt;=150,R1844&lt;=500),"II",IF(AND(R1844&gt;=600,R1844&lt;=4000),"I",0))))</f>
        <v>III</v>
      </c>
      <c r="T1844" s="77" t="str">
        <f t="shared" si="344"/>
        <v>Mejorable</v>
      </c>
      <c r="U1844" s="77">
        <v>1</v>
      </c>
      <c r="V1844" s="77" t="s">
        <v>92</v>
      </c>
      <c r="W1844" s="77" t="s">
        <v>7</v>
      </c>
      <c r="X1844" s="77" t="s">
        <v>61</v>
      </c>
      <c r="Y1844" s="77" t="s">
        <v>61</v>
      </c>
      <c r="Z1844" s="77" t="s">
        <v>93</v>
      </c>
      <c r="AA1844" s="77" t="s">
        <v>94</v>
      </c>
      <c r="AB1844" s="83" t="s">
        <v>61</v>
      </c>
      <c r="AC1844" s="84" t="s">
        <v>95</v>
      </c>
    </row>
    <row r="1845" spans="1:64" ht="63.75">
      <c r="A1845" s="126"/>
      <c r="B1845" s="123"/>
      <c r="C1845" s="123"/>
      <c r="D1845" s="143"/>
      <c r="E1845" s="77" t="s">
        <v>105</v>
      </c>
      <c r="F1845" s="77" t="s">
        <v>106</v>
      </c>
      <c r="G1845" s="77" t="s">
        <v>107</v>
      </c>
      <c r="H1845" s="86" t="s">
        <v>7</v>
      </c>
      <c r="I1845" s="77" t="s">
        <v>108</v>
      </c>
      <c r="J1845" s="77" t="s">
        <v>58</v>
      </c>
      <c r="K1845" s="77" t="s">
        <v>58</v>
      </c>
      <c r="L1845" s="77" t="s">
        <v>109</v>
      </c>
      <c r="M1845" s="77">
        <v>2</v>
      </c>
      <c r="N1845" s="77">
        <v>1</v>
      </c>
      <c r="O1845" s="77">
        <v>2</v>
      </c>
      <c r="P1845" s="77" t="s">
        <v>1176</v>
      </c>
      <c r="Q1845" s="77">
        <v>60</v>
      </c>
      <c r="R1845" s="81">
        <v>120</v>
      </c>
      <c r="S1845" s="77" t="s">
        <v>1177</v>
      </c>
      <c r="T1845" s="77" t="str">
        <f t="shared" si="344"/>
        <v>Mejorable</v>
      </c>
      <c r="U1845" s="77">
        <v>1</v>
      </c>
      <c r="V1845" s="77" t="s">
        <v>110</v>
      </c>
      <c r="W1845" s="77" t="s">
        <v>7</v>
      </c>
      <c r="X1845" s="77" t="s">
        <v>61</v>
      </c>
      <c r="Y1845" s="77" t="s">
        <v>61</v>
      </c>
      <c r="Z1845" s="77" t="s">
        <v>61</v>
      </c>
      <c r="AA1845" s="77" t="s">
        <v>1178</v>
      </c>
      <c r="AB1845" s="86" t="s">
        <v>298</v>
      </c>
      <c r="AC1845" s="109" t="s">
        <v>95</v>
      </c>
    </row>
    <row r="1846" spans="1:64" ht="61.7" customHeight="1">
      <c r="A1846" s="126"/>
      <c r="B1846" s="123"/>
      <c r="C1846" s="123"/>
      <c r="D1846" s="143"/>
      <c r="E1846" s="77" t="s">
        <v>78</v>
      </c>
      <c r="F1846" s="77" t="s">
        <v>1179</v>
      </c>
      <c r="G1846" s="83" t="s">
        <v>180</v>
      </c>
      <c r="H1846" s="78" t="s">
        <v>7</v>
      </c>
      <c r="I1846" s="77" t="s">
        <v>181</v>
      </c>
      <c r="J1846" s="77" t="s">
        <v>58</v>
      </c>
      <c r="K1846" s="77" t="s">
        <v>58</v>
      </c>
      <c r="L1846" s="77" t="s">
        <v>58</v>
      </c>
      <c r="M1846" s="77">
        <v>2</v>
      </c>
      <c r="N1846" s="77">
        <v>3</v>
      </c>
      <c r="O1846" s="77">
        <v>6</v>
      </c>
      <c r="P1846" s="77" t="s">
        <v>31</v>
      </c>
      <c r="Q1846" s="77">
        <v>25</v>
      </c>
      <c r="R1846" s="81">
        <v>150</v>
      </c>
      <c r="S1846" s="77" t="s">
        <v>1174</v>
      </c>
      <c r="T1846" s="77" t="str">
        <f t="shared" si="344"/>
        <v>Aceptable con control específico</v>
      </c>
      <c r="U1846" s="77">
        <v>1</v>
      </c>
      <c r="V1846" s="77" t="s">
        <v>181</v>
      </c>
      <c r="W1846" s="77" t="s">
        <v>7</v>
      </c>
      <c r="X1846" s="77" t="s">
        <v>61</v>
      </c>
      <c r="Y1846" s="77" t="s">
        <v>61</v>
      </c>
      <c r="Z1846" s="77" t="s">
        <v>61</v>
      </c>
      <c r="AA1846" s="77" t="s">
        <v>1180</v>
      </c>
      <c r="AB1846" s="83" t="s">
        <v>298</v>
      </c>
      <c r="AC1846" s="84" t="s">
        <v>183</v>
      </c>
    </row>
    <row r="1847" spans="1:64" ht="63.75">
      <c r="A1847" s="126"/>
      <c r="B1847" s="123"/>
      <c r="C1847" s="123"/>
      <c r="D1847" s="143"/>
      <c r="E1847" s="77" t="s">
        <v>78</v>
      </c>
      <c r="F1847" s="104" t="s">
        <v>79</v>
      </c>
      <c r="G1847" s="83" t="s">
        <v>80</v>
      </c>
      <c r="H1847" s="78" t="s">
        <v>7</v>
      </c>
      <c r="I1847" s="77" t="s">
        <v>81</v>
      </c>
      <c r="J1847" s="77" t="s">
        <v>58</v>
      </c>
      <c r="K1847" s="77" t="s">
        <v>58</v>
      </c>
      <c r="L1847" s="77" t="s">
        <v>82</v>
      </c>
      <c r="M1847" s="77">
        <v>2</v>
      </c>
      <c r="N1847" s="77">
        <v>4</v>
      </c>
      <c r="O1847" s="77">
        <f>M1847*N1847</f>
        <v>8</v>
      </c>
      <c r="P1847" s="82" t="str">
        <f>+IF(AND(O1847&gt;1,O1847&lt;=4),"BAJO",IF(AND(O1847&gt;=5,O1847&lt;=8),"MEDIO",IF(AND(O1847&gt;=9,O1847&lt;=20),"ALTO",IF(AND(O1847&gt;=21,O1847&lt;=24),"MUY ALTO"))))</f>
        <v>MEDIO</v>
      </c>
      <c r="Q1847" s="77">
        <v>25</v>
      </c>
      <c r="R1847" s="81">
        <f>O1847*Q1847</f>
        <v>200</v>
      </c>
      <c r="S1847" s="82" t="str">
        <f>+IF(AND(R1847&gt;=1,R1847&lt;=20),"IV",IF(AND(R1847&gt;=40,R1847&lt;=120),"III",IF(AND(R1847&gt;=150,R1847&lt;=500),"II",IF(AND(R1847&gt;=600,R1847&lt;=4000),"I",0))))</f>
        <v>II</v>
      </c>
      <c r="T1847" s="77" t="str">
        <f t="shared" si="344"/>
        <v>Aceptable con control específico</v>
      </c>
      <c r="U1847" s="77">
        <v>1</v>
      </c>
      <c r="V1847" s="77" t="s">
        <v>83</v>
      </c>
      <c r="W1847" s="77" t="s">
        <v>7</v>
      </c>
      <c r="X1847" s="77" t="s">
        <v>61</v>
      </c>
      <c r="Y1847" s="77" t="s">
        <v>61</v>
      </c>
      <c r="Z1847" s="77" t="s">
        <v>61</v>
      </c>
      <c r="AA1847" s="77" t="s">
        <v>1185</v>
      </c>
      <c r="AB1847" s="83" t="s">
        <v>86</v>
      </c>
      <c r="AC1847" s="84" t="s">
        <v>87</v>
      </c>
    </row>
  </sheetData>
  <mergeCells count="584">
    <mergeCell ref="A1821:A1847"/>
    <mergeCell ref="B1821:B1830"/>
    <mergeCell ref="C1821:C1825"/>
    <mergeCell ref="D1821:D1825"/>
    <mergeCell ref="C1826:C1830"/>
    <mergeCell ref="D1826:D1830"/>
    <mergeCell ref="B1831:B1841"/>
    <mergeCell ref="C1831:C1835"/>
    <mergeCell ref="D1831:D1835"/>
    <mergeCell ref="C1836:C1841"/>
    <mergeCell ref="D1836:D1841"/>
    <mergeCell ref="B1842:B1847"/>
    <mergeCell ref="C1842:C1847"/>
    <mergeCell ref="D1842:D1847"/>
    <mergeCell ref="A1778:A1820"/>
    <mergeCell ref="B1778:B1820"/>
    <mergeCell ref="C1778:C1786"/>
    <mergeCell ref="D1778:D1786"/>
    <mergeCell ref="C1787:C1798"/>
    <mergeCell ref="D1787:D1798"/>
    <mergeCell ref="C1799:C1809"/>
    <mergeCell ref="D1799:D1809"/>
    <mergeCell ref="C1810:C1820"/>
    <mergeCell ref="D1810:D1820"/>
    <mergeCell ref="C1741:C1755"/>
    <mergeCell ref="D1741:D1746"/>
    <mergeCell ref="D1747:D1749"/>
    <mergeCell ref="D1752:D1755"/>
    <mergeCell ref="C1756:C1762"/>
    <mergeCell ref="D1756:D1762"/>
    <mergeCell ref="C1763:C1777"/>
    <mergeCell ref="D1763:D1770"/>
    <mergeCell ref="D1771:D1773"/>
    <mergeCell ref="D1774:D1776"/>
    <mergeCell ref="D1699:D1702"/>
    <mergeCell ref="D1703:D1707"/>
    <mergeCell ref="C1708:C1723"/>
    <mergeCell ref="D1708:D1716"/>
    <mergeCell ref="D1718:D1721"/>
    <mergeCell ref="D1722:D1723"/>
    <mergeCell ref="C1724:C1740"/>
    <mergeCell ref="D1724:D1732"/>
    <mergeCell ref="D1733:D1735"/>
    <mergeCell ref="D1736:D1738"/>
    <mergeCell ref="D1739:D1740"/>
    <mergeCell ref="A1615:A1777"/>
    <mergeCell ref="B1615:B1777"/>
    <mergeCell ref="C1615:C1629"/>
    <mergeCell ref="D1615:D1621"/>
    <mergeCell ref="D1626:D1628"/>
    <mergeCell ref="C1630:C1642"/>
    <mergeCell ref="D1630:D1636"/>
    <mergeCell ref="D1637:D1639"/>
    <mergeCell ref="D1640:D1642"/>
    <mergeCell ref="C1643:C1661"/>
    <mergeCell ref="D1643:D1649"/>
    <mergeCell ref="D1650:D1653"/>
    <mergeCell ref="D1654:D1656"/>
    <mergeCell ref="D1657:D1661"/>
    <mergeCell ref="C1662:C1678"/>
    <mergeCell ref="D1662:D1667"/>
    <mergeCell ref="D1668:D1670"/>
    <mergeCell ref="D1671:D1673"/>
    <mergeCell ref="D1674:D1677"/>
    <mergeCell ref="C1679:C1707"/>
    <mergeCell ref="D1679:D1685"/>
    <mergeCell ref="D1686:D1691"/>
    <mergeCell ref="D1692:D1693"/>
    <mergeCell ref="D1694:D1698"/>
    <mergeCell ref="C1574:C1585"/>
    <mergeCell ref="D1574:D1578"/>
    <mergeCell ref="D1579:D1581"/>
    <mergeCell ref="D1583:D1585"/>
    <mergeCell ref="C1586:C1614"/>
    <mergeCell ref="D1586:D1592"/>
    <mergeCell ref="D1593:D1598"/>
    <mergeCell ref="D1599:D1600"/>
    <mergeCell ref="D1601:D1605"/>
    <mergeCell ref="D1606:D1609"/>
    <mergeCell ref="D1610:D1614"/>
    <mergeCell ref="D1532:D1536"/>
    <mergeCell ref="D1537:D1542"/>
    <mergeCell ref="D1544:D1546"/>
    <mergeCell ref="C1550:C1566"/>
    <mergeCell ref="D1550:D1557"/>
    <mergeCell ref="D1558:D1559"/>
    <mergeCell ref="D1560:D1566"/>
    <mergeCell ref="C1567:C1573"/>
    <mergeCell ref="D1567:D1572"/>
    <mergeCell ref="C1455:C1469"/>
    <mergeCell ref="D1455:D1460"/>
    <mergeCell ref="D1461:D1463"/>
    <mergeCell ref="D1464:D1465"/>
    <mergeCell ref="D1466:D1468"/>
    <mergeCell ref="C1470:C1476"/>
    <mergeCell ref="D1470:D1476"/>
    <mergeCell ref="A1477:A1614"/>
    <mergeCell ref="B1477:B1614"/>
    <mergeCell ref="C1477:C1490"/>
    <mergeCell ref="D1477:D1483"/>
    <mergeCell ref="D1488:D1490"/>
    <mergeCell ref="C1491:C1508"/>
    <mergeCell ref="D1491:D1497"/>
    <mergeCell ref="D1498:D1500"/>
    <mergeCell ref="D1501:D1503"/>
    <mergeCell ref="D1504:D1507"/>
    <mergeCell ref="C1509:C1526"/>
    <mergeCell ref="D1509:D1515"/>
    <mergeCell ref="D1516:D1519"/>
    <mergeCell ref="D1520:D1522"/>
    <mergeCell ref="D1523:D1526"/>
    <mergeCell ref="C1527:C1549"/>
    <mergeCell ref="D1527:D1531"/>
    <mergeCell ref="C1424:C1440"/>
    <mergeCell ref="D1424:D1431"/>
    <mergeCell ref="D1432:D1434"/>
    <mergeCell ref="D1436:D1437"/>
    <mergeCell ref="D1438:D1440"/>
    <mergeCell ref="C1441:C1454"/>
    <mergeCell ref="D1441:D1445"/>
    <mergeCell ref="D1446:D1448"/>
    <mergeCell ref="D1449:D1450"/>
    <mergeCell ref="D1451:D1453"/>
    <mergeCell ref="C1384:C1403"/>
    <mergeCell ref="D1384:D1391"/>
    <mergeCell ref="D1392:D1395"/>
    <mergeCell ref="D1396:D1398"/>
    <mergeCell ref="D1399:D1402"/>
    <mergeCell ref="C1404:C1423"/>
    <mergeCell ref="D1404:D1410"/>
    <mergeCell ref="D1411:D1414"/>
    <mergeCell ref="D1415:D1417"/>
    <mergeCell ref="D1419:D1420"/>
    <mergeCell ref="D1421:D1423"/>
    <mergeCell ref="C1333:C1340"/>
    <mergeCell ref="D1333:D1338"/>
    <mergeCell ref="D1339:D1340"/>
    <mergeCell ref="C1341:C1354"/>
    <mergeCell ref="D1341:D1346"/>
    <mergeCell ref="D1347:D1349"/>
    <mergeCell ref="D1350:D1351"/>
    <mergeCell ref="D1352:D1354"/>
    <mergeCell ref="C1355:C1383"/>
    <mergeCell ref="D1355:D1361"/>
    <mergeCell ref="D1362:D1367"/>
    <mergeCell ref="D1368:D1369"/>
    <mergeCell ref="D1370:D1374"/>
    <mergeCell ref="D1375:D1378"/>
    <mergeCell ref="D1379:D1383"/>
    <mergeCell ref="D1299:D1300"/>
    <mergeCell ref="D1301:D1305"/>
    <mergeCell ref="D1306:D1308"/>
    <mergeCell ref="C1309:C1332"/>
    <mergeCell ref="D1309:D1315"/>
    <mergeCell ref="D1316:D1321"/>
    <mergeCell ref="D1322:D1323"/>
    <mergeCell ref="D1324:D1328"/>
    <mergeCell ref="D1330:D1331"/>
    <mergeCell ref="A1211:A1476"/>
    <mergeCell ref="B1211:B1476"/>
    <mergeCell ref="C1211:C1226"/>
    <mergeCell ref="D1211:D1217"/>
    <mergeCell ref="D1222:D1224"/>
    <mergeCell ref="C1227:C1241"/>
    <mergeCell ref="D1227:D1233"/>
    <mergeCell ref="D1234:D1237"/>
    <mergeCell ref="D1238:D1241"/>
    <mergeCell ref="C1242:C1259"/>
    <mergeCell ref="D1242:D1248"/>
    <mergeCell ref="D1249:D1252"/>
    <mergeCell ref="D1253:D1255"/>
    <mergeCell ref="D1256:D1259"/>
    <mergeCell ref="C1260:C1277"/>
    <mergeCell ref="D1260:D1266"/>
    <mergeCell ref="D1267:D1269"/>
    <mergeCell ref="D1270:D1272"/>
    <mergeCell ref="D1273:D1276"/>
    <mergeCell ref="C1278:C1308"/>
    <mergeCell ref="D1278:D1285"/>
    <mergeCell ref="D1286:D1290"/>
    <mergeCell ref="D1291:D1292"/>
    <mergeCell ref="D1293:D1298"/>
    <mergeCell ref="D1175:D1180"/>
    <mergeCell ref="D1181:D1183"/>
    <mergeCell ref="C1185:C1210"/>
    <mergeCell ref="D1185:D1190"/>
    <mergeCell ref="D1191:D1195"/>
    <mergeCell ref="D1196:D1201"/>
    <mergeCell ref="D1202:D1203"/>
    <mergeCell ref="D1204:D1206"/>
    <mergeCell ref="D1207:D1208"/>
    <mergeCell ref="A1108:A1210"/>
    <mergeCell ref="B1108:B1210"/>
    <mergeCell ref="C1108:C1120"/>
    <mergeCell ref="D1108:D1114"/>
    <mergeCell ref="D1115:D1117"/>
    <mergeCell ref="D1119:D1120"/>
    <mergeCell ref="C1121:C1134"/>
    <mergeCell ref="D1121:D1126"/>
    <mergeCell ref="D1127:D1129"/>
    <mergeCell ref="D1130:D1133"/>
    <mergeCell ref="C1135:C1147"/>
    <mergeCell ref="D1135:D1140"/>
    <mergeCell ref="D1141:D1143"/>
    <mergeCell ref="D1144:D1145"/>
    <mergeCell ref="C1148:C1158"/>
    <mergeCell ref="D1148:D1154"/>
    <mergeCell ref="D1155:D1156"/>
    <mergeCell ref="D1157:D1158"/>
    <mergeCell ref="C1159:C1174"/>
    <mergeCell ref="D1159:D1163"/>
    <mergeCell ref="D1164:D1167"/>
    <mergeCell ref="D1168:D1170"/>
    <mergeCell ref="D1172:D1174"/>
    <mergeCell ref="C1175:C1184"/>
    <mergeCell ref="A1046:A1107"/>
    <mergeCell ref="B1046:B1107"/>
    <mergeCell ref="C1046:C1061"/>
    <mergeCell ref="D1046:D1053"/>
    <mergeCell ref="D1055:D1056"/>
    <mergeCell ref="D1059:D1061"/>
    <mergeCell ref="C1062:C1087"/>
    <mergeCell ref="D1062:D1072"/>
    <mergeCell ref="D1073:D1078"/>
    <mergeCell ref="D1079:D1081"/>
    <mergeCell ref="D1084:D1087"/>
    <mergeCell ref="C1088:C1107"/>
    <mergeCell ref="D1088:D1096"/>
    <mergeCell ref="D1098:D1099"/>
    <mergeCell ref="D1100:D1102"/>
    <mergeCell ref="D1103:D1106"/>
    <mergeCell ref="D976:D978"/>
    <mergeCell ref="D979:D981"/>
    <mergeCell ref="D982:D986"/>
    <mergeCell ref="C989:C1000"/>
    <mergeCell ref="D989:D996"/>
    <mergeCell ref="C1001:C1011"/>
    <mergeCell ref="D1001:D1007"/>
    <mergeCell ref="D1009:D1010"/>
    <mergeCell ref="C1012:C1045"/>
    <mergeCell ref="D1012:D1018"/>
    <mergeCell ref="D1019:D1023"/>
    <mergeCell ref="D1025:D1027"/>
    <mergeCell ref="D1028:D1030"/>
    <mergeCell ref="D1032:D1035"/>
    <mergeCell ref="D1036:D1040"/>
    <mergeCell ref="D1041:D1042"/>
    <mergeCell ref="D1043:D1045"/>
    <mergeCell ref="C876:C901"/>
    <mergeCell ref="D876:D887"/>
    <mergeCell ref="D888:D895"/>
    <mergeCell ref="D896:D901"/>
    <mergeCell ref="A902:A1045"/>
    <mergeCell ref="B902:B1045"/>
    <mergeCell ref="C902:C918"/>
    <mergeCell ref="D902:D910"/>
    <mergeCell ref="D914:D916"/>
    <mergeCell ref="D917:D918"/>
    <mergeCell ref="C919:C932"/>
    <mergeCell ref="D919:D924"/>
    <mergeCell ref="D925:D927"/>
    <mergeCell ref="D928:D930"/>
    <mergeCell ref="C933:C945"/>
    <mergeCell ref="D933:D938"/>
    <mergeCell ref="D940:D943"/>
    <mergeCell ref="C946:C969"/>
    <mergeCell ref="D946:D952"/>
    <mergeCell ref="D953:D956"/>
    <mergeCell ref="D957:D962"/>
    <mergeCell ref="D963:D968"/>
    <mergeCell ref="C970:C988"/>
    <mergeCell ref="D970:D975"/>
    <mergeCell ref="D841:D842"/>
    <mergeCell ref="C844:C859"/>
    <mergeCell ref="D844:D848"/>
    <mergeCell ref="D849:D850"/>
    <mergeCell ref="D852:D853"/>
    <mergeCell ref="D854:D859"/>
    <mergeCell ref="C860:C875"/>
    <mergeCell ref="D860:D869"/>
    <mergeCell ref="D870:D871"/>
    <mergeCell ref="D872:D875"/>
    <mergeCell ref="A756:A901"/>
    <mergeCell ref="B756:B901"/>
    <mergeCell ref="C756:C772"/>
    <mergeCell ref="D756:D761"/>
    <mergeCell ref="D762:D765"/>
    <mergeCell ref="D768:D771"/>
    <mergeCell ref="C773:C788"/>
    <mergeCell ref="D773:D778"/>
    <mergeCell ref="D781:D783"/>
    <mergeCell ref="D784:D785"/>
    <mergeCell ref="D787:D788"/>
    <mergeCell ref="C789:C799"/>
    <mergeCell ref="D789:D795"/>
    <mergeCell ref="D797:D798"/>
    <mergeCell ref="C800:C813"/>
    <mergeCell ref="D800:D804"/>
    <mergeCell ref="D805:D807"/>
    <mergeCell ref="D808:D810"/>
    <mergeCell ref="C814:C833"/>
    <mergeCell ref="D814:D820"/>
    <mergeCell ref="D821:D824"/>
    <mergeCell ref="D830:D833"/>
    <mergeCell ref="C834:C843"/>
    <mergeCell ref="D834:D840"/>
    <mergeCell ref="D718:D724"/>
    <mergeCell ref="D728:D729"/>
    <mergeCell ref="C731:C740"/>
    <mergeCell ref="D731:D735"/>
    <mergeCell ref="D736:D737"/>
    <mergeCell ref="C741:C755"/>
    <mergeCell ref="D741:D745"/>
    <mergeCell ref="D746:D747"/>
    <mergeCell ref="D748:D749"/>
    <mergeCell ref="D750:D752"/>
    <mergeCell ref="D754:D755"/>
    <mergeCell ref="D633:D637"/>
    <mergeCell ref="D638:D642"/>
    <mergeCell ref="D645:D646"/>
    <mergeCell ref="D647:D653"/>
    <mergeCell ref="A654:A755"/>
    <mergeCell ref="B654:B755"/>
    <mergeCell ref="C654:C669"/>
    <mergeCell ref="D654:D661"/>
    <mergeCell ref="D665:D666"/>
    <mergeCell ref="D668:D669"/>
    <mergeCell ref="C670:C685"/>
    <mergeCell ref="D670:D677"/>
    <mergeCell ref="D680:D681"/>
    <mergeCell ref="D682:D683"/>
    <mergeCell ref="C686:C701"/>
    <mergeCell ref="D686:D693"/>
    <mergeCell ref="D694:D695"/>
    <mergeCell ref="D698:D701"/>
    <mergeCell ref="C702:C717"/>
    <mergeCell ref="D702:D708"/>
    <mergeCell ref="D710:D712"/>
    <mergeCell ref="D713:D715"/>
    <mergeCell ref="D716:D717"/>
    <mergeCell ref="C718:C730"/>
    <mergeCell ref="A575:A653"/>
    <mergeCell ref="B575:B653"/>
    <mergeCell ref="C575:C607"/>
    <mergeCell ref="D575:D580"/>
    <mergeCell ref="D581:D583"/>
    <mergeCell ref="D584:D585"/>
    <mergeCell ref="D586:D587"/>
    <mergeCell ref="D588:D590"/>
    <mergeCell ref="D591:D593"/>
    <mergeCell ref="D594:D595"/>
    <mergeCell ref="D596:D597"/>
    <mergeCell ref="D598:D599"/>
    <mergeCell ref="D600:D603"/>
    <mergeCell ref="D604:D605"/>
    <mergeCell ref="D606:D607"/>
    <mergeCell ref="C608:C632"/>
    <mergeCell ref="D608:D612"/>
    <mergeCell ref="D614:D615"/>
    <mergeCell ref="D616:D621"/>
    <mergeCell ref="D622:D624"/>
    <mergeCell ref="D625:D626"/>
    <mergeCell ref="D627:D628"/>
    <mergeCell ref="D629:D631"/>
    <mergeCell ref="C633:C653"/>
    <mergeCell ref="A528:A574"/>
    <mergeCell ref="B528:B574"/>
    <mergeCell ref="C528:C548"/>
    <mergeCell ref="D528:D533"/>
    <mergeCell ref="D534:D535"/>
    <mergeCell ref="D536:D538"/>
    <mergeCell ref="D539:D540"/>
    <mergeCell ref="D541:D542"/>
    <mergeCell ref="D543:D544"/>
    <mergeCell ref="D545:D546"/>
    <mergeCell ref="D547:D548"/>
    <mergeCell ref="C549:C574"/>
    <mergeCell ref="D549:D557"/>
    <mergeCell ref="D558:D559"/>
    <mergeCell ref="D560:D562"/>
    <mergeCell ref="D563:D564"/>
    <mergeCell ref="D566:D568"/>
    <mergeCell ref="D569:D570"/>
    <mergeCell ref="D571:D572"/>
    <mergeCell ref="D573:D574"/>
    <mergeCell ref="D505:D506"/>
    <mergeCell ref="D507:D508"/>
    <mergeCell ref="C509:C527"/>
    <mergeCell ref="D509:D514"/>
    <mergeCell ref="D515:D517"/>
    <mergeCell ref="D518:D520"/>
    <mergeCell ref="D521:D523"/>
    <mergeCell ref="D524:D525"/>
    <mergeCell ref="D526:D527"/>
    <mergeCell ref="C428:C441"/>
    <mergeCell ref="D428:D434"/>
    <mergeCell ref="D435:D441"/>
    <mergeCell ref="A442:A527"/>
    <mergeCell ref="B442:B527"/>
    <mergeCell ref="C442:C457"/>
    <mergeCell ref="D442:D448"/>
    <mergeCell ref="D449:D451"/>
    <mergeCell ref="D454:D455"/>
    <mergeCell ref="D456:D457"/>
    <mergeCell ref="C458:C476"/>
    <mergeCell ref="D458:D466"/>
    <mergeCell ref="D467:D470"/>
    <mergeCell ref="D471:D472"/>
    <mergeCell ref="D473:D474"/>
    <mergeCell ref="D475:D476"/>
    <mergeCell ref="C477:C494"/>
    <mergeCell ref="D477:D486"/>
    <mergeCell ref="D487:D490"/>
    <mergeCell ref="D491:D492"/>
    <mergeCell ref="D493:D494"/>
    <mergeCell ref="C495:C508"/>
    <mergeCell ref="D495:D501"/>
    <mergeCell ref="D502:D504"/>
    <mergeCell ref="D389:D392"/>
    <mergeCell ref="D393:D397"/>
    <mergeCell ref="D398:D401"/>
    <mergeCell ref="D402:D403"/>
    <mergeCell ref="C404:C427"/>
    <mergeCell ref="D404:D410"/>
    <mergeCell ref="D411:D412"/>
    <mergeCell ref="D413:D418"/>
    <mergeCell ref="D419:D420"/>
    <mergeCell ref="D421:D422"/>
    <mergeCell ref="D423:D424"/>
    <mergeCell ref="D425:D427"/>
    <mergeCell ref="A313:A441"/>
    <mergeCell ref="B313:B441"/>
    <mergeCell ref="C313:C331"/>
    <mergeCell ref="D313:D319"/>
    <mergeCell ref="D322:D323"/>
    <mergeCell ref="D325:D326"/>
    <mergeCell ref="D327:D328"/>
    <mergeCell ref="D329:D331"/>
    <mergeCell ref="C332:C347"/>
    <mergeCell ref="D332:D339"/>
    <mergeCell ref="D340:D341"/>
    <mergeCell ref="D343:D345"/>
    <mergeCell ref="C348:C366"/>
    <mergeCell ref="D348:D354"/>
    <mergeCell ref="D355:D356"/>
    <mergeCell ref="D357:D359"/>
    <mergeCell ref="D360:D363"/>
    <mergeCell ref="D365:D366"/>
    <mergeCell ref="C367:C403"/>
    <mergeCell ref="D367:D375"/>
    <mergeCell ref="D376:D377"/>
    <mergeCell ref="D378:D379"/>
    <mergeCell ref="D383:D384"/>
    <mergeCell ref="D385:D388"/>
    <mergeCell ref="A260:A312"/>
    <mergeCell ref="B260:B312"/>
    <mergeCell ref="C260:C280"/>
    <mergeCell ref="D260:D266"/>
    <mergeCell ref="D267:D268"/>
    <mergeCell ref="D270:D271"/>
    <mergeCell ref="D272:D273"/>
    <mergeCell ref="D274:D275"/>
    <mergeCell ref="D276:D277"/>
    <mergeCell ref="D278:D279"/>
    <mergeCell ref="C281:C289"/>
    <mergeCell ref="D281:D287"/>
    <mergeCell ref="D288:D289"/>
    <mergeCell ref="C290:C301"/>
    <mergeCell ref="D290:D292"/>
    <mergeCell ref="D293:D297"/>
    <mergeCell ref="D300:D301"/>
    <mergeCell ref="C302:C312"/>
    <mergeCell ref="D302:D307"/>
    <mergeCell ref="D308:D310"/>
    <mergeCell ref="D311:D312"/>
    <mergeCell ref="A230:A259"/>
    <mergeCell ref="B230:B259"/>
    <mergeCell ref="C230:C245"/>
    <mergeCell ref="D230:D232"/>
    <mergeCell ref="D233:D239"/>
    <mergeCell ref="D240:D242"/>
    <mergeCell ref="D244:D245"/>
    <mergeCell ref="C246:C259"/>
    <mergeCell ref="D246:D253"/>
    <mergeCell ref="D255:D256"/>
    <mergeCell ref="D257:D259"/>
    <mergeCell ref="D206:D207"/>
    <mergeCell ref="D208:D209"/>
    <mergeCell ref="A210:A229"/>
    <mergeCell ref="B210:B229"/>
    <mergeCell ref="C210:C222"/>
    <mergeCell ref="D210:D215"/>
    <mergeCell ref="D216:D217"/>
    <mergeCell ref="D218:D220"/>
    <mergeCell ref="D221:D222"/>
    <mergeCell ref="C223:C229"/>
    <mergeCell ref="D223:D229"/>
    <mergeCell ref="C145:C158"/>
    <mergeCell ref="D145:D152"/>
    <mergeCell ref="D153:D154"/>
    <mergeCell ref="D156:D158"/>
    <mergeCell ref="A159:A209"/>
    <mergeCell ref="B159:B209"/>
    <mergeCell ref="C159:C170"/>
    <mergeCell ref="D159:D164"/>
    <mergeCell ref="D165:D167"/>
    <mergeCell ref="D168:D170"/>
    <mergeCell ref="C171:C182"/>
    <mergeCell ref="D171:D173"/>
    <mergeCell ref="D174:D178"/>
    <mergeCell ref="D179:D180"/>
    <mergeCell ref="D181:D182"/>
    <mergeCell ref="C183:C192"/>
    <mergeCell ref="D183:D188"/>
    <mergeCell ref="D189:D190"/>
    <mergeCell ref="D191:D192"/>
    <mergeCell ref="C193:C209"/>
    <mergeCell ref="D193:D197"/>
    <mergeCell ref="D198:D199"/>
    <mergeCell ref="D200:D201"/>
    <mergeCell ref="D202:D205"/>
    <mergeCell ref="D119:D120"/>
    <mergeCell ref="D121:D122"/>
    <mergeCell ref="D123:D124"/>
    <mergeCell ref="D125:D127"/>
    <mergeCell ref="C128:C144"/>
    <mergeCell ref="D128:D135"/>
    <mergeCell ref="D136:D137"/>
    <mergeCell ref="D138:D139"/>
    <mergeCell ref="D140:D142"/>
    <mergeCell ref="D143:D144"/>
    <mergeCell ref="A49:A158"/>
    <mergeCell ref="B49:B158"/>
    <mergeCell ref="C49:C60"/>
    <mergeCell ref="D49:D56"/>
    <mergeCell ref="D57:D58"/>
    <mergeCell ref="C61:C73"/>
    <mergeCell ref="D61:D64"/>
    <mergeCell ref="D65:D68"/>
    <mergeCell ref="D69:D73"/>
    <mergeCell ref="C74:C86"/>
    <mergeCell ref="D74:D81"/>
    <mergeCell ref="D82:D84"/>
    <mergeCell ref="D85:D86"/>
    <mergeCell ref="C87:C108"/>
    <mergeCell ref="D87:D92"/>
    <mergeCell ref="D93:D95"/>
    <mergeCell ref="D96:D97"/>
    <mergeCell ref="D98:D99"/>
    <mergeCell ref="D101:D102"/>
    <mergeCell ref="D103:D104"/>
    <mergeCell ref="D105:D108"/>
    <mergeCell ref="C109:C127"/>
    <mergeCell ref="D109:D116"/>
    <mergeCell ref="D117:D118"/>
    <mergeCell ref="A14:A48"/>
    <mergeCell ref="B14:B48"/>
    <mergeCell ref="C14:C23"/>
    <mergeCell ref="D14:D18"/>
    <mergeCell ref="D19:D22"/>
    <mergeCell ref="C24:C37"/>
    <mergeCell ref="D24:D27"/>
    <mergeCell ref="D28:D29"/>
    <mergeCell ref="D30:D33"/>
    <mergeCell ref="C38:C48"/>
    <mergeCell ref="D38:D45"/>
    <mergeCell ref="D46:D48"/>
    <mergeCell ref="A1:B4"/>
    <mergeCell ref="C1:AC4"/>
    <mergeCell ref="A7:AC7"/>
    <mergeCell ref="J8:R8"/>
    <mergeCell ref="A10:F10"/>
    <mergeCell ref="G10:M10"/>
    <mergeCell ref="A12:A13"/>
    <mergeCell ref="B12:B13"/>
    <mergeCell ref="C12:C13"/>
    <mergeCell ref="D12:D13"/>
    <mergeCell ref="E12:G12"/>
    <mergeCell ref="H12:H13"/>
    <mergeCell ref="I12:I13"/>
    <mergeCell ref="J12:L12"/>
    <mergeCell ref="M12:S12"/>
    <mergeCell ref="U12:W12"/>
    <mergeCell ref="X12:AB12"/>
  </mergeCells>
  <conditionalFormatting sqref="S15 S29 S67 S73 S80:S81 S161 S165 S176 S194 S203:S204 S733 S743 S746 S752:S753 S182 S185 S189 U620 U618 S616 S620:S621 U642 U653 S648:S651 U649 S618 S641:S642 U641 S653 S1010 S1050 U1048 S1053:S1054 S1056:S1059 S1066 U1064 S1080:S1083 S1085 S1092 U1090 S1104 S1120 S1125 U1123 S1128:S1129 S1131 S1134 S1139:S1141 U1137 S1145:S1147 S1149:S1150 U1150 S1153:S1154 S1156 S1158 S1163 U1161 S1173:S1174 S1165 S1169 S1176 U1178 S1180 S1107 S1112 U1110 S1116:S1117 S1182:S1184 S1299 Q1826 Q1831 Q1837 Q1843 Q1821 S1828 S1833 S1839 S1845 S1823 S1078 S78 S215 S228 S1047:S1048 S1063:S1064 S1089:S1090 S1109:S1110 S1122:S1123 S1136:S1137 S1160:S1161 S1178 S1264 S1821 S1826 S1831 S1837 S1843">
    <cfRule type="cellIs" priority="2" operator="equal">
      <formula>"No significativo"</formula>
    </cfRule>
  </conditionalFormatting>
  <conditionalFormatting sqref="S21:S22 S32:S33 S63:S64 S76:S77 S163:S164 S169 S172 S196 S735 S738 S745 S747 S188">
    <cfRule type="cellIs" priority="3" operator="equal">
      <formula>"No significativo"</formula>
    </cfRule>
  </conditionalFormatting>
  <conditionalFormatting sqref="U161 U165 U176 U182 U185 U189">
    <cfRule type="cellIs" priority="4" operator="equal">
      <formula>"No significativo"</formula>
    </cfRule>
  </conditionalFormatting>
  <conditionalFormatting sqref="U15 U29 U67 U80 U733 U743 U746 U752:U753 U78">
    <cfRule type="cellIs" priority="5" operator="equal">
      <formula>"No significativo"</formula>
    </cfRule>
  </conditionalFormatting>
  <conditionalFormatting sqref="S180 S205">
    <cfRule type="cellIs" priority="6" operator="equal">
      <formula>"No significativo"</formula>
    </cfRule>
  </conditionalFormatting>
  <conditionalFormatting sqref="S86">
    <cfRule type="cellIs" priority="7" operator="equal">
      <formula>"No significativo"</formula>
    </cfRule>
  </conditionalFormatting>
  <conditionalFormatting sqref="S232 S237 S284 S287 S45 S307 S304 S214 S227">
    <cfRule type="cellIs" priority="8" operator="equal">
      <formula>"No significativo"</formula>
    </cfRule>
  </conditionalFormatting>
  <conditionalFormatting sqref="S231 S233 S240 S243 S245 S282 S289 S291 S294 S298 S39 S46 S303 S309">
    <cfRule type="cellIs" priority="9" operator="equal">
      <formula>"No significativo"</formula>
    </cfRule>
  </conditionalFormatting>
  <conditionalFormatting sqref="S111:S112">
    <cfRule type="cellIs" priority="10" operator="equal">
      <formula>"No significativo"</formula>
    </cfRule>
  </conditionalFormatting>
  <conditionalFormatting sqref="U238 U285 U43 U206 U305 U312 U212 U225 U209 U296">
    <cfRule type="cellIs" priority="11" operator="equal">
      <formula>"No significativo"</formula>
    </cfRule>
  </conditionalFormatting>
  <conditionalFormatting sqref="S301">
    <cfRule type="cellIs" priority="12" operator="equal">
      <formula>"No significativo"</formula>
    </cfRule>
  </conditionalFormatting>
  <conditionalFormatting sqref="S234 S238 S241 S285 S43 S47:S48 S206 S305 S312 S212 S220 S225 S209 S296">
    <cfRule type="cellIs" priority="13" operator="equal">
      <formula>"No significativo"</formula>
    </cfRule>
  </conditionalFormatting>
  <conditionalFormatting sqref="O13:Q13">
    <cfRule type="cellIs" priority="14" operator="equal">
      <formula>"No significativo"</formula>
    </cfRule>
  </conditionalFormatting>
  <conditionalFormatting sqref="U15 U29 U67 U80 U733 U743 U746 U752:U753 U620 U618 S616 S620:S621 U642 U653 S648:S651 U649 S618 S641:S642 U641 S653 S1010 S1050 U1048 S1053:S1054 S1056:S1059 S1066 U1064 S1080:S1083 S1085 S1092 U1090 S1104 S1120 S1125 U1123 S1128:S1129 S1131 S1134 U1137 S1139:S1141 S1145:S1147 S1149:S1150 U1150 S1153:S1154 S1156 S1158 S1163 U1161 S1173:S1174 S1165 S1169 S1176 U1178 S1180 S1107 S1112 U1110 S1116:S1117 S1182:S1184 S1299 S1828 S1833 S1839 S1845 S1823 Q1826 Q1831 Q1837 Q1843 Q1821 S1078 U78 S1047:S1048 S1063:S1064 S1089:S1090 S1109:S1110 S1122:S1123 S1136:S1137 S1160:S1161 S1178 S1264 S1821 S1826 S1831 S1837 S1843">
    <cfRule type="cellIs" priority="15" operator="equal">
      <formula>"SIGNIFICATIVO"</formula>
    </cfRule>
  </conditionalFormatting>
  <conditionalFormatting sqref="O13:Q13 U15 U29 U67 U80 U733 U743 U746 U752:U753 U78">
    <cfRule type="cellIs" priority="16" operator="equal">
      <formula>"SIGNIFICATIVO"</formula>
    </cfRule>
  </conditionalFormatting>
  <conditionalFormatting sqref="S180 S205">
    <cfRule type="cellIs" priority="17" operator="equal">
      <formula>"SIGNIFICATIVO"</formula>
    </cfRule>
  </conditionalFormatting>
  <conditionalFormatting sqref="S180 S205">
    <cfRule type="cellIs" priority="18" operator="equal">
      <formula>"SIGNIFICATIVO"</formula>
    </cfRule>
  </conditionalFormatting>
  <conditionalFormatting sqref="S21:S22 S32:S33 S63:S64 S76:S77 S163:S164 S169 S172 S196 S735 S738 S745 S747 S188">
    <cfRule type="cellIs" priority="19" operator="equal">
      <formula>"SIGNIFICATIVO"</formula>
    </cfRule>
  </conditionalFormatting>
  <conditionalFormatting sqref="S86">
    <cfRule type="cellIs" priority="20" operator="equal">
      <formula>"SIGNIFICATIVO"</formula>
    </cfRule>
  </conditionalFormatting>
  <conditionalFormatting sqref="S15 S21:S22 S29 S32:S33 S63:S64 S67 S73 S80:S81 S86 S169 S172 S176 S194 S196 S203:S204 S735 S738 S745:S747 S752:S753 S165 S163:S164 S182 S185 S188:S189 S76:S78 S161 S733 S743">
    <cfRule type="cellIs" priority="21" operator="equal">
      <formula>"SIGNIFICATIVO"</formula>
    </cfRule>
  </conditionalFormatting>
  <conditionalFormatting sqref="U238 U285 U43 U206 U305 U312 U212 U225 U209 U296">
    <cfRule type="cellIs" priority="22" operator="equal">
      <formula>"SIGNIFICATIVO"</formula>
    </cfRule>
  </conditionalFormatting>
  <conditionalFormatting sqref="U238 U285 U43 U206 U305 U312 U212 U225 U209 U296">
    <cfRule type="cellIs" priority="23" operator="equal">
      <formula>"SIGNIFICATIVO"</formula>
    </cfRule>
  </conditionalFormatting>
  <conditionalFormatting sqref="S301">
    <cfRule type="cellIs" priority="24" operator="equal">
      <formula>"SIGNIFICATIVO"</formula>
    </cfRule>
  </conditionalFormatting>
  <conditionalFormatting sqref="S231 S233 S240 S243 S245 S282 S289 S291 S294 S298 S301 S39 S46 S303 S309">
    <cfRule type="cellIs" priority="25" operator="equal">
      <formula>"SIGNIFICATIVO"</formula>
    </cfRule>
  </conditionalFormatting>
  <conditionalFormatting sqref="S231 S233 S240 S243 S245 S282 S289 S291 S294 S298 S39 S46 S303 S309 S215 S228">
    <cfRule type="cellIs" priority="26" operator="equal">
      <formula>"SIGNIFICATIVO"</formula>
    </cfRule>
  </conditionalFormatting>
  <conditionalFormatting sqref="S232 S237 S284 S287 S45 S307 S304 S214:S215 S227:S228">
    <cfRule type="cellIs" priority="27" operator="equal">
      <formula>"SIGNIFICATIVO"</formula>
    </cfRule>
  </conditionalFormatting>
  <conditionalFormatting sqref="S232 S234 S237:S238 S241 S287 S45 S47:S48 S206 S307 S309 S312 S43 S214 S220 S227 S209 S212 S225 S284:S285 S296 S303:S305">
    <cfRule type="cellIs" priority="28" operator="equal">
      <formula>"SIGNIFICATIVO"</formula>
    </cfRule>
  </conditionalFormatting>
  <conditionalFormatting sqref="S234 S238 S241 S285 S43 S47:S48 S206 S305 S312 S212 S220 S225 S209 S296">
    <cfRule type="cellIs" priority="29" operator="equal">
      <formula>"SIGNIFICATIVO"</formula>
    </cfRule>
  </conditionalFormatting>
  <conditionalFormatting sqref="U161 U165 U176 U182 U185 U189">
    <cfRule type="cellIs" priority="30" operator="equal">
      <formula>"SIGNIFICATIVO"</formula>
    </cfRule>
  </conditionalFormatting>
  <conditionalFormatting sqref="O13:Q13 S15 S29 S67 S73 S80:S81 S161 U161 S165 U165 S176 U176 S194 S203:S204 S733 S743 S746 S752:S753 S182 U182 S185 U185 S189 U189 S78">
    <cfRule type="cellIs" priority="31" operator="equal">
      <formula>"SIGNIFICATIVO"</formula>
    </cfRule>
  </conditionalFormatting>
  <conditionalFormatting sqref="P14:P15 P19 P21:P24 P28:P30 P32:P33 P63:P65 P67 P72:P74 P80:P82 P85:P86 P171:P172 P174 P179:P180 P61 P240:P241 P159 P243:P245 P887 P891 P893:P894 P735:P736 P745:P748 P750 P752:P754 P38:P41 P45:P48 P168:P169 P165:P166 P163:P164 P176 P196 P182:P183 P185 P192:P194 P188:P190 P281:P282 P287:P291 P307:P309 P312 P593 P590 P616:P621 P626 P641:P642 P646:P653 P738:P741 P1010 P1180:P1184 P1187 P1203 P1208 P1299 P1845:P1847 P198 P200 P1112:P1114 P485 P43 P76:P78 P161 P202:P206 P227:P228 P214:P221 P208:P212 P223:P225 P230:P238 P284:P285 P293:P296 P298:P305 P733 P743 P1046:P1048 P1050:P1064 P1066:P1090 P1092:P1110 P1121:P1123 P1125:P1137 P1139:P1150 P1152:P1161 P1163:P1178 P1264 P1821 P1823:P1826 P1828:P1831 P1833:P1837 P1839:P1843">
    <cfRule type="cellIs" priority="32" operator="between">
      <formula>"ALTO"</formula>
      <formula>"ALTO"</formula>
    </cfRule>
  </conditionalFormatting>
  <conditionalFormatting sqref="P14:P15 P19 P21:P24 P28:P30 P32:P33 P63:P65 P67 P72:P74 P80:P82 P85:P86 P171:P172 P174 P179:P180 P61 P240:P241 P159 P243:P245 P887 P891 P893:P894 P735:P736 P745:P748 P750 P752:P754 P38:P41 P45:P48 P168:P169 P165:P166 P163:P164 P176 P196 P182:P183 P185 P192:P194 P188:P190 P281:P282 P287:P291 P307:P309 P312 P593 P590 P616:P621 P626 P641:P642 P646:P653 P738:P741 P1010 P1180:P1184 P1187 P1203 P1208 P1299 P1845:P1847 P198 P200 P1112:P1114 P485 P43 P76:P78 P161 P202:P206 P227:P228 P214:P221 P208:P212 P223:P225 P230:P238 P284:P285 P293:P296 P298:P305 P733 P743 P1046:P1048 P1050:P1064 P1066:P1090 P1092:P1110 P1121:P1123 P1125:P1137 P1139:P1150 P1152:P1161 P1163:P1178 P1264 P1821 P1823:P1826 P1828:P1831 P1833:P1837 P1839:P1843">
    <cfRule type="cellIs" priority="33" operator="between">
      <formula>"BAJO"</formula>
      <formula>"BAJO"</formula>
    </cfRule>
  </conditionalFormatting>
  <conditionalFormatting sqref="S14 S19 S30 S61 S65 S74 S82 S85 S159 S168 S171 S174 S179 S193 S198 S200 S202 S210:S211 S230 S235:S236 S244 S281 S288 S290 S293 S295 S299:S300 S891 S893:S895 S736 S739 S748 S754 S38 S40:S41 S183 S302 S308 S593 S590 S619 S617 S626 S646:S647 S652 S1046 S1051:S1052 S1055 S1060:S1062 S1084 S1086:S1087 S1088 S1093:S1103 S1105:S1106 S1121 S1126:S1127 S1130 S1132:S1133 S1135 S1142:S1144 S1148 S1155 S1157 S1159 S1164 S1166:S1168 S1170:S1172 S1175 S1181 S1152 S1177 S1108 S1113:S1114 S1187 S1203 S1208 S1829:S1830 S1846:S1847 S1824:S1825 S1834:S1836 S1840:S1842 S1079 S1067:S1077 S216:S218 S221 S223:S224 S208">
    <cfRule type="cellIs" priority="34" operator="between">
      <formula>"I"</formula>
      <formula>"I"</formula>
    </cfRule>
  </conditionalFormatting>
  <conditionalFormatting sqref="S24 S28">
    <cfRule type="cellIs" priority="35" operator="between">
      <formula>"I"</formula>
      <formula>"I"</formula>
    </cfRule>
  </conditionalFormatting>
  <conditionalFormatting sqref="S23 S72 S166 S740:S741 S750 S190 S192 S219">
    <cfRule type="cellIs" priority="36" operator="between">
      <formula>"I"</formula>
      <formula>"I"</formula>
    </cfRule>
  </conditionalFormatting>
  <conditionalFormatting sqref="S14 S19 S30 S61 S65 S74 S82 S85 S159 S168 S171 S174 S179 S193 S198 S200 S202 S210:S211 S230 S235:S236 S244 S281 S288 S290 S293 S295 S299:S300 S891 S893:S895 S736 S739 S748 S754 S38 S40:S41 S183 S302 S308 S593 S590 S619 S617 S626 S646:S647 S652 S1046 S1051:S1052 S1055 S1060:S1062 S1084 S1086:S1087 S1088 S1093:S1103 S1105:S1106 S1121 S1126:S1127 S1130 S1132:S1133 S1135 S1142:S1144 S1148 S1155 S1157 S1159 S1164 S1166:S1168 S1170:S1172 S1175 S1181 S1152 S1177 S1108 S1113:S1114 S1187 S1203 S1208 S1829:S1830 S1846:S1847 S1824:S1825 S1834:S1836 S1840:S1842 S1079 S1067:S1077 S216:S218 S221 S223:S224 S208">
    <cfRule type="cellIs" priority="37" operator="between">
      <formula>"III"</formula>
      <formula>"IV"</formula>
    </cfRule>
  </conditionalFormatting>
  <conditionalFormatting sqref="S24 S28">
    <cfRule type="cellIs" priority="38" operator="between">
      <formula>"III"</formula>
      <formula>"IV"</formula>
    </cfRule>
  </conditionalFormatting>
  <conditionalFormatting sqref="S23 S72 S166 S740:S741 S750 S190 S192 S219">
    <cfRule type="cellIs" priority="39" operator="between">
      <formula>"III"</formula>
      <formula>"IV"</formula>
    </cfRule>
  </conditionalFormatting>
  <conditionalFormatting sqref="P14:P15 P19 P21:P24 P28:P30 P32:P33 P63:P65 P67 P72:P74 P80:P82 P85:P86 P171:P172 P174 P179:P180 P61 P240:P241 P159 P243:P245 P887 P891 P893:P894 P735:P736 P745:P748 P750 P752:P754 P38:P41 P45:P48 P168:P169 P165:P166 P163:P164 P176 P196 P182:P183 P185 P192:P194 P188:P190 P281:P282 P287:P291 P307:P309 P312 P593 P590 P616:P621 P626 P641:P642 P646:P653 P738:P741 P1010 P1180:P1184 P1187 P1203 P1208 P1299 P1845:P1847 P198 P200 P1112:P1114 P485 P43 P76:P78 P161 P202:P206 P227:P228 P214:P221 P208:P212 P223:P225 P230:P238 P284:P285 P293:P296 P298:P305 P733 P743 P1046:P1048 P1050:P1064 P1066:P1090 P1092:P1110 P1121:P1123 P1125:P1137 P1139:P1150 P1152:P1161 P1163:P1178 P1264 P1821 P1823:P1826 P1828:P1831 P1833:P1837 P1839:P1843">
    <cfRule type="cellIs" priority="40" operator="between">
      <formula>"MEDIO"</formula>
      <formula>"MEDIO"</formula>
    </cfRule>
  </conditionalFormatting>
  <conditionalFormatting sqref="P14:P15 P19 P21:P24 P28:P30 P32:P33 P63:P65 P67 P72:P74 P80:P82 P85:P86 P171:P172 P174 P179:P180 P61 P240:P241 P159 P243:P245 P887 P891 P893:P894 P735:P736 P745:P748 P750 P752:P754 P38:P41 P45:P48 P168:P169 P165:P166 P163:P164 P176 P196 P182:P183 P185 P192:P194 P188:P190 P281:P282 P287:P291 P307:P309 P312 P593 P590 P616:P621 P626 P641:P642 P646:P653 P738:P741 P1010 P1180:P1184 P1187 P1203 P1208 P1299 P1845:P1847 P198 P200 P1112:P1114 P485 P43 P76:P78 P161 P202:P206 P227:P228 P214:P221 P208:P212 P223:P225 P230:P238 P284:P285 P293:P296 P298:P305 P733 P743 P1046:P1048 P1050:P1064 P1066:P1090 P1092:P1110 P1121:P1123 P1125:P1137 P1139:P1150 P1152:P1161 P1163:P1178 P1264 P1821 P1823:P1826 P1828:P1831 P1833:P1837 P1839:P1843">
    <cfRule type="cellIs" priority="41" operator="between">
      <formula>"MUY ALTO"</formula>
      <formula>"MUY ALTO"</formula>
    </cfRule>
  </conditionalFormatting>
  <conditionalFormatting sqref="R14:R15 R19 R21:R24 R28:R30 R32:R33 R63:R65 R67 R72:R74 R80:R82 R85:R86 R61 R240:R241 R159 R243:R245 R891 R893:R895 R735:R736 R745:R748 R750 R752:R754 R38:R41 R45:R48 R168:R169 R165:R166 R163:R164 R171:R176 R179:R185 R188:R196 R281:R282 R287:R291 R307:R309 R312 R593 R590 R616:R621 R626 R641:R642 R646:R653 R738:R741 R1010 R1180:R1184 R1187 R1203 R1208 R1299 R1845:R1847 R1112:R1114 R43 R76:R78 R161 R198:R206 R227:R228 R214:R221 R208:R212 R223:R225 R230:R238 R284:R285 R293:R296 R298:R305 R733 R743 R1046:R1048 R1050:R1064 R1066:R1090 R1092:R1110 R1121:R1123 R1125:R1137 R1139:R1150 R1152:R1161 R1163:R1178 R1264 R1821 R1823:R1826 R1828:R1831 R1833:R1837 R1839:R1843">
    <cfRule type="cellIs" priority="42" operator="between">
      <formula>20</formula>
      <formula>120</formula>
    </cfRule>
  </conditionalFormatting>
  <conditionalFormatting sqref="S51:S52">
    <cfRule type="cellIs" priority="43" operator="equal">
      <formula>"No significativo"</formula>
    </cfRule>
  </conditionalFormatting>
  <conditionalFormatting sqref="S51:S52">
    <cfRule type="cellIs" priority="44" operator="equal">
      <formula>"SIGNIFICATIVO"</formula>
    </cfRule>
  </conditionalFormatting>
  <conditionalFormatting sqref="S51:S52">
    <cfRule type="cellIs" priority="45" operator="equal">
      <formula>"SIGNIFICATIVO"</formula>
    </cfRule>
  </conditionalFormatting>
  <conditionalFormatting sqref="P49 P51:P52">
    <cfRule type="cellIs" priority="46" operator="between">
      <formula>"ALTO"</formula>
      <formula>"ALTO"</formula>
    </cfRule>
  </conditionalFormatting>
  <conditionalFormatting sqref="P49 P51:P52">
    <cfRule type="cellIs" priority="47" operator="between">
      <formula>"BAJO"</formula>
      <formula>"BAJO"</formula>
    </cfRule>
  </conditionalFormatting>
  <conditionalFormatting sqref="S49">
    <cfRule type="cellIs" priority="48" operator="between">
      <formula>"I"</formula>
      <formula>"I"</formula>
    </cfRule>
  </conditionalFormatting>
  <conditionalFormatting sqref="S49">
    <cfRule type="cellIs" priority="49" operator="between">
      <formula>"III"</formula>
      <formula>"IV"</formula>
    </cfRule>
  </conditionalFormatting>
  <conditionalFormatting sqref="P49 P51:P52">
    <cfRule type="cellIs" priority="50" operator="between">
      <formula>"MEDIO"</formula>
      <formula>"MEDIO"</formula>
    </cfRule>
  </conditionalFormatting>
  <conditionalFormatting sqref="P49 P51:P52">
    <cfRule type="cellIs" priority="51" operator="between">
      <formula>"MUY ALTO"</formula>
      <formula>"MUY ALTO"</formula>
    </cfRule>
  </conditionalFormatting>
  <conditionalFormatting sqref="R49 R51:R52">
    <cfRule type="cellIs" priority="52" operator="between">
      <formula>20</formula>
      <formula>120</formula>
    </cfRule>
  </conditionalFormatting>
  <conditionalFormatting sqref="S55">
    <cfRule type="cellIs" priority="53" operator="equal">
      <formula>"No significativo"</formula>
    </cfRule>
  </conditionalFormatting>
  <conditionalFormatting sqref="U55">
    <cfRule type="cellIs" priority="54" operator="equal">
      <formula>"No significativo"</formula>
    </cfRule>
  </conditionalFormatting>
  <conditionalFormatting sqref="U55">
    <cfRule type="cellIs" priority="55" operator="equal">
      <formula>"SIGNIFICATIVO"</formula>
    </cfRule>
  </conditionalFormatting>
  <conditionalFormatting sqref="U55">
    <cfRule type="cellIs" priority="56" operator="equal">
      <formula>"SIGNIFICATIVO"</formula>
    </cfRule>
  </conditionalFormatting>
  <conditionalFormatting sqref="S55">
    <cfRule type="cellIs" priority="57" operator="equal">
      <formula>"SIGNIFICATIVO"</formula>
    </cfRule>
  </conditionalFormatting>
  <conditionalFormatting sqref="S55">
    <cfRule type="cellIs" priority="58" operator="equal">
      <formula>"SIGNIFICATIVO"</formula>
    </cfRule>
  </conditionalFormatting>
  <conditionalFormatting sqref="P55">
    <cfRule type="cellIs" priority="59" operator="between">
      <formula>"ALTO"</formula>
      <formula>"ALTO"</formula>
    </cfRule>
  </conditionalFormatting>
  <conditionalFormatting sqref="P55">
    <cfRule type="cellIs" priority="60" operator="between">
      <formula>"BAJO"</formula>
      <formula>"BAJO"</formula>
    </cfRule>
  </conditionalFormatting>
  <conditionalFormatting sqref="P55">
    <cfRule type="cellIs" priority="61" operator="between">
      <formula>"MEDIO"</formula>
      <formula>"MEDIO"</formula>
    </cfRule>
  </conditionalFormatting>
  <conditionalFormatting sqref="P55">
    <cfRule type="cellIs" priority="62" operator="between">
      <formula>"MUY ALTO"</formula>
      <formula>"MUY ALTO"</formula>
    </cfRule>
  </conditionalFormatting>
  <conditionalFormatting sqref="R55">
    <cfRule type="cellIs" priority="63" operator="between">
      <formula>20</formula>
      <formula>120</formula>
    </cfRule>
  </conditionalFormatting>
  <conditionalFormatting sqref="P57">
    <cfRule type="cellIs" priority="64" operator="between">
      <formula>"MUY ALTO"</formula>
      <formula>"MUY ALTO"</formula>
    </cfRule>
  </conditionalFormatting>
  <conditionalFormatting sqref="P57">
    <cfRule type="cellIs" priority="65" operator="between">
      <formula>"ALTO"</formula>
      <formula>"ALTO"</formula>
    </cfRule>
  </conditionalFormatting>
  <conditionalFormatting sqref="P57">
    <cfRule type="cellIs" priority="66" operator="between">
      <formula>"BAJO"</formula>
      <formula>"BAJO"</formula>
    </cfRule>
  </conditionalFormatting>
  <conditionalFormatting sqref="S57">
    <cfRule type="cellIs" priority="67" operator="between">
      <formula>"I"</formula>
      <formula>"I"</formula>
    </cfRule>
  </conditionalFormatting>
  <conditionalFormatting sqref="S57">
    <cfRule type="cellIs" priority="68" operator="between">
      <formula>"III"</formula>
      <formula>"IV"</formula>
    </cfRule>
  </conditionalFormatting>
  <conditionalFormatting sqref="P57">
    <cfRule type="cellIs" priority="69" operator="between">
      <formula>"MEDIO"</formula>
      <formula>"MEDIO"</formula>
    </cfRule>
  </conditionalFormatting>
  <conditionalFormatting sqref="R57">
    <cfRule type="cellIs" priority="70" operator="between">
      <formula>20</formula>
      <formula>120</formula>
    </cfRule>
  </conditionalFormatting>
  <conditionalFormatting sqref="S89:S90">
    <cfRule type="cellIs" priority="71" operator="equal">
      <formula>"No significativo"</formula>
    </cfRule>
  </conditionalFormatting>
  <conditionalFormatting sqref="S89:S90">
    <cfRule type="cellIs" priority="72" operator="equal">
      <formula>"SIGNIFICATIVO"</formula>
    </cfRule>
  </conditionalFormatting>
  <conditionalFormatting sqref="S89:S90">
    <cfRule type="cellIs" priority="73" operator="equal">
      <formula>"SIGNIFICATIVO"</formula>
    </cfRule>
  </conditionalFormatting>
  <conditionalFormatting sqref="P89:P90 P87">
    <cfRule type="cellIs" priority="74" operator="between">
      <formula>"ALTO"</formula>
      <formula>"ALTO"</formula>
    </cfRule>
  </conditionalFormatting>
  <conditionalFormatting sqref="P89:P90 P87">
    <cfRule type="cellIs" priority="75" operator="between">
      <formula>"BAJO"</formula>
      <formula>"BAJO"</formula>
    </cfRule>
  </conditionalFormatting>
  <conditionalFormatting sqref="S87">
    <cfRule type="cellIs" priority="76" operator="between">
      <formula>"I"</formula>
      <formula>"I"</formula>
    </cfRule>
  </conditionalFormatting>
  <conditionalFormatting sqref="S87">
    <cfRule type="cellIs" priority="77" operator="between">
      <formula>"III"</formula>
      <formula>"IV"</formula>
    </cfRule>
  </conditionalFormatting>
  <conditionalFormatting sqref="P89:P90 P87">
    <cfRule type="cellIs" priority="78" operator="between">
      <formula>"MEDIO"</formula>
      <formula>"MEDIO"</formula>
    </cfRule>
  </conditionalFormatting>
  <conditionalFormatting sqref="P89:P90 P87">
    <cfRule type="cellIs" priority="79" operator="between">
      <formula>"MUY ALTO"</formula>
      <formula>"MUY ALTO"</formula>
    </cfRule>
  </conditionalFormatting>
  <conditionalFormatting sqref="R89:R90 R87">
    <cfRule type="cellIs" priority="80" operator="between">
      <formula>20</formula>
      <formula>120</formula>
    </cfRule>
  </conditionalFormatting>
  <conditionalFormatting sqref="S91">
    <cfRule type="cellIs" priority="81" operator="equal">
      <formula>"No significativo"</formula>
    </cfRule>
  </conditionalFormatting>
  <conditionalFormatting sqref="U91">
    <cfRule type="cellIs" priority="82" operator="equal">
      <formula>"No significativo"</formula>
    </cfRule>
  </conditionalFormatting>
  <conditionalFormatting sqref="U91">
    <cfRule type="cellIs" priority="83" operator="equal">
      <formula>"SIGNIFICATIVO"</formula>
    </cfRule>
  </conditionalFormatting>
  <conditionalFormatting sqref="U91">
    <cfRule type="cellIs" priority="84" operator="equal">
      <formula>"SIGNIFICATIVO"</formula>
    </cfRule>
  </conditionalFormatting>
  <conditionalFormatting sqref="S91">
    <cfRule type="cellIs" priority="85" operator="equal">
      <formula>"SIGNIFICATIVO"</formula>
    </cfRule>
  </conditionalFormatting>
  <conditionalFormatting sqref="S91">
    <cfRule type="cellIs" priority="86" operator="equal">
      <formula>"SIGNIFICATIVO"</formula>
    </cfRule>
  </conditionalFormatting>
  <conditionalFormatting sqref="P91">
    <cfRule type="cellIs" priority="87" operator="between">
      <formula>"ALTO"</formula>
      <formula>"ALTO"</formula>
    </cfRule>
  </conditionalFormatting>
  <conditionalFormatting sqref="P91">
    <cfRule type="cellIs" priority="88" operator="between">
      <formula>"BAJO"</formula>
      <formula>"BAJO"</formula>
    </cfRule>
  </conditionalFormatting>
  <conditionalFormatting sqref="P91">
    <cfRule type="cellIs" priority="89" operator="between">
      <formula>"MEDIO"</formula>
      <formula>"MEDIO"</formula>
    </cfRule>
  </conditionalFormatting>
  <conditionalFormatting sqref="P91">
    <cfRule type="cellIs" priority="90" operator="between">
      <formula>"MUY ALTO"</formula>
      <formula>"MUY ALTO"</formula>
    </cfRule>
  </conditionalFormatting>
  <conditionalFormatting sqref="R91">
    <cfRule type="cellIs" priority="91" operator="between">
      <formula>20</formula>
      <formula>120</formula>
    </cfRule>
  </conditionalFormatting>
  <conditionalFormatting sqref="P93">
    <cfRule type="cellIs" priority="92" operator="between">
      <formula>"ALTO"</formula>
      <formula>"ALTO"</formula>
    </cfRule>
  </conditionalFormatting>
  <conditionalFormatting sqref="P93">
    <cfRule type="cellIs" priority="93" operator="between">
      <formula>"BAJO"</formula>
      <formula>"BAJO"</formula>
    </cfRule>
  </conditionalFormatting>
  <conditionalFormatting sqref="S93">
    <cfRule type="cellIs" priority="94" operator="between">
      <formula>"I"</formula>
      <formula>"I"</formula>
    </cfRule>
  </conditionalFormatting>
  <conditionalFormatting sqref="S93">
    <cfRule type="cellIs" priority="95" operator="between">
      <formula>"III"</formula>
      <formula>"IV"</formula>
    </cfRule>
  </conditionalFormatting>
  <conditionalFormatting sqref="P93">
    <cfRule type="cellIs" priority="96" operator="between">
      <formula>"MEDIO"</formula>
      <formula>"MEDIO"</formula>
    </cfRule>
  </conditionalFormatting>
  <conditionalFormatting sqref="P93">
    <cfRule type="cellIs" priority="97" operator="between">
      <formula>"MUY ALTO"</formula>
      <formula>"MUY ALTO"</formula>
    </cfRule>
  </conditionalFormatting>
  <conditionalFormatting sqref="R93">
    <cfRule type="cellIs" priority="98" operator="between">
      <formula>20</formula>
      <formula>120</formula>
    </cfRule>
  </conditionalFormatting>
  <conditionalFormatting sqref="S95">
    <cfRule type="cellIs" priority="99" operator="equal">
      <formula>"No significativo"</formula>
    </cfRule>
  </conditionalFormatting>
  <conditionalFormatting sqref="S95">
    <cfRule type="cellIs" priority="100" operator="equal">
      <formula>"SIGNIFICATIVO"</formula>
    </cfRule>
  </conditionalFormatting>
  <conditionalFormatting sqref="S95">
    <cfRule type="cellIs" priority="101" operator="equal">
      <formula>"SIGNIFICATIVO"</formula>
    </cfRule>
  </conditionalFormatting>
  <conditionalFormatting sqref="P95">
    <cfRule type="cellIs" priority="102" operator="between">
      <formula>"ALTO"</formula>
      <formula>"ALTO"</formula>
    </cfRule>
  </conditionalFormatting>
  <conditionalFormatting sqref="P95">
    <cfRule type="cellIs" priority="103" operator="between">
      <formula>"BAJO"</formula>
      <formula>"BAJO"</formula>
    </cfRule>
  </conditionalFormatting>
  <conditionalFormatting sqref="P95">
    <cfRule type="cellIs" priority="104" operator="between">
      <formula>"MEDIO"</formula>
      <formula>"MEDIO"</formula>
    </cfRule>
  </conditionalFormatting>
  <conditionalFormatting sqref="P95">
    <cfRule type="cellIs" priority="105" operator="between">
      <formula>"MUY ALTO"</formula>
      <formula>"MUY ALTO"</formula>
    </cfRule>
  </conditionalFormatting>
  <conditionalFormatting sqref="R95">
    <cfRule type="cellIs" priority="106" operator="between">
      <formula>20</formula>
      <formula>120</formula>
    </cfRule>
  </conditionalFormatting>
  <conditionalFormatting sqref="P96">
    <cfRule type="cellIs" priority="107" operator="between">
      <formula>"ALTO"</formula>
      <formula>"ALTO"</formula>
    </cfRule>
  </conditionalFormatting>
  <conditionalFormatting sqref="P96">
    <cfRule type="cellIs" priority="108" operator="between">
      <formula>"BAJO"</formula>
      <formula>"BAJO"</formula>
    </cfRule>
  </conditionalFormatting>
  <conditionalFormatting sqref="S96">
    <cfRule type="cellIs" priority="109" operator="between">
      <formula>"I"</formula>
      <formula>"I"</formula>
    </cfRule>
  </conditionalFormatting>
  <conditionalFormatting sqref="S96">
    <cfRule type="cellIs" priority="110" operator="between">
      <formula>"III"</formula>
      <formula>"IV"</formula>
    </cfRule>
  </conditionalFormatting>
  <conditionalFormatting sqref="P96">
    <cfRule type="cellIs" priority="111" operator="between">
      <formula>"MEDIO"</formula>
      <formula>"MEDIO"</formula>
    </cfRule>
  </conditionalFormatting>
  <conditionalFormatting sqref="P96">
    <cfRule type="cellIs" priority="112" operator="between">
      <formula>"MUY ALTO"</formula>
      <formula>"MUY ALTO"</formula>
    </cfRule>
  </conditionalFormatting>
  <conditionalFormatting sqref="R96">
    <cfRule type="cellIs" priority="113" operator="between">
      <formula>20</formula>
      <formula>120</formula>
    </cfRule>
  </conditionalFormatting>
  <conditionalFormatting sqref="S113">
    <cfRule type="cellIs" priority="114" operator="equal">
      <formula>"No significativo"</formula>
    </cfRule>
  </conditionalFormatting>
  <conditionalFormatting sqref="U113">
    <cfRule type="cellIs" priority="115" operator="equal">
      <formula>"No significativo"</formula>
    </cfRule>
  </conditionalFormatting>
  <conditionalFormatting sqref="U113">
    <cfRule type="cellIs" priority="116" operator="equal">
      <formula>"SIGNIFICATIVO"</formula>
    </cfRule>
  </conditionalFormatting>
  <conditionalFormatting sqref="U113">
    <cfRule type="cellIs" priority="117" operator="equal">
      <formula>"SIGNIFICATIVO"</formula>
    </cfRule>
  </conditionalFormatting>
  <conditionalFormatting sqref="S113">
    <cfRule type="cellIs" priority="118" operator="equal">
      <formula>"SIGNIFICATIVO"</formula>
    </cfRule>
  </conditionalFormatting>
  <conditionalFormatting sqref="S113">
    <cfRule type="cellIs" priority="119" operator="equal">
      <formula>"SIGNIFICATIVO"</formula>
    </cfRule>
  </conditionalFormatting>
  <conditionalFormatting sqref="P113">
    <cfRule type="cellIs" priority="120" operator="between">
      <formula>"ALTO"</formula>
      <formula>"ALTO"</formula>
    </cfRule>
  </conditionalFormatting>
  <conditionalFormatting sqref="P113">
    <cfRule type="cellIs" priority="121" operator="between">
      <formula>"BAJO"</formula>
      <formula>"BAJO"</formula>
    </cfRule>
  </conditionalFormatting>
  <conditionalFormatting sqref="P113">
    <cfRule type="cellIs" priority="122" operator="between">
      <formula>"MEDIO"</formula>
      <formula>"MEDIO"</formula>
    </cfRule>
  </conditionalFormatting>
  <conditionalFormatting sqref="P113">
    <cfRule type="cellIs" priority="123" operator="between">
      <formula>"MUY ALTO"</formula>
      <formula>"MUY ALTO"</formula>
    </cfRule>
  </conditionalFormatting>
  <conditionalFormatting sqref="R113">
    <cfRule type="cellIs" priority="124" operator="between">
      <formula>20</formula>
      <formula>120</formula>
    </cfRule>
  </conditionalFormatting>
  <conditionalFormatting sqref="P98">
    <cfRule type="cellIs" priority="125" operator="between">
      <formula>"ALTO"</formula>
      <formula>"ALTO"</formula>
    </cfRule>
  </conditionalFormatting>
  <conditionalFormatting sqref="P98">
    <cfRule type="cellIs" priority="126" operator="between">
      <formula>"BAJO"</formula>
      <formula>"BAJO"</formula>
    </cfRule>
  </conditionalFormatting>
  <conditionalFormatting sqref="S98">
    <cfRule type="cellIs" priority="127" operator="between">
      <formula>"I"</formula>
      <formula>"I"</formula>
    </cfRule>
  </conditionalFormatting>
  <conditionalFormatting sqref="S98">
    <cfRule type="cellIs" priority="128" operator="between">
      <formula>"III"</formula>
      <formula>"IV"</formula>
    </cfRule>
  </conditionalFormatting>
  <conditionalFormatting sqref="P98">
    <cfRule type="cellIs" priority="129" operator="between">
      <formula>"MEDIO"</formula>
      <formula>"MEDIO"</formula>
    </cfRule>
  </conditionalFormatting>
  <conditionalFormatting sqref="P98">
    <cfRule type="cellIs" priority="130" operator="between">
      <formula>"MUY ALTO"</formula>
      <formula>"MUY ALTO"</formula>
    </cfRule>
  </conditionalFormatting>
  <conditionalFormatting sqref="R98">
    <cfRule type="cellIs" priority="131" operator="between">
      <formula>20</formula>
      <formula>120</formula>
    </cfRule>
  </conditionalFormatting>
  <conditionalFormatting sqref="P101">
    <cfRule type="cellIs" priority="132" operator="between">
      <formula>"ALTO"</formula>
      <formula>"ALTO"</formula>
    </cfRule>
  </conditionalFormatting>
  <conditionalFormatting sqref="P101">
    <cfRule type="cellIs" priority="133" operator="between">
      <formula>"BAJO"</formula>
      <formula>"BAJO"</formula>
    </cfRule>
  </conditionalFormatting>
  <conditionalFormatting sqref="S101">
    <cfRule type="cellIs" priority="134" operator="between">
      <formula>"I"</formula>
      <formula>"I"</formula>
    </cfRule>
  </conditionalFormatting>
  <conditionalFormatting sqref="S101">
    <cfRule type="cellIs" priority="135" operator="between">
      <formula>"III"</formula>
      <formula>"IV"</formula>
    </cfRule>
  </conditionalFormatting>
  <conditionalFormatting sqref="P101">
    <cfRule type="cellIs" priority="136" operator="between">
      <formula>"MEDIO"</formula>
      <formula>"MEDIO"</formula>
    </cfRule>
  </conditionalFormatting>
  <conditionalFormatting sqref="P101">
    <cfRule type="cellIs" priority="137" operator="between">
      <formula>"MUY ALTO"</formula>
      <formula>"MUY ALTO"</formula>
    </cfRule>
  </conditionalFormatting>
  <conditionalFormatting sqref="R101">
    <cfRule type="cellIs" priority="138" operator="between">
      <formula>20</formula>
      <formula>120</formula>
    </cfRule>
  </conditionalFormatting>
  <conditionalFormatting sqref="P103">
    <cfRule type="cellIs" priority="139" operator="between">
      <formula>"ALTO"</formula>
      <formula>"ALTO"</formula>
    </cfRule>
  </conditionalFormatting>
  <conditionalFormatting sqref="P103">
    <cfRule type="cellIs" priority="140" operator="between">
      <formula>"BAJO"</formula>
      <formula>"BAJO"</formula>
    </cfRule>
  </conditionalFormatting>
  <conditionalFormatting sqref="S103">
    <cfRule type="cellIs" priority="141" operator="between">
      <formula>"I"</formula>
      <formula>"I"</formula>
    </cfRule>
  </conditionalFormatting>
  <conditionalFormatting sqref="S103">
    <cfRule type="cellIs" priority="142" operator="between">
      <formula>"III"</formula>
      <formula>"IV"</formula>
    </cfRule>
  </conditionalFormatting>
  <conditionalFormatting sqref="P103">
    <cfRule type="cellIs" priority="143" operator="between">
      <formula>"MEDIO"</formula>
      <formula>"MEDIO"</formula>
    </cfRule>
  </conditionalFormatting>
  <conditionalFormatting sqref="P103">
    <cfRule type="cellIs" priority="144" operator="between">
      <formula>"MUY ALTO"</formula>
      <formula>"MUY ALTO"</formula>
    </cfRule>
  </conditionalFormatting>
  <conditionalFormatting sqref="R103">
    <cfRule type="cellIs" priority="145" operator="between">
      <formula>20</formula>
      <formula>120</formula>
    </cfRule>
  </conditionalFormatting>
  <conditionalFormatting sqref="P105">
    <cfRule type="cellIs" priority="146" operator="between">
      <formula>"ALTO"</formula>
      <formula>"ALTO"</formula>
    </cfRule>
  </conditionalFormatting>
  <conditionalFormatting sqref="P105">
    <cfRule type="cellIs" priority="147" operator="between">
      <formula>"BAJO"</formula>
      <formula>"BAJO"</formula>
    </cfRule>
  </conditionalFormatting>
  <conditionalFormatting sqref="S105">
    <cfRule type="cellIs" priority="148" operator="between">
      <formula>"I"</formula>
      <formula>"I"</formula>
    </cfRule>
  </conditionalFormatting>
  <conditionalFormatting sqref="S105">
    <cfRule type="cellIs" priority="149" operator="between">
      <formula>"III"</formula>
      <formula>"IV"</formula>
    </cfRule>
  </conditionalFormatting>
  <conditionalFormatting sqref="P105">
    <cfRule type="cellIs" priority="150" operator="between">
      <formula>"MEDIO"</formula>
      <formula>"MEDIO"</formula>
    </cfRule>
  </conditionalFormatting>
  <conditionalFormatting sqref="P105">
    <cfRule type="cellIs" priority="151" operator="between">
      <formula>"MUY ALTO"</formula>
      <formula>"MUY ALTO"</formula>
    </cfRule>
  </conditionalFormatting>
  <conditionalFormatting sqref="R105">
    <cfRule type="cellIs" priority="152" operator="between">
      <formula>20</formula>
      <formula>120</formula>
    </cfRule>
  </conditionalFormatting>
  <conditionalFormatting sqref="P107:P108 P17:P18 P26:P27 P167 P177:P178 P197 P186:P187 P53:P54 P70:P71 P84 P114:P116 P131:P132 P149:P150 P44 P56 P68 P79 P92 P135 P152 P162 P207 P222 P229 P213 P226 P239 P249 P263 P286 P297 P306 P317 P336 P351 P370 P388 P407 P431 P445 P462 P480 P499 P512 P531 P552 P579 P611 P636 P657 P674 P689 P706 P722 P734 P744 P759 P776 P792 P803 P818 P837 P847 P863 P879 P905 P922 P936 P949 P973 P992 P1004 P1015 P1049 P1065 P1091 P1111 P1124 P1138 P1151 P1162 P1179 P1189 P1215 P1231 P1245 P1263 P1281 P1313 P1337 P1345 P1358 P1387 P1408 P1427 P1444 P1459 P1474 P1481 P1495 P1512 P1530 P1553 P1571 P1577 P1589 P1619 P1634 P1646 P1665 P1682 P1713 P1729 P1745 P1760 P1766 P1782 P1791 P1803 P1814 P1822 P1827 P1832 P1838 P1844">
    <cfRule type="cellIs" priority="153" operator="between">
      <formula>"ALTO"</formula>
      <formula>"ALTO"</formula>
    </cfRule>
  </conditionalFormatting>
  <conditionalFormatting sqref="P107:P108 P17:P18 P26:P27 P167 P177:P178 P197 P186:P187 P53:P54 P70:P71 P84 P114:P116 P131:P132 P149:P150 P44 P56 P68 P79 P92 P135 P152 P162 P207 P222 P229 P213 P226 P239 P249 P263 P286 P297 P306 P317 P336 P351 P370 P388 P407 P431 P445 P462 P480 P499 P512 P531 P552 P579 P611 P636 P657 P674 P689 P706 P722 P734 P744 P759 P776 P792 P803 P818 P837 P847 P863 P879 P905 P922 P936 P949 P973 P992 P1004 P1015 P1049 P1065 P1091 P1111 P1124 P1138 P1151 P1162 P1179 P1189 P1215 P1231 P1245 P1263 P1281 P1313 P1337 P1345 P1358 P1387 P1408 P1427 P1444 P1459 P1474 P1481 P1495 P1512 P1530 P1553 P1571 P1577 P1589 P1619 P1634 P1646 P1665 P1682 P1713 P1729 P1745 P1760 P1766 P1782 P1791 P1803 P1814 P1822 P1827 P1832 P1838 P1844">
    <cfRule type="cellIs" priority="154" operator="between">
      <formula>"BAJO"</formula>
      <formula>"BAJO"</formula>
    </cfRule>
  </conditionalFormatting>
  <conditionalFormatting sqref="S107:S108 S17:S18 S26:S27 S167 S177:S178 S197 S186:S187 S53:S54 S70:S71 S84 S114:S116 S131:S132 S149:S150 S44 S56 S68 S79 S92 S135 S152 S162 S207 S222 S229 S213 S226 S239 S249 S263 S286 S297 S306 S317 S336 S351 S370 S388 S407 S431 S445 S462 S480 S499 S512 S531 S552 S579 S611 S636 S657 S674 S689 S706 S722 S734 S744 S759 S776 S792 S803 S818 S837 S847 S863 S879 S905 S922 S936 S949 S973 S992 S1004 S1015 S1049 S1065 S1091 S1111 S1124 S1138 S1151 S1162 S1179 S1189 S1215 S1231 S1245 S1263 S1281 S1313 S1337 S1345 S1358 S1387 S1408 S1427 S1444 S1459 S1474 S1481 S1495 S1512 S1530 S1553 S1571 S1577 S1589 S1619 S1634 S1646 S1665 S1682 S1713 S1729 S1745 S1760 S1766 S1782 S1791 S1803 S1814 S1822 S1827 S1832 S1838 S1844">
    <cfRule type="cellIs" priority="155" operator="between">
      <formula>"I"</formula>
      <formula>"I"</formula>
    </cfRule>
  </conditionalFormatting>
  <conditionalFormatting sqref="S107:S108 S17:S18 S26:S27 S167 S177:S178 S197 S186:S187 S53:S54 S70:S71 S84 S114:S116 S131:S132 S149:S150 S44 S56 S68 S79 S92 S135 S152 S162 S207 S222 S229 S213 S226 S239 S249 S263 S286 S297 S306 S317 S336 S351 S370 S388 S407 S431 S445 S462 S480 S499 S512 S531 S552 S579 S611 S636 S657 S674 S689 S706 S722 S734 S744 S759 S776 S792 S803 S818 S837 S847 S863 S879 S905 S922 S936 S949 S973 S992 S1004 S1015 S1049 S1065 S1091 S1111 S1124 S1138 S1151 S1162 S1179 S1189 S1215 S1231 S1245 S1263 S1281 S1313 S1337 S1345 S1358 S1387 S1408 S1427 S1444 S1459 S1474 S1481 S1495 S1512 S1530 S1553 S1571 S1577 S1589 S1619 S1634 S1646 S1665 S1682 S1713 S1729 S1745 S1760 S1766 S1782 S1791 S1803 S1814 S1822 S1827 S1832 S1838 S1844">
    <cfRule type="cellIs" priority="156" operator="between">
      <formula>"III"</formula>
      <formula>"IV"</formula>
    </cfRule>
  </conditionalFormatting>
  <conditionalFormatting sqref="P107:P108 P17:P18 P26:P27 P167 P177:P178 P197 P186:P187 P53:P54 P70:P71 P84 P114:P116 P131:P132 P149:P150 P44 P56 P68 P79 P92 P135 P152 P162 P207 P222 P229 P213 P226 P239 P249 P263 P286 P297 P306 P317 P336 P351 P370 P388 P407 P431 P445 P462 P480 P499 P512 P531 P552 P579 P611 P636 P657 P674 P689 P706 P722 P734 P744 P759 P776 P792 P803 P818 P837 P847 P863 P879 P905 P922 P936 P949 P973 P992 P1004 P1015 P1049 P1065 P1091 P1111 P1124 P1138 P1151 P1162 P1179 P1189 P1215 P1231 P1245 P1263 P1281 P1313 P1337 P1345 P1358 P1387 P1408 P1427 P1444 P1459 P1474 P1481 P1495 P1512 P1530 P1553 P1571 P1577 P1589 P1619 P1634 P1646 P1665 P1682 P1713 P1729 P1745 P1760 P1766 P1782 P1791 P1803 P1814 P1822 P1827 P1832 P1838 P1844">
    <cfRule type="cellIs" priority="157" operator="between">
      <formula>"MEDIO"</formula>
      <formula>"MEDIO"</formula>
    </cfRule>
  </conditionalFormatting>
  <conditionalFormatting sqref="P107:P108 P17:P18 P26:P27 P167 P177:P178 P197 P186:P187 P53:P54 P70:P71 P84 P114:P116 P131:P132 P149:P150 P44 P56 P68 P79 P92 P135 P152 P162 P207 P222 P229 P213 P226 P239 P249 P263 P286 P297 P306 P317 P336 P351 P370 P388 P407 P431 P445 P462 P480 P499 P512 P531 P552 P579 P611 P636 P657 P674 P689 P706 P722 P734 P744 P759 P776 P792 P803 P818 P837 P847 P863 P879 P905 P922 P936 P949 P973 P992 P1004 P1015 P1049 P1065 P1091 P1111 P1124 P1138 P1151 P1162 P1179 P1189 P1215 P1231 P1245 P1263 P1281 P1313 P1337 P1345 P1358 P1387 P1408 P1427 P1444 P1459 P1474 P1481 P1495 P1512 P1530 P1553 P1571 P1577 P1589 P1619 P1634 P1646 P1665 P1682 P1713 P1729 P1745 P1760 P1766 P1782 P1791 P1803 P1814 P1822 P1827 P1832 P1838 P1844">
    <cfRule type="cellIs" priority="158" operator="between">
      <formula>"MUY ALTO"</formula>
      <formula>"MUY ALTO"</formula>
    </cfRule>
  </conditionalFormatting>
  <conditionalFormatting sqref="R107:R108 R17:R18 R26:R27 R167 R177:R178 R197 R186:R187 R53:R54 R70:R71 R84 R114:R116 R131:R132 R149:R150 R44 R56 R68 R79 R92 R135 R152 R162 R207 R222 R229 R213 R226 R239 R249 R263 R286 R297 R306 R317 R336 R351 R370 R388 R407 R431 R445 R462 R480 R499 R512 R531 R552 R579 R611 R636 R657 R674 R689 R706 R722 R734 R744 R759 R776 R792 R803 R818 R837 R847 R863 R879 R905 R922 R936 R949 R973 R992 R1004 R1015 R1049 R1065 R1091 R1111 R1124 R1138 R1151 R1162 R1179 R1189 R1215 R1231 R1245 R1263 R1281 R1313 R1337 R1345 R1358 R1387 R1408 R1427 R1444 R1459 R1474 R1481 R1495 R1512 R1530 R1553 R1571 R1577 R1589 R1619 R1634 R1646 R1665 R1682 R1713 R1729 R1745 R1760 R1766 R1782 R1791 R1803 R1814 R1822 R1827 R1832 R1838 R1844">
    <cfRule type="cellIs" priority="159" operator="between">
      <formula>20</formula>
      <formula>120</formula>
    </cfRule>
  </conditionalFormatting>
  <conditionalFormatting sqref="S111:S112">
    <cfRule type="cellIs" priority="160" operator="equal">
      <formula>"SIGNIFICATIVO"</formula>
    </cfRule>
  </conditionalFormatting>
  <conditionalFormatting sqref="S111:S112">
    <cfRule type="cellIs" priority="161" operator="equal">
      <formula>"SIGNIFICATIVO"</formula>
    </cfRule>
  </conditionalFormatting>
  <conditionalFormatting sqref="P111:P112 P109">
    <cfRule type="cellIs" priority="162" operator="between">
      <formula>"ALTO"</formula>
      <formula>"ALTO"</formula>
    </cfRule>
  </conditionalFormatting>
  <conditionalFormatting sqref="P111:P112 P109">
    <cfRule type="cellIs" priority="163" operator="between">
      <formula>"BAJO"</formula>
      <formula>"BAJO"</formula>
    </cfRule>
  </conditionalFormatting>
  <conditionalFormatting sqref="S109">
    <cfRule type="cellIs" priority="164" operator="between">
      <formula>"I"</formula>
      <formula>"I"</formula>
    </cfRule>
  </conditionalFormatting>
  <conditionalFormatting sqref="S109">
    <cfRule type="cellIs" priority="165" operator="between">
      <formula>"III"</formula>
      <formula>"IV"</formula>
    </cfRule>
  </conditionalFormatting>
  <conditionalFormatting sqref="P111:P112 P109">
    <cfRule type="cellIs" priority="166" operator="between">
      <formula>"MEDIO"</formula>
      <formula>"MEDIO"</formula>
    </cfRule>
  </conditionalFormatting>
  <conditionalFormatting sqref="P111:P112 P109">
    <cfRule type="cellIs" priority="167" operator="between">
      <formula>"MUY ALTO"</formula>
      <formula>"MUY ALTO"</formula>
    </cfRule>
  </conditionalFormatting>
  <conditionalFormatting sqref="R111:R112 R109">
    <cfRule type="cellIs" priority="168" operator="between">
      <formula>20</formula>
      <formula>120</formula>
    </cfRule>
  </conditionalFormatting>
  <conditionalFormatting sqref="S134">
    <cfRule type="cellIs" priority="169" operator="equal">
      <formula>"No significativo"</formula>
    </cfRule>
  </conditionalFormatting>
  <conditionalFormatting sqref="U134">
    <cfRule type="cellIs" priority="170" operator="equal">
      <formula>"No significativo"</formula>
    </cfRule>
  </conditionalFormatting>
  <conditionalFormatting sqref="U134">
    <cfRule type="cellIs" priority="171" operator="equal">
      <formula>"SIGNIFICATIVO"</formula>
    </cfRule>
  </conditionalFormatting>
  <conditionalFormatting sqref="U134">
    <cfRule type="cellIs" priority="172" operator="equal">
      <formula>"SIGNIFICATIVO"</formula>
    </cfRule>
  </conditionalFormatting>
  <conditionalFormatting sqref="S119">
    <cfRule type="cellIs" priority="173" operator="equal">
      <formula>"SIGNIFICATIVO"</formula>
    </cfRule>
  </conditionalFormatting>
  <conditionalFormatting sqref="S134">
    <cfRule type="cellIs" priority="174" operator="equal">
      <formula>"SIGNIFICATIVO"</formula>
    </cfRule>
  </conditionalFormatting>
  <conditionalFormatting sqref="P134">
    <cfRule type="cellIs" priority="175" operator="between">
      <formula>"ALTO"</formula>
      <formula>"ALTO"</formula>
    </cfRule>
  </conditionalFormatting>
  <conditionalFormatting sqref="P134">
    <cfRule type="cellIs" priority="176" operator="between">
      <formula>"BAJO"</formula>
      <formula>"BAJO"</formula>
    </cfRule>
  </conditionalFormatting>
  <conditionalFormatting sqref="P134">
    <cfRule type="cellIs" priority="177" operator="between">
      <formula>"MEDIO"</formula>
      <formula>"MEDIO"</formula>
    </cfRule>
  </conditionalFormatting>
  <conditionalFormatting sqref="P134">
    <cfRule type="cellIs" priority="178" operator="between">
      <formula>"MUY ALTO"</formula>
      <formula>"MUY ALTO"</formula>
    </cfRule>
  </conditionalFormatting>
  <conditionalFormatting sqref="R134">
    <cfRule type="cellIs" priority="179" operator="between">
      <formula>20</formula>
      <formula>120</formula>
    </cfRule>
  </conditionalFormatting>
  <conditionalFormatting sqref="P120">
    <cfRule type="cellIs" priority="180" operator="between">
      <formula>"ALTO"</formula>
      <formula>"ALTO"</formula>
    </cfRule>
  </conditionalFormatting>
  <conditionalFormatting sqref="P120">
    <cfRule type="cellIs" priority="181" operator="between">
      <formula>"BAJO"</formula>
      <formula>"BAJO"</formula>
    </cfRule>
  </conditionalFormatting>
  <conditionalFormatting sqref="S120">
    <cfRule type="cellIs" priority="182" operator="between">
      <formula>"I"</formula>
      <formula>"I"</formula>
    </cfRule>
  </conditionalFormatting>
  <conditionalFormatting sqref="S120">
    <cfRule type="cellIs" priority="183" operator="between">
      <formula>"III"</formula>
      <formula>"IV"</formula>
    </cfRule>
  </conditionalFormatting>
  <conditionalFormatting sqref="P120">
    <cfRule type="cellIs" priority="184" operator="between">
      <formula>"MEDIO"</formula>
      <formula>"MEDIO"</formula>
    </cfRule>
  </conditionalFormatting>
  <conditionalFormatting sqref="P120">
    <cfRule type="cellIs" priority="185" operator="between">
      <formula>"MUY ALTO"</formula>
      <formula>"MUY ALTO"</formula>
    </cfRule>
  </conditionalFormatting>
  <conditionalFormatting sqref="R120">
    <cfRule type="cellIs" priority="186" operator="between">
      <formula>20</formula>
      <formula>120</formula>
    </cfRule>
  </conditionalFormatting>
  <conditionalFormatting sqref="S119">
    <cfRule type="cellIs" priority="187" operator="equal">
      <formula>"No significativo"</formula>
    </cfRule>
  </conditionalFormatting>
  <conditionalFormatting sqref="S119">
    <cfRule type="cellIs" priority="188" operator="equal">
      <formula>"SIGNIFICATIVO"</formula>
    </cfRule>
  </conditionalFormatting>
  <conditionalFormatting sqref="S134">
    <cfRule type="cellIs" priority="189" operator="equal">
      <formula>"SIGNIFICATIVO"</formula>
    </cfRule>
  </conditionalFormatting>
  <conditionalFormatting sqref="P119">
    <cfRule type="cellIs" priority="190" operator="between">
      <formula>"ALTO"</formula>
      <formula>"ALTO"</formula>
    </cfRule>
  </conditionalFormatting>
  <conditionalFormatting sqref="P119">
    <cfRule type="cellIs" priority="191" operator="between">
      <formula>"BAJO"</formula>
      <formula>"BAJO"</formula>
    </cfRule>
  </conditionalFormatting>
  <conditionalFormatting sqref="P119">
    <cfRule type="cellIs" priority="192" operator="between">
      <formula>"MEDIO"</formula>
      <formula>"MEDIO"</formula>
    </cfRule>
  </conditionalFormatting>
  <conditionalFormatting sqref="P119">
    <cfRule type="cellIs" priority="193" operator="between">
      <formula>"MUY ALTO"</formula>
      <formula>"MUY ALTO"</formula>
    </cfRule>
  </conditionalFormatting>
  <conditionalFormatting sqref="R119">
    <cfRule type="cellIs" priority="194" operator="between">
      <formula>20</formula>
      <formula>120</formula>
    </cfRule>
  </conditionalFormatting>
  <conditionalFormatting sqref="P121">
    <cfRule type="cellIs" priority="195" operator="between">
      <formula>"ALTO"</formula>
      <formula>"ALTO"</formula>
    </cfRule>
  </conditionalFormatting>
  <conditionalFormatting sqref="P121">
    <cfRule type="cellIs" priority="196" operator="between">
      <formula>"BAJO"</formula>
      <formula>"BAJO"</formula>
    </cfRule>
  </conditionalFormatting>
  <conditionalFormatting sqref="S121">
    <cfRule type="cellIs" priority="197" operator="between">
      <formula>"I"</formula>
      <formula>"I"</formula>
    </cfRule>
  </conditionalFormatting>
  <conditionalFormatting sqref="S121">
    <cfRule type="cellIs" priority="198" operator="between">
      <formula>"III"</formula>
      <formula>"IV"</formula>
    </cfRule>
  </conditionalFormatting>
  <conditionalFormatting sqref="P121">
    <cfRule type="cellIs" priority="199" operator="between">
      <formula>"MEDIO"</formula>
      <formula>"MEDIO"</formula>
    </cfRule>
  </conditionalFormatting>
  <conditionalFormatting sqref="P121">
    <cfRule type="cellIs" priority="200" operator="between">
      <formula>"MUY ALTO"</formula>
      <formula>"MUY ALTO"</formula>
    </cfRule>
  </conditionalFormatting>
  <conditionalFormatting sqref="R121">
    <cfRule type="cellIs" priority="201" operator="between">
      <formula>20</formula>
      <formula>120</formula>
    </cfRule>
  </conditionalFormatting>
  <conditionalFormatting sqref="P123">
    <cfRule type="cellIs" priority="202" operator="between">
      <formula>"ALTO"</formula>
      <formula>"ALTO"</formula>
    </cfRule>
  </conditionalFormatting>
  <conditionalFormatting sqref="P123">
    <cfRule type="cellIs" priority="203" operator="between">
      <formula>"BAJO"</formula>
      <formula>"BAJO"</formula>
    </cfRule>
  </conditionalFormatting>
  <conditionalFormatting sqref="S123">
    <cfRule type="cellIs" priority="204" operator="between">
      <formula>"I"</formula>
      <formula>"I"</formula>
    </cfRule>
  </conditionalFormatting>
  <conditionalFormatting sqref="S123">
    <cfRule type="cellIs" priority="205" operator="between">
      <formula>"III"</formula>
      <formula>"IV"</formula>
    </cfRule>
  </conditionalFormatting>
  <conditionalFormatting sqref="P123">
    <cfRule type="cellIs" priority="206" operator="between">
      <formula>"MEDIO"</formula>
      <formula>"MEDIO"</formula>
    </cfRule>
  </conditionalFormatting>
  <conditionalFormatting sqref="P123">
    <cfRule type="cellIs" priority="207" operator="between">
      <formula>"MUY ALTO"</formula>
      <formula>"MUY ALTO"</formula>
    </cfRule>
  </conditionalFormatting>
  <conditionalFormatting sqref="R123">
    <cfRule type="cellIs" priority="208" operator="between">
      <formula>20</formula>
      <formula>120</formula>
    </cfRule>
  </conditionalFormatting>
  <conditionalFormatting sqref="P125">
    <cfRule type="cellIs" priority="209" operator="between">
      <formula>"ALTO"</formula>
      <formula>"ALTO"</formula>
    </cfRule>
  </conditionalFormatting>
  <conditionalFormatting sqref="P125">
    <cfRule type="cellIs" priority="210" operator="between">
      <formula>"BAJO"</formula>
      <formula>"BAJO"</formula>
    </cfRule>
  </conditionalFormatting>
  <conditionalFormatting sqref="S125">
    <cfRule type="cellIs" priority="211" operator="between">
      <formula>"I"</formula>
      <formula>"I"</formula>
    </cfRule>
  </conditionalFormatting>
  <conditionalFormatting sqref="S125">
    <cfRule type="cellIs" priority="212" operator="between">
      <formula>"III"</formula>
      <formula>"IV"</formula>
    </cfRule>
  </conditionalFormatting>
  <conditionalFormatting sqref="P125">
    <cfRule type="cellIs" priority="213" operator="between">
      <formula>"MEDIO"</formula>
      <formula>"MEDIO"</formula>
    </cfRule>
  </conditionalFormatting>
  <conditionalFormatting sqref="P125">
    <cfRule type="cellIs" priority="214" operator="between">
      <formula>"MUY ALTO"</formula>
      <formula>"MUY ALTO"</formula>
    </cfRule>
  </conditionalFormatting>
  <conditionalFormatting sqref="R125">
    <cfRule type="cellIs" priority="215" operator="between">
      <formula>20</formula>
      <formula>120</formula>
    </cfRule>
  </conditionalFormatting>
  <conditionalFormatting sqref="S127">
    <cfRule type="cellIs" priority="216" operator="equal">
      <formula>"No significativo"</formula>
    </cfRule>
  </conditionalFormatting>
  <conditionalFormatting sqref="S127">
    <cfRule type="cellIs" priority="217" operator="equal">
      <formula>"SIGNIFICATIVO"</formula>
    </cfRule>
  </conditionalFormatting>
  <conditionalFormatting sqref="S127">
    <cfRule type="cellIs" priority="218" operator="equal">
      <formula>"SIGNIFICATIVO"</formula>
    </cfRule>
  </conditionalFormatting>
  <conditionalFormatting sqref="P127">
    <cfRule type="cellIs" priority="219" operator="between">
      <formula>"ALTO"</formula>
      <formula>"ALTO"</formula>
    </cfRule>
  </conditionalFormatting>
  <conditionalFormatting sqref="P127">
    <cfRule type="cellIs" priority="220" operator="between">
      <formula>"BAJO"</formula>
      <formula>"BAJO"</formula>
    </cfRule>
  </conditionalFormatting>
  <conditionalFormatting sqref="P127">
    <cfRule type="cellIs" priority="221" operator="between">
      <formula>"MEDIO"</formula>
      <formula>"MEDIO"</formula>
    </cfRule>
  </conditionalFormatting>
  <conditionalFormatting sqref="P127">
    <cfRule type="cellIs" priority="222" operator="between">
      <formula>"MUY ALTO"</formula>
      <formula>"MUY ALTO"</formula>
    </cfRule>
  </conditionalFormatting>
  <conditionalFormatting sqref="R127">
    <cfRule type="cellIs" priority="223" operator="between">
      <formula>20</formula>
      <formula>120</formula>
    </cfRule>
  </conditionalFormatting>
  <conditionalFormatting sqref="S133 S130">
    <cfRule type="cellIs" priority="224" operator="equal">
      <formula>"No significativo"</formula>
    </cfRule>
  </conditionalFormatting>
  <conditionalFormatting sqref="S133 S130">
    <cfRule type="cellIs" priority="225" operator="equal">
      <formula>"SIGNIFICATIVO"</formula>
    </cfRule>
  </conditionalFormatting>
  <conditionalFormatting sqref="S133 S130">
    <cfRule type="cellIs" priority="226" operator="equal">
      <formula>"SIGNIFICATIVO"</formula>
    </cfRule>
  </conditionalFormatting>
  <conditionalFormatting sqref="P133 P128 P130">
    <cfRule type="cellIs" priority="227" operator="between">
      <formula>"ALTO"</formula>
      <formula>"ALTO"</formula>
    </cfRule>
  </conditionalFormatting>
  <conditionalFormatting sqref="P133 P128 P130">
    <cfRule type="cellIs" priority="228" operator="between">
      <formula>"BAJO"</formula>
      <formula>"BAJO"</formula>
    </cfRule>
  </conditionalFormatting>
  <conditionalFormatting sqref="S128">
    <cfRule type="cellIs" priority="229" operator="between">
      <formula>"I"</formula>
      <formula>"I"</formula>
    </cfRule>
  </conditionalFormatting>
  <conditionalFormatting sqref="S128">
    <cfRule type="cellIs" priority="230" operator="between">
      <formula>"III"</formula>
      <formula>"IV"</formula>
    </cfRule>
  </conditionalFormatting>
  <conditionalFormatting sqref="P133 P128 P130">
    <cfRule type="cellIs" priority="231" operator="between">
      <formula>"MEDIO"</formula>
      <formula>"MEDIO"</formula>
    </cfRule>
  </conditionalFormatting>
  <conditionalFormatting sqref="P133 P128 P130">
    <cfRule type="cellIs" priority="232" operator="between">
      <formula>"MUY ALTO"</formula>
      <formula>"MUY ALTO"</formula>
    </cfRule>
  </conditionalFormatting>
  <conditionalFormatting sqref="R133 R128 R130">
    <cfRule type="cellIs" priority="233" operator="between">
      <formula>20</formula>
      <formula>120</formula>
    </cfRule>
  </conditionalFormatting>
  <conditionalFormatting sqref="P136">
    <cfRule type="cellIs" priority="234" operator="between">
      <formula>"ALTO"</formula>
      <formula>"ALTO"</formula>
    </cfRule>
  </conditionalFormatting>
  <conditionalFormatting sqref="P136">
    <cfRule type="cellIs" priority="235" operator="between">
      <formula>"BAJO"</formula>
      <formula>"BAJO"</formula>
    </cfRule>
  </conditionalFormatting>
  <conditionalFormatting sqref="S136">
    <cfRule type="cellIs" priority="236" operator="between">
      <formula>"I"</formula>
      <formula>"I"</formula>
    </cfRule>
  </conditionalFormatting>
  <conditionalFormatting sqref="S136">
    <cfRule type="cellIs" priority="237" operator="between">
      <formula>"III"</formula>
      <formula>"IV"</formula>
    </cfRule>
  </conditionalFormatting>
  <conditionalFormatting sqref="P136">
    <cfRule type="cellIs" priority="238" operator="between">
      <formula>"MEDIO"</formula>
      <formula>"MEDIO"</formula>
    </cfRule>
  </conditionalFormatting>
  <conditionalFormatting sqref="P136">
    <cfRule type="cellIs" priority="239" operator="between">
      <formula>"MUY ALTO"</formula>
      <formula>"MUY ALTO"</formula>
    </cfRule>
  </conditionalFormatting>
  <conditionalFormatting sqref="R136">
    <cfRule type="cellIs" priority="240" operator="between">
      <formula>20</formula>
      <formula>120</formula>
    </cfRule>
  </conditionalFormatting>
  <conditionalFormatting sqref="P138">
    <cfRule type="cellIs" priority="241" operator="between">
      <formula>"ALTO"</formula>
      <formula>"ALTO"</formula>
    </cfRule>
  </conditionalFormatting>
  <conditionalFormatting sqref="P138">
    <cfRule type="cellIs" priority="242" operator="between">
      <formula>"BAJO"</formula>
      <formula>"BAJO"</formula>
    </cfRule>
  </conditionalFormatting>
  <conditionalFormatting sqref="S138">
    <cfRule type="cellIs" priority="243" operator="between">
      <formula>"I"</formula>
      <formula>"I"</formula>
    </cfRule>
  </conditionalFormatting>
  <conditionalFormatting sqref="S138">
    <cfRule type="cellIs" priority="244" operator="between">
      <formula>"III"</formula>
      <formula>"IV"</formula>
    </cfRule>
  </conditionalFormatting>
  <conditionalFormatting sqref="P138">
    <cfRule type="cellIs" priority="245" operator="between">
      <formula>"MEDIO"</formula>
      <formula>"MEDIO"</formula>
    </cfRule>
  </conditionalFormatting>
  <conditionalFormatting sqref="P138">
    <cfRule type="cellIs" priority="246" operator="between">
      <formula>"MUY ALTO"</formula>
      <formula>"MUY ALTO"</formula>
    </cfRule>
  </conditionalFormatting>
  <conditionalFormatting sqref="R138">
    <cfRule type="cellIs" priority="247" operator="between">
      <formula>20</formula>
      <formula>120</formula>
    </cfRule>
  </conditionalFormatting>
  <conditionalFormatting sqref="S141">
    <cfRule type="cellIs" priority="248" operator="equal">
      <formula>"SIGNIFICATIVO"</formula>
    </cfRule>
  </conditionalFormatting>
  <conditionalFormatting sqref="P142">
    <cfRule type="cellIs" priority="249" operator="between">
      <formula>"ALTO"</formula>
      <formula>"ALTO"</formula>
    </cfRule>
  </conditionalFormatting>
  <conditionalFormatting sqref="P142">
    <cfRule type="cellIs" priority="250" operator="between">
      <formula>"BAJO"</formula>
      <formula>"BAJO"</formula>
    </cfRule>
  </conditionalFormatting>
  <conditionalFormatting sqref="S142">
    <cfRule type="cellIs" priority="251" operator="between">
      <formula>"I"</formula>
      <formula>"I"</formula>
    </cfRule>
  </conditionalFormatting>
  <conditionalFormatting sqref="S142">
    <cfRule type="cellIs" priority="252" operator="between">
      <formula>"III"</formula>
      <formula>"IV"</formula>
    </cfRule>
  </conditionalFormatting>
  <conditionalFormatting sqref="P142">
    <cfRule type="cellIs" priority="253" operator="between">
      <formula>"MEDIO"</formula>
      <formula>"MEDIO"</formula>
    </cfRule>
  </conditionalFormatting>
  <conditionalFormatting sqref="P142">
    <cfRule type="cellIs" priority="254" operator="between">
      <formula>"MUY ALTO"</formula>
      <formula>"MUY ALTO"</formula>
    </cfRule>
  </conditionalFormatting>
  <conditionalFormatting sqref="R142">
    <cfRule type="cellIs" priority="255" operator="between">
      <formula>20</formula>
      <formula>120</formula>
    </cfRule>
  </conditionalFormatting>
  <conditionalFormatting sqref="S141">
    <cfRule type="cellIs" priority="256" operator="equal">
      <formula>"No significativo"</formula>
    </cfRule>
  </conditionalFormatting>
  <conditionalFormatting sqref="S141">
    <cfRule type="cellIs" priority="257" operator="equal">
      <formula>"SIGNIFICATIVO"</formula>
    </cfRule>
  </conditionalFormatting>
  <conditionalFormatting sqref="P141">
    <cfRule type="cellIs" priority="258" operator="between">
      <formula>"ALTO"</formula>
      <formula>"ALTO"</formula>
    </cfRule>
  </conditionalFormatting>
  <conditionalFormatting sqref="P141">
    <cfRule type="cellIs" priority="259" operator="between">
      <formula>"BAJO"</formula>
      <formula>"BAJO"</formula>
    </cfRule>
  </conditionalFormatting>
  <conditionalFormatting sqref="P141">
    <cfRule type="cellIs" priority="260" operator="between">
      <formula>"MEDIO"</formula>
      <formula>"MEDIO"</formula>
    </cfRule>
  </conditionalFormatting>
  <conditionalFormatting sqref="P141">
    <cfRule type="cellIs" priority="261" operator="between">
      <formula>"MUY ALTO"</formula>
      <formula>"MUY ALTO"</formula>
    </cfRule>
  </conditionalFormatting>
  <conditionalFormatting sqref="R141">
    <cfRule type="cellIs" priority="262" operator="between">
      <formula>20</formula>
      <formula>120</formula>
    </cfRule>
  </conditionalFormatting>
  <conditionalFormatting sqref="P143">
    <cfRule type="cellIs" priority="263" operator="between">
      <formula>"ALTO"</formula>
      <formula>"ALTO"</formula>
    </cfRule>
  </conditionalFormatting>
  <conditionalFormatting sqref="P143">
    <cfRule type="cellIs" priority="264" operator="between">
      <formula>"BAJO"</formula>
      <formula>"BAJO"</formula>
    </cfRule>
  </conditionalFormatting>
  <conditionalFormatting sqref="S143">
    <cfRule type="cellIs" priority="265" operator="between">
      <formula>"I"</formula>
      <formula>"I"</formula>
    </cfRule>
  </conditionalFormatting>
  <conditionalFormatting sqref="S143">
    <cfRule type="cellIs" priority="266" operator="between">
      <formula>"III"</formula>
      <formula>"IV"</formula>
    </cfRule>
  </conditionalFormatting>
  <conditionalFormatting sqref="P143">
    <cfRule type="cellIs" priority="267" operator="between">
      <formula>"MEDIO"</formula>
      <formula>"MEDIO"</formula>
    </cfRule>
  </conditionalFormatting>
  <conditionalFormatting sqref="P143">
    <cfRule type="cellIs" priority="268" operator="between">
      <formula>"MUY ALTO"</formula>
      <formula>"MUY ALTO"</formula>
    </cfRule>
  </conditionalFormatting>
  <conditionalFormatting sqref="R143">
    <cfRule type="cellIs" priority="269" operator="between">
      <formula>20</formula>
      <formula>120</formula>
    </cfRule>
  </conditionalFormatting>
  <conditionalFormatting sqref="S151">
    <cfRule type="cellIs" priority="270" operator="equal">
      <formula>"No significativo"</formula>
    </cfRule>
  </conditionalFormatting>
  <conditionalFormatting sqref="U151">
    <cfRule type="cellIs" priority="271" operator="equal">
      <formula>"No significativo"</formula>
    </cfRule>
  </conditionalFormatting>
  <conditionalFormatting sqref="U151">
    <cfRule type="cellIs" priority="272" operator="equal">
      <formula>"SIGNIFICATIVO"</formula>
    </cfRule>
  </conditionalFormatting>
  <conditionalFormatting sqref="U151">
    <cfRule type="cellIs" priority="273" operator="equal">
      <formula>"SIGNIFICATIVO"</formula>
    </cfRule>
  </conditionalFormatting>
  <conditionalFormatting sqref="S151">
    <cfRule type="cellIs" priority="274" operator="equal">
      <formula>"SIGNIFICATIVO"</formula>
    </cfRule>
  </conditionalFormatting>
  <conditionalFormatting sqref="P151">
    <cfRule type="cellIs" priority="275" operator="between">
      <formula>"ALTO"</formula>
      <formula>"ALTO"</formula>
    </cfRule>
  </conditionalFormatting>
  <conditionalFormatting sqref="P151">
    <cfRule type="cellIs" priority="276" operator="between">
      <formula>"BAJO"</formula>
      <formula>"BAJO"</formula>
    </cfRule>
  </conditionalFormatting>
  <conditionalFormatting sqref="P151">
    <cfRule type="cellIs" priority="277" operator="between">
      <formula>"MEDIO"</formula>
      <formula>"MEDIO"</formula>
    </cfRule>
  </conditionalFormatting>
  <conditionalFormatting sqref="P151">
    <cfRule type="cellIs" priority="278" operator="between">
      <formula>"MUY ALTO"</formula>
      <formula>"MUY ALTO"</formula>
    </cfRule>
  </conditionalFormatting>
  <conditionalFormatting sqref="R151">
    <cfRule type="cellIs" priority="279" operator="between">
      <formula>20</formula>
      <formula>120</formula>
    </cfRule>
  </conditionalFormatting>
  <conditionalFormatting sqref="S151">
    <cfRule type="cellIs" priority="280" operator="equal">
      <formula>"SIGNIFICATIVO"</formula>
    </cfRule>
  </conditionalFormatting>
  <conditionalFormatting sqref="S147:S148">
    <cfRule type="cellIs" priority="281" operator="equal">
      <formula>"No significativo"</formula>
    </cfRule>
  </conditionalFormatting>
  <conditionalFormatting sqref="S147:S148">
    <cfRule type="cellIs" priority="282" operator="equal">
      <formula>"SIGNIFICATIVO"</formula>
    </cfRule>
  </conditionalFormatting>
  <conditionalFormatting sqref="S147:S148">
    <cfRule type="cellIs" priority="283" operator="equal">
      <formula>"SIGNIFICATIVO"</formula>
    </cfRule>
  </conditionalFormatting>
  <conditionalFormatting sqref="P147:P148 P145">
    <cfRule type="cellIs" priority="284" operator="between">
      <formula>"ALTO"</formula>
      <formula>"ALTO"</formula>
    </cfRule>
  </conditionalFormatting>
  <conditionalFormatting sqref="P147:P148 P145">
    <cfRule type="cellIs" priority="285" operator="between">
      <formula>"BAJO"</formula>
      <formula>"BAJO"</formula>
    </cfRule>
  </conditionalFormatting>
  <conditionalFormatting sqref="S145">
    <cfRule type="cellIs" priority="286" operator="between">
      <formula>"I"</formula>
      <formula>"I"</formula>
    </cfRule>
  </conditionalFormatting>
  <conditionalFormatting sqref="S145">
    <cfRule type="cellIs" priority="287" operator="between">
      <formula>"III"</formula>
      <formula>"IV"</formula>
    </cfRule>
  </conditionalFormatting>
  <conditionalFormatting sqref="P147:P148 P145">
    <cfRule type="cellIs" priority="288" operator="between">
      <formula>"MEDIO"</formula>
      <formula>"MEDIO"</formula>
    </cfRule>
  </conditionalFormatting>
  <conditionalFormatting sqref="P147:P148 P145">
    <cfRule type="cellIs" priority="289" operator="between">
      <formula>"MUY ALTO"</formula>
      <formula>"MUY ALTO"</formula>
    </cfRule>
  </conditionalFormatting>
  <conditionalFormatting sqref="R147:R148 R145">
    <cfRule type="cellIs" priority="290" operator="between">
      <formula>20</formula>
      <formula>120</formula>
    </cfRule>
  </conditionalFormatting>
  <conditionalFormatting sqref="P153">
    <cfRule type="cellIs" priority="291" operator="between">
      <formula>"ALTO"</formula>
      <formula>"ALTO"</formula>
    </cfRule>
  </conditionalFormatting>
  <conditionalFormatting sqref="P153">
    <cfRule type="cellIs" priority="292" operator="between">
      <formula>"BAJO"</formula>
      <formula>"BAJO"</formula>
    </cfRule>
  </conditionalFormatting>
  <conditionalFormatting sqref="S153">
    <cfRule type="cellIs" priority="293" operator="between">
      <formula>"I"</formula>
      <formula>"I"</formula>
    </cfRule>
  </conditionalFormatting>
  <conditionalFormatting sqref="S153">
    <cfRule type="cellIs" priority="294" operator="between">
      <formula>"III"</formula>
      <formula>"IV"</formula>
    </cfRule>
  </conditionalFormatting>
  <conditionalFormatting sqref="P153">
    <cfRule type="cellIs" priority="295" operator="between">
      <formula>"MEDIO"</formula>
      <formula>"MEDIO"</formula>
    </cfRule>
  </conditionalFormatting>
  <conditionalFormatting sqref="P153">
    <cfRule type="cellIs" priority="296" operator="between">
      <formula>"MUY ALTO"</formula>
      <formula>"MUY ALTO"</formula>
    </cfRule>
  </conditionalFormatting>
  <conditionalFormatting sqref="R153">
    <cfRule type="cellIs" priority="297" operator="between">
      <formula>20</formula>
      <formula>120</formula>
    </cfRule>
  </conditionalFormatting>
  <conditionalFormatting sqref="S157:S158">
    <cfRule type="cellIs" priority="298" operator="equal">
      <formula>"No significativo"</formula>
    </cfRule>
  </conditionalFormatting>
  <conditionalFormatting sqref="U157:U158">
    <cfRule type="cellIs" priority="299" operator="equal">
      <formula>"No significativo"</formula>
    </cfRule>
  </conditionalFormatting>
  <conditionalFormatting sqref="U157:U158">
    <cfRule type="cellIs" priority="300" operator="equal">
      <formula>"SIGNIFICATIVO"</formula>
    </cfRule>
  </conditionalFormatting>
  <conditionalFormatting sqref="U157:U158">
    <cfRule type="cellIs" priority="301" operator="equal">
      <formula>"SIGNIFICATIVO"</formula>
    </cfRule>
  </conditionalFormatting>
  <conditionalFormatting sqref="S157:S158">
    <cfRule type="cellIs" priority="302" operator="equal">
      <formula>"SIGNIFICATIVO"</formula>
    </cfRule>
  </conditionalFormatting>
  <conditionalFormatting sqref="S157:S158">
    <cfRule type="cellIs" priority="303" operator="equal">
      <formula>"SIGNIFICATIVO"</formula>
    </cfRule>
  </conditionalFormatting>
  <conditionalFormatting sqref="P157:P158">
    <cfRule type="cellIs" priority="304" operator="between">
      <formula>"ALTO"</formula>
      <formula>"ALTO"</formula>
    </cfRule>
  </conditionalFormatting>
  <conditionalFormatting sqref="P157:P158">
    <cfRule type="cellIs" priority="305" operator="between">
      <formula>"BAJO"</formula>
      <formula>"BAJO"</formula>
    </cfRule>
  </conditionalFormatting>
  <conditionalFormatting sqref="P157:P158">
    <cfRule type="cellIs" priority="306" operator="between">
      <formula>"MEDIO"</formula>
      <formula>"MEDIO"</formula>
    </cfRule>
  </conditionalFormatting>
  <conditionalFormatting sqref="P157:P158">
    <cfRule type="cellIs" priority="307" operator="between">
      <formula>"MUY ALTO"</formula>
      <formula>"MUY ALTO"</formula>
    </cfRule>
  </conditionalFormatting>
  <conditionalFormatting sqref="R157:R158">
    <cfRule type="cellIs" priority="308" operator="between">
      <formula>20</formula>
      <formula>120</formula>
    </cfRule>
  </conditionalFormatting>
  <conditionalFormatting sqref="S251:S252">
    <cfRule type="cellIs" priority="309" operator="equal">
      <formula>"No significativo"</formula>
    </cfRule>
  </conditionalFormatting>
  <conditionalFormatting sqref="S247">
    <cfRule type="cellIs" priority="310" operator="equal">
      <formula>"No significativo"</formula>
    </cfRule>
  </conditionalFormatting>
  <conditionalFormatting sqref="S248">
    <cfRule type="cellIs" priority="311" operator="equal">
      <formula>"No significativo"</formula>
    </cfRule>
  </conditionalFormatting>
  <conditionalFormatting sqref="S247">
    <cfRule type="cellIs" priority="312" operator="equal">
      <formula>"SIGNIFICATIVO"</formula>
    </cfRule>
  </conditionalFormatting>
  <conditionalFormatting sqref="S247">
    <cfRule type="cellIs" priority="313" operator="equal">
      <formula>"SIGNIFICATIVO"</formula>
    </cfRule>
  </conditionalFormatting>
  <conditionalFormatting sqref="S251:S252">
    <cfRule type="cellIs" priority="314" operator="equal">
      <formula>"SIGNIFICATIVO"</formula>
    </cfRule>
  </conditionalFormatting>
  <conditionalFormatting sqref="S251:S252 S248">
    <cfRule type="cellIs" priority="315" operator="equal">
      <formula>"SIGNIFICATIVO"</formula>
    </cfRule>
  </conditionalFormatting>
  <conditionalFormatting sqref="S248">
    <cfRule type="cellIs" priority="316" operator="equal">
      <formula>"SIGNIFICATIVO"</formula>
    </cfRule>
  </conditionalFormatting>
  <conditionalFormatting sqref="P251:P252 P246:P248">
    <cfRule type="cellIs" priority="317" operator="between">
      <formula>"ALTO"</formula>
      <formula>"ALTO"</formula>
    </cfRule>
  </conditionalFormatting>
  <conditionalFormatting sqref="P251:P252 P246:P248">
    <cfRule type="cellIs" priority="318" operator="between">
      <formula>"BAJO"</formula>
      <formula>"BAJO"</formula>
    </cfRule>
  </conditionalFormatting>
  <conditionalFormatting sqref="S246">
    <cfRule type="cellIs" priority="319" operator="between">
      <formula>"I"</formula>
      <formula>"I"</formula>
    </cfRule>
  </conditionalFormatting>
  <conditionalFormatting sqref="S246">
    <cfRule type="cellIs" priority="320" operator="between">
      <formula>"III"</formula>
      <formula>"IV"</formula>
    </cfRule>
  </conditionalFormatting>
  <conditionalFormatting sqref="P251:P252 P246:P248">
    <cfRule type="cellIs" priority="321" operator="between">
      <formula>"MEDIO"</formula>
      <formula>"MEDIO"</formula>
    </cfRule>
  </conditionalFormatting>
  <conditionalFormatting sqref="P251:P252 P246:P248">
    <cfRule type="cellIs" priority="322" operator="between">
      <formula>"MUY ALTO"</formula>
      <formula>"MUY ALTO"</formula>
    </cfRule>
  </conditionalFormatting>
  <conditionalFormatting sqref="R251:R252 R246:R248">
    <cfRule type="cellIs" priority="323" operator="between">
      <formula>20</formula>
      <formula>120</formula>
    </cfRule>
  </conditionalFormatting>
  <conditionalFormatting sqref="S253">
    <cfRule type="cellIs" priority="324" operator="equal">
      <formula>"No significativo"</formula>
    </cfRule>
  </conditionalFormatting>
  <conditionalFormatting sqref="S253">
    <cfRule type="cellIs" priority="325" operator="equal">
      <formula>"SIGNIFICATIVO"</formula>
    </cfRule>
  </conditionalFormatting>
  <conditionalFormatting sqref="S253">
    <cfRule type="cellIs" priority="326" operator="equal">
      <formula>"SIGNIFICATIVO"</formula>
    </cfRule>
  </conditionalFormatting>
  <conditionalFormatting sqref="P253">
    <cfRule type="cellIs" priority="327" operator="between">
      <formula>"ALTO"</formula>
      <formula>"ALTO"</formula>
    </cfRule>
  </conditionalFormatting>
  <conditionalFormatting sqref="P253">
    <cfRule type="cellIs" priority="328" operator="between">
      <formula>"BAJO"</formula>
      <formula>"BAJO"</formula>
    </cfRule>
  </conditionalFormatting>
  <conditionalFormatting sqref="P253">
    <cfRule type="cellIs" priority="329" operator="between">
      <formula>"MEDIO"</formula>
      <formula>"MEDIO"</formula>
    </cfRule>
  </conditionalFormatting>
  <conditionalFormatting sqref="P253">
    <cfRule type="cellIs" priority="330" operator="between">
      <formula>"MUY ALTO"</formula>
      <formula>"MUY ALTO"</formula>
    </cfRule>
  </conditionalFormatting>
  <conditionalFormatting sqref="R253">
    <cfRule type="cellIs" priority="331" operator="between">
      <formula>20</formula>
      <formula>120</formula>
    </cfRule>
  </conditionalFormatting>
  <conditionalFormatting sqref="S254">
    <cfRule type="cellIs" priority="332" operator="equal">
      <formula>"No significativo"</formula>
    </cfRule>
  </conditionalFormatting>
  <conditionalFormatting sqref="S254">
    <cfRule type="cellIs" priority="333" operator="equal">
      <formula>"SIGNIFICATIVO"</formula>
    </cfRule>
  </conditionalFormatting>
  <conditionalFormatting sqref="S254">
    <cfRule type="cellIs" priority="334" operator="equal">
      <formula>"SIGNIFICATIVO"</formula>
    </cfRule>
  </conditionalFormatting>
  <conditionalFormatting sqref="P254">
    <cfRule type="cellIs" priority="335" operator="between">
      <formula>"ALTO"</formula>
      <formula>"ALTO"</formula>
    </cfRule>
  </conditionalFormatting>
  <conditionalFormatting sqref="P254">
    <cfRule type="cellIs" priority="336" operator="between">
      <formula>"BAJO"</formula>
      <formula>"BAJO"</formula>
    </cfRule>
  </conditionalFormatting>
  <conditionalFormatting sqref="P254">
    <cfRule type="cellIs" priority="337" operator="between">
      <formula>"MEDIO"</formula>
      <formula>"MEDIO"</formula>
    </cfRule>
  </conditionalFormatting>
  <conditionalFormatting sqref="P254">
    <cfRule type="cellIs" priority="338" operator="between">
      <formula>"MUY ALTO"</formula>
      <formula>"MUY ALTO"</formula>
    </cfRule>
  </conditionalFormatting>
  <conditionalFormatting sqref="R254">
    <cfRule type="cellIs" priority="339" operator="between">
      <formula>20</formula>
      <formula>120</formula>
    </cfRule>
  </conditionalFormatting>
  <conditionalFormatting sqref="S255">
    <cfRule type="cellIs" priority="340" operator="equal">
      <formula>"No significativo"</formula>
    </cfRule>
  </conditionalFormatting>
  <conditionalFormatting sqref="S255">
    <cfRule type="cellIs" priority="341" operator="equal">
      <formula>"SIGNIFICATIVO"</formula>
    </cfRule>
  </conditionalFormatting>
  <conditionalFormatting sqref="S255">
    <cfRule type="cellIs" priority="342" operator="equal">
      <formula>"SIGNIFICATIVO"</formula>
    </cfRule>
  </conditionalFormatting>
  <conditionalFormatting sqref="P255">
    <cfRule type="cellIs" priority="343" operator="between">
      <formula>"ALTO"</formula>
      <formula>"ALTO"</formula>
    </cfRule>
  </conditionalFormatting>
  <conditionalFormatting sqref="P255">
    <cfRule type="cellIs" priority="344" operator="between">
      <formula>"BAJO"</formula>
      <formula>"BAJO"</formula>
    </cfRule>
  </conditionalFormatting>
  <conditionalFormatting sqref="P255">
    <cfRule type="cellIs" priority="345" operator="between">
      <formula>"MEDIO"</formula>
      <formula>"MEDIO"</formula>
    </cfRule>
  </conditionalFormatting>
  <conditionalFormatting sqref="P255">
    <cfRule type="cellIs" priority="346" operator="between">
      <formula>"MUY ALTO"</formula>
      <formula>"MUY ALTO"</formula>
    </cfRule>
  </conditionalFormatting>
  <conditionalFormatting sqref="R255">
    <cfRule type="cellIs" priority="347" operator="between">
      <formula>20</formula>
      <formula>120</formula>
    </cfRule>
  </conditionalFormatting>
  <conditionalFormatting sqref="P256">
    <cfRule type="cellIs" priority="348" operator="between">
      <formula>"ALTO"</formula>
      <formula>"ALTO"</formula>
    </cfRule>
  </conditionalFormatting>
  <conditionalFormatting sqref="P256">
    <cfRule type="cellIs" priority="349" operator="between">
      <formula>"BAJO"</formula>
      <formula>"BAJO"</formula>
    </cfRule>
  </conditionalFormatting>
  <conditionalFormatting sqref="S256">
    <cfRule type="cellIs" priority="350" operator="between">
      <formula>"I"</formula>
      <formula>"I"</formula>
    </cfRule>
  </conditionalFormatting>
  <conditionalFormatting sqref="S256">
    <cfRule type="cellIs" priority="351" operator="between">
      <formula>"III"</formula>
      <formula>"IV"</formula>
    </cfRule>
  </conditionalFormatting>
  <conditionalFormatting sqref="P256">
    <cfRule type="cellIs" priority="352" operator="between">
      <formula>"MEDIO"</formula>
      <formula>"MEDIO"</formula>
    </cfRule>
  </conditionalFormatting>
  <conditionalFormatting sqref="P256">
    <cfRule type="cellIs" priority="353" operator="between">
      <formula>"MUY ALTO"</formula>
      <formula>"MUY ALTO"</formula>
    </cfRule>
  </conditionalFormatting>
  <conditionalFormatting sqref="R256">
    <cfRule type="cellIs" priority="354" operator="between">
      <formula>20</formula>
      <formula>120</formula>
    </cfRule>
  </conditionalFormatting>
  <conditionalFormatting sqref="S258">
    <cfRule type="cellIs" priority="355" operator="equal">
      <formula>"No significativo"</formula>
    </cfRule>
  </conditionalFormatting>
  <conditionalFormatting sqref="S258">
    <cfRule type="cellIs" priority="356" operator="equal">
      <formula>"SIGNIFICATIVO"</formula>
    </cfRule>
  </conditionalFormatting>
  <conditionalFormatting sqref="S258">
    <cfRule type="cellIs" priority="357" operator="equal">
      <formula>"SIGNIFICATIVO"</formula>
    </cfRule>
  </conditionalFormatting>
  <conditionalFormatting sqref="P257:P258">
    <cfRule type="cellIs" priority="358" operator="between">
      <formula>"ALTO"</formula>
      <formula>"ALTO"</formula>
    </cfRule>
  </conditionalFormatting>
  <conditionalFormatting sqref="P257:P258">
    <cfRule type="cellIs" priority="359" operator="between">
      <formula>"BAJO"</formula>
      <formula>"BAJO"</formula>
    </cfRule>
  </conditionalFormatting>
  <conditionalFormatting sqref="S257">
    <cfRule type="cellIs" priority="360" operator="between">
      <formula>"I"</formula>
      <formula>"I"</formula>
    </cfRule>
  </conditionalFormatting>
  <conditionalFormatting sqref="S257">
    <cfRule type="cellIs" priority="361" operator="between">
      <formula>"III"</formula>
      <formula>"IV"</formula>
    </cfRule>
  </conditionalFormatting>
  <conditionalFormatting sqref="P257:P258">
    <cfRule type="cellIs" priority="362" operator="between">
      <formula>"MEDIO"</formula>
      <formula>"MEDIO"</formula>
    </cfRule>
  </conditionalFormatting>
  <conditionalFormatting sqref="P257:P258">
    <cfRule type="cellIs" priority="363" operator="between">
      <formula>"MUY ALTO"</formula>
      <formula>"MUY ALTO"</formula>
    </cfRule>
  </conditionalFormatting>
  <conditionalFormatting sqref="R257:R258">
    <cfRule type="cellIs" priority="364" operator="between">
      <formula>20</formula>
      <formula>120</formula>
    </cfRule>
  </conditionalFormatting>
  <conditionalFormatting sqref="S259">
    <cfRule type="cellIs" priority="365" operator="equal">
      <formula>"No significativo"</formula>
    </cfRule>
  </conditionalFormatting>
  <conditionalFormatting sqref="S259">
    <cfRule type="cellIs" priority="366" operator="equal">
      <formula>"SIGNIFICATIVO"</formula>
    </cfRule>
  </conditionalFormatting>
  <conditionalFormatting sqref="S259">
    <cfRule type="cellIs" priority="367" operator="equal">
      <formula>"SIGNIFICATIVO"</formula>
    </cfRule>
  </conditionalFormatting>
  <conditionalFormatting sqref="P259">
    <cfRule type="cellIs" priority="368" operator="between">
      <formula>"ALTO"</formula>
      <formula>"ALTO"</formula>
    </cfRule>
  </conditionalFormatting>
  <conditionalFormatting sqref="P259">
    <cfRule type="cellIs" priority="369" operator="between">
      <formula>"BAJO"</formula>
      <formula>"BAJO"</formula>
    </cfRule>
  </conditionalFormatting>
  <conditionalFormatting sqref="P259">
    <cfRule type="cellIs" priority="370" operator="between">
      <formula>"MEDIO"</formula>
      <formula>"MEDIO"</formula>
    </cfRule>
  </conditionalFormatting>
  <conditionalFormatting sqref="P259">
    <cfRule type="cellIs" priority="371" operator="between">
      <formula>"MUY ALTO"</formula>
      <formula>"MUY ALTO"</formula>
    </cfRule>
  </conditionalFormatting>
  <conditionalFormatting sqref="R259">
    <cfRule type="cellIs" priority="372" operator="between">
      <formula>20</formula>
      <formula>120</formula>
    </cfRule>
  </conditionalFormatting>
  <conditionalFormatting sqref="S265:S266">
    <cfRule type="cellIs" priority="373" operator="equal">
      <formula>"No significativo"</formula>
    </cfRule>
  </conditionalFormatting>
  <conditionalFormatting sqref="S261">
    <cfRule type="cellIs" priority="374" operator="equal">
      <formula>"No significativo"</formula>
    </cfRule>
  </conditionalFormatting>
  <conditionalFormatting sqref="U262">
    <cfRule type="cellIs" priority="375" operator="equal">
      <formula>"No significativo"</formula>
    </cfRule>
  </conditionalFormatting>
  <conditionalFormatting sqref="S262">
    <cfRule type="cellIs" priority="376" operator="equal">
      <formula>"No significativo"</formula>
    </cfRule>
  </conditionalFormatting>
  <conditionalFormatting sqref="U262">
    <cfRule type="cellIs" priority="377" operator="equal">
      <formula>"SIGNIFICATIVO"</formula>
    </cfRule>
  </conditionalFormatting>
  <conditionalFormatting sqref="U262">
    <cfRule type="cellIs" priority="378" operator="equal">
      <formula>"SIGNIFICATIVO"</formula>
    </cfRule>
  </conditionalFormatting>
  <conditionalFormatting sqref="S261">
    <cfRule type="cellIs" priority="379" operator="equal">
      <formula>"SIGNIFICATIVO"</formula>
    </cfRule>
  </conditionalFormatting>
  <conditionalFormatting sqref="S261">
    <cfRule type="cellIs" priority="380" operator="equal">
      <formula>"SIGNIFICATIVO"</formula>
    </cfRule>
  </conditionalFormatting>
  <conditionalFormatting sqref="S265:S266">
    <cfRule type="cellIs" priority="381" operator="equal">
      <formula>"SIGNIFICATIVO"</formula>
    </cfRule>
  </conditionalFormatting>
  <conditionalFormatting sqref="S265:S266 S262">
    <cfRule type="cellIs" priority="382" operator="equal">
      <formula>"SIGNIFICATIVO"</formula>
    </cfRule>
  </conditionalFormatting>
  <conditionalFormatting sqref="S262">
    <cfRule type="cellIs" priority="383" operator="equal">
      <formula>"SIGNIFICATIVO"</formula>
    </cfRule>
  </conditionalFormatting>
  <conditionalFormatting sqref="P265:P266 P260:P262">
    <cfRule type="cellIs" priority="384" operator="between">
      <formula>"ALTO"</formula>
      <formula>"ALTO"</formula>
    </cfRule>
  </conditionalFormatting>
  <conditionalFormatting sqref="P265:P266 P260:P262">
    <cfRule type="cellIs" priority="385" operator="between">
      <formula>"BAJO"</formula>
      <formula>"BAJO"</formula>
    </cfRule>
  </conditionalFormatting>
  <conditionalFormatting sqref="S260">
    <cfRule type="cellIs" priority="386" operator="between">
      <formula>"I"</formula>
      <formula>"I"</formula>
    </cfRule>
  </conditionalFormatting>
  <conditionalFormatting sqref="S260">
    <cfRule type="cellIs" priority="387" operator="between">
      <formula>"III"</formula>
      <formula>"IV"</formula>
    </cfRule>
  </conditionalFormatting>
  <conditionalFormatting sqref="P265:P266 P260:P262">
    <cfRule type="cellIs" priority="388" operator="between">
      <formula>"MEDIO"</formula>
      <formula>"MEDIO"</formula>
    </cfRule>
  </conditionalFormatting>
  <conditionalFormatting sqref="P265:P266 P260:P262">
    <cfRule type="cellIs" priority="389" operator="between">
      <formula>"MUY ALTO"</formula>
      <formula>"MUY ALTO"</formula>
    </cfRule>
  </conditionalFormatting>
  <conditionalFormatting sqref="R265:R266 R260:R262">
    <cfRule type="cellIs" priority="390" operator="between">
      <formula>20</formula>
      <formula>120</formula>
    </cfRule>
  </conditionalFormatting>
  <conditionalFormatting sqref="S268">
    <cfRule type="cellIs" priority="391" operator="equal">
      <formula>"No significativo"</formula>
    </cfRule>
  </conditionalFormatting>
  <conditionalFormatting sqref="S268">
    <cfRule type="cellIs" priority="392" operator="equal">
      <formula>"SIGNIFICATIVO"</formula>
    </cfRule>
  </conditionalFormatting>
  <conditionalFormatting sqref="S268">
    <cfRule type="cellIs" priority="393" operator="equal">
      <formula>"SIGNIFICATIVO"</formula>
    </cfRule>
  </conditionalFormatting>
  <conditionalFormatting sqref="P267:P268">
    <cfRule type="cellIs" priority="394" operator="between">
      <formula>"ALTO"</formula>
      <formula>"ALTO"</formula>
    </cfRule>
  </conditionalFormatting>
  <conditionalFormatting sqref="P267:P268">
    <cfRule type="cellIs" priority="395" operator="between">
      <formula>"BAJO"</formula>
      <formula>"BAJO"</formula>
    </cfRule>
  </conditionalFormatting>
  <conditionalFormatting sqref="S267">
    <cfRule type="cellIs" priority="396" operator="between">
      <formula>"I"</formula>
      <formula>"I"</formula>
    </cfRule>
  </conditionalFormatting>
  <conditionalFormatting sqref="S267">
    <cfRule type="cellIs" priority="397" operator="between">
      <formula>"III"</formula>
      <formula>"IV"</formula>
    </cfRule>
  </conditionalFormatting>
  <conditionalFormatting sqref="P267:P268">
    <cfRule type="cellIs" priority="398" operator="between">
      <formula>"MEDIO"</formula>
      <formula>"MEDIO"</formula>
    </cfRule>
  </conditionalFormatting>
  <conditionalFormatting sqref="P267:P268">
    <cfRule type="cellIs" priority="399" operator="between">
      <formula>"MUY ALTO"</formula>
      <formula>"MUY ALTO"</formula>
    </cfRule>
  </conditionalFormatting>
  <conditionalFormatting sqref="R267:R268">
    <cfRule type="cellIs" priority="400" operator="between">
      <formula>20</formula>
      <formula>120</formula>
    </cfRule>
  </conditionalFormatting>
  <conditionalFormatting sqref="S269">
    <cfRule type="cellIs" priority="401" operator="equal">
      <formula>"No significativo"</formula>
    </cfRule>
  </conditionalFormatting>
  <conditionalFormatting sqref="S269">
    <cfRule type="cellIs" priority="402" operator="equal">
      <formula>"SIGNIFICATIVO"</formula>
    </cfRule>
  </conditionalFormatting>
  <conditionalFormatting sqref="S269">
    <cfRule type="cellIs" priority="403" operator="equal">
      <formula>"SIGNIFICATIVO"</formula>
    </cfRule>
  </conditionalFormatting>
  <conditionalFormatting sqref="P269">
    <cfRule type="cellIs" priority="404" operator="between">
      <formula>"ALTO"</formula>
      <formula>"ALTO"</formula>
    </cfRule>
  </conditionalFormatting>
  <conditionalFormatting sqref="P269">
    <cfRule type="cellIs" priority="405" operator="between">
      <formula>"BAJO"</formula>
      <formula>"BAJO"</formula>
    </cfRule>
  </conditionalFormatting>
  <conditionalFormatting sqref="P269">
    <cfRule type="cellIs" priority="406" operator="between">
      <formula>"MEDIO"</formula>
      <formula>"MEDIO"</formula>
    </cfRule>
  </conditionalFormatting>
  <conditionalFormatting sqref="P269">
    <cfRule type="cellIs" priority="407" operator="between">
      <formula>"MUY ALTO"</formula>
      <formula>"MUY ALTO"</formula>
    </cfRule>
  </conditionalFormatting>
  <conditionalFormatting sqref="R269">
    <cfRule type="cellIs" priority="408" operator="between">
      <formula>20</formula>
      <formula>120</formula>
    </cfRule>
  </conditionalFormatting>
  <conditionalFormatting sqref="S271">
    <cfRule type="cellIs" priority="409" operator="equal">
      <formula>"No significativo"</formula>
    </cfRule>
  </conditionalFormatting>
  <conditionalFormatting sqref="S271">
    <cfRule type="cellIs" priority="410" operator="equal">
      <formula>"SIGNIFICATIVO"</formula>
    </cfRule>
  </conditionalFormatting>
  <conditionalFormatting sqref="S271">
    <cfRule type="cellIs" priority="411" operator="equal">
      <formula>"SIGNIFICATIVO"</formula>
    </cfRule>
  </conditionalFormatting>
  <conditionalFormatting sqref="P270:P271">
    <cfRule type="cellIs" priority="412" operator="between">
      <formula>"ALTO"</formula>
      <formula>"ALTO"</formula>
    </cfRule>
  </conditionalFormatting>
  <conditionalFormatting sqref="P270:P271">
    <cfRule type="cellIs" priority="413" operator="between">
      <formula>"BAJO"</formula>
      <formula>"BAJO"</formula>
    </cfRule>
  </conditionalFormatting>
  <conditionalFormatting sqref="S270">
    <cfRule type="cellIs" priority="414" operator="between">
      <formula>"I"</formula>
      <formula>"I"</formula>
    </cfRule>
  </conditionalFormatting>
  <conditionalFormatting sqref="S270">
    <cfRule type="cellIs" priority="415" operator="between">
      <formula>"III"</formula>
      <formula>"IV"</formula>
    </cfRule>
  </conditionalFormatting>
  <conditionalFormatting sqref="P270:P271">
    <cfRule type="cellIs" priority="416" operator="between">
      <formula>"MEDIO"</formula>
      <formula>"MEDIO"</formula>
    </cfRule>
  </conditionalFormatting>
  <conditionalFormatting sqref="P270:P271">
    <cfRule type="cellIs" priority="417" operator="between">
      <formula>"MUY ALTO"</formula>
      <formula>"MUY ALTO"</formula>
    </cfRule>
  </conditionalFormatting>
  <conditionalFormatting sqref="R270:R271">
    <cfRule type="cellIs" priority="418" operator="between">
      <formula>20</formula>
      <formula>120</formula>
    </cfRule>
  </conditionalFormatting>
  <conditionalFormatting sqref="S273">
    <cfRule type="cellIs" priority="419" operator="equal">
      <formula>"No significativo"</formula>
    </cfRule>
  </conditionalFormatting>
  <conditionalFormatting sqref="S273">
    <cfRule type="cellIs" priority="420" operator="equal">
      <formula>"SIGNIFICATIVO"</formula>
    </cfRule>
  </conditionalFormatting>
  <conditionalFormatting sqref="S273">
    <cfRule type="cellIs" priority="421" operator="equal">
      <formula>"SIGNIFICATIVO"</formula>
    </cfRule>
  </conditionalFormatting>
  <conditionalFormatting sqref="P272:P273">
    <cfRule type="cellIs" priority="422" operator="between">
      <formula>"ALTO"</formula>
      <formula>"ALTO"</formula>
    </cfRule>
  </conditionalFormatting>
  <conditionalFormatting sqref="P272:P273">
    <cfRule type="cellIs" priority="423" operator="between">
      <formula>"BAJO"</formula>
      <formula>"BAJO"</formula>
    </cfRule>
  </conditionalFormatting>
  <conditionalFormatting sqref="S272">
    <cfRule type="cellIs" priority="424" operator="between">
      <formula>"I"</formula>
      <formula>"I"</formula>
    </cfRule>
  </conditionalFormatting>
  <conditionalFormatting sqref="S272">
    <cfRule type="cellIs" priority="425" operator="between">
      <formula>"III"</formula>
      <formula>"IV"</formula>
    </cfRule>
  </conditionalFormatting>
  <conditionalFormatting sqref="P272:P273">
    <cfRule type="cellIs" priority="426" operator="between">
      <formula>"MEDIO"</formula>
      <formula>"MEDIO"</formula>
    </cfRule>
  </conditionalFormatting>
  <conditionalFormatting sqref="P272:P273">
    <cfRule type="cellIs" priority="427" operator="between">
      <formula>"MUY ALTO"</formula>
      <formula>"MUY ALTO"</formula>
    </cfRule>
  </conditionalFormatting>
  <conditionalFormatting sqref="R272:R273">
    <cfRule type="cellIs" priority="428" operator="between">
      <formula>20</formula>
      <formula>120</formula>
    </cfRule>
  </conditionalFormatting>
  <conditionalFormatting sqref="S275">
    <cfRule type="cellIs" priority="429" operator="equal">
      <formula>"No significativo"</formula>
    </cfRule>
  </conditionalFormatting>
  <conditionalFormatting sqref="S275">
    <cfRule type="cellIs" priority="430" operator="equal">
      <formula>"SIGNIFICATIVO"</formula>
    </cfRule>
  </conditionalFormatting>
  <conditionalFormatting sqref="S275">
    <cfRule type="cellIs" priority="431" operator="equal">
      <formula>"SIGNIFICATIVO"</formula>
    </cfRule>
  </conditionalFormatting>
  <conditionalFormatting sqref="P274:P275">
    <cfRule type="cellIs" priority="432" operator="between">
      <formula>"ALTO"</formula>
      <formula>"ALTO"</formula>
    </cfRule>
  </conditionalFormatting>
  <conditionalFormatting sqref="P274:P275">
    <cfRule type="cellIs" priority="433" operator="between">
      <formula>"BAJO"</formula>
      <formula>"BAJO"</formula>
    </cfRule>
  </conditionalFormatting>
  <conditionalFormatting sqref="S274">
    <cfRule type="cellIs" priority="434" operator="between">
      <formula>"I"</formula>
      <formula>"I"</formula>
    </cfRule>
  </conditionalFormatting>
  <conditionalFormatting sqref="S274">
    <cfRule type="cellIs" priority="435" operator="between">
      <formula>"III"</formula>
      <formula>"IV"</formula>
    </cfRule>
  </conditionalFormatting>
  <conditionalFormatting sqref="P274:P275">
    <cfRule type="cellIs" priority="436" operator="between">
      <formula>"MEDIO"</formula>
      <formula>"MEDIO"</formula>
    </cfRule>
  </conditionalFormatting>
  <conditionalFormatting sqref="P274:P275">
    <cfRule type="cellIs" priority="437" operator="between">
      <formula>"MUY ALTO"</formula>
      <formula>"MUY ALTO"</formula>
    </cfRule>
  </conditionalFormatting>
  <conditionalFormatting sqref="R274:R275">
    <cfRule type="cellIs" priority="438" operator="between">
      <formula>20</formula>
      <formula>120</formula>
    </cfRule>
  </conditionalFormatting>
  <conditionalFormatting sqref="S276">
    <cfRule type="cellIs" priority="439" operator="equal">
      <formula>"No significativo"</formula>
    </cfRule>
  </conditionalFormatting>
  <conditionalFormatting sqref="S276">
    <cfRule type="cellIs" priority="440" operator="equal">
      <formula>"SIGNIFICATIVO"</formula>
    </cfRule>
  </conditionalFormatting>
  <conditionalFormatting sqref="S276">
    <cfRule type="cellIs" priority="441" operator="equal">
      <formula>"SIGNIFICATIVO"</formula>
    </cfRule>
  </conditionalFormatting>
  <conditionalFormatting sqref="P276">
    <cfRule type="cellIs" priority="442" operator="between">
      <formula>"ALTO"</formula>
      <formula>"ALTO"</formula>
    </cfRule>
  </conditionalFormatting>
  <conditionalFormatting sqref="P276">
    <cfRule type="cellIs" priority="443" operator="between">
      <formula>"BAJO"</formula>
      <formula>"BAJO"</formula>
    </cfRule>
  </conditionalFormatting>
  <conditionalFormatting sqref="P276">
    <cfRule type="cellIs" priority="444" operator="between">
      <formula>"MEDIO"</formula>
      <formula>"MEDIO"</formula>
    </cfRule>
  </conditionalFormatting>
  <conditionalFormatting sqref="P276">
    <cfRule type="cellIs" priority="445" operator="between">
      <formula>"MUY ALTO"</formula>
      <formula>"MUY ALTO"</formula>
    </cfRule>
  </conditionalFormatting>
  <conditionalFormatting sqref="R276">
    <cfRule type="cellIs" priority="446" operator="between">
      <formula>20</formula>
      <formula>120</formula>
    </cfRule>
  </conditionalFormatting>
  <conditionalFormatting sqref="S277">
    <cfRule type="cellIs" priority="447" operator="equal">
      <formula>"No significativo"</formula>
    </cfRule>
  </conditionalFormatting>
  <conditionalFormatting sqref="S277">
    <cfRule type="cellIs" priority="448" operator="equal">
      <formula>"SIGNIFICATIVO"</formula>
    </cfRule>
  </conditionalFormatting>
  <conditionalFormatting sqref="S277">
    <cfRule type="cellIs" priority="449" operator="equal">
      <formula>"SIGNIFICATIVO"</formula>
    </cfRule>
  </conditionalFormatting>
  <conditionalFormatting sqref="P277">
    <cfRule type="cellIs" priority="450" operator="between">
      <formula>"ALTO"</formula>
      <formula>"ALTO"</formula>
    </cfRule>
  </conditionalFormatting>
  <conditionalFormatting sqref="P277">
    <cfRule type="cellIs" priority="451" operator="between">
      <formula>"BAJO"</formula>
      <formula>"BAJO"</formula>
    </cfRule>
  </conditionalFormatting>
  <conditionalFormatting sqref="P277">
    <cfRule type="cellIs" priority="452" operator="between">
      <formula>"MEDIO"</formula>
      <formula>"MEDIO"</formula>
    </cfRule>
  </conditionalFormatting>
  <conditionalFormatting sqref="P277">
    <cfRule type="cellIs" priority="453" operator="between">
      <formula>"MUY ALTO"</formula>
      <formula>"MUY ALTO"</formula>
    </cfRule>
  </conditionalFormatting>
  <conditionalFormatting sqref="R277">
    <cfRule type="cellIs" priority="454" operator="between">
      <formula>20</formula>
      <formula>120</formula>
    </cfRule>
  </conditionalFormatting>
  <conditionalFormatting sqref="S279">
    <cfRule type="cellIs" priority="455" operator="equal">
      <formula>"No significativo"</formula>
    </cfRule>
  </conditionalFormatting>
  <conditionalFormatting sqref="S279">
    <cfRule type="cellIs" priority="456" operator="equal">
      <formula>"SIGNIFICATIVO"</formula>
    </cfRule>
  </conditionalFormatting>
  <conditionalFormatting sqref="S279">
    <cfRule type="cellIs" priority="457" operator="equal">
      <formula>"SIGNIFICATIVO"</formula>
    </cfRule>
  </conditionalFormatting>
  <conditionalFormatting sqref="P278:P279">
    <cfRule type="cellIs" priority="458" operator="between">
      <formula>"ALTO"</formula>
      <formula>"ALTO"</formula>
    </cfRule>
  </conditionalFormatting>
  <conditionalFormatting sqref="P278:P279">
    <cfRule type="cellIs" priority="459" operator="between">
      <formula>"BAJO"</formula>
      <formula>"BAJO"</formula>
    </cfRule>
  </conditionalFormatting>
  <conditionalFormatting sqref="S278">
    <cfRule type="cellIs" priority="460" operator="between">
      <formula>"I"</formula>
      <formula>"I"</formula>
    </cfRule>
  </conditionalFormatting>
  <conditionalFormatting sqref="S278">
    <cfRule type="cellIs" priority="461" operator="between">
      <formula>"III"</formula>
      <formula>"IV"</formula>
    </cfRule>
  </conditionalFormatting>
  <conditionalFormatting sqref="P278:P279">
    <cfRule type="cellIs" priority="462" operator="between">
      <formula>"MEDIO"</formula>
      <formula>"MEDIO"</formula>
    </cfRule>
  </conditionalFormatting>
  <conditionalFormatting sqref="P278:P279">
    <cfRule type="cellIs" priority="463" operator="between">
      <formula>"MUY ALTO"</formula>
      <formula>"MUY ALTO"</formula>
    </cfRule>
  </conditionalFormatting>
  <conditionalFormatting sqref="R278:R279">
    <cfRule type="cellIs" priority="464" operator="between">
      <formula>20</formula>
      <formula>120</formula>
    </cfRule>
  </conditionalFormatting>
  <conditionalFormatting sqref="S280">
    <cfRule type="cellIs" priority="465" operator="equal">
      <formula>"No significativo"</formula>
    </cfRule>
  </conditionalFormatting>
  <conditionalFormatting sqref="S280">
    <cfRule type="cellIs" priority="466" operator="equal">
      <formula>"SIGNIFICATIVO"</formula>
    </cfRule>
  </conditionalFormatting>
  <conditionalFormatting sqref="S280">
    <cfRule type="cellIs" priority="467" operator="equal">
      <formula>"SIGNIFICATIVO"</formula>
    </cfRule>
  </conditionalFormatting>
  <conditionalFormatting sqref="P280">
    <cfRule type="cellIs" priority="468" operator="between">
      <formula>"ALTO"</formula>
      <formula>"ALTO"</formula>
    </cfRule>
  </conditionalFormatting>
  <conditionalFormatting sqref="P280">
    <cfRule type="cellIs" priority="469" operator="between">
      <formula>"BAJO"</formula>
      <formula>"BAJO"</formula>
    </cfRule>
  </conditionalFormatting>
  <conditionalFormatting sqref="P280">
    <cfRule type="cellIs" priority="470" operator="between">
      <formula>"MEDIO"</formula>
      <formula>"MEDIO"</formula>
    </cfRule>
  </conditionalFormatting>
  <conditionalFormatting sqref="P280">
    <cfRule type="cellIs" priority="471" operator="between">
      <formula>"MUY ALTO"</formula>
      <formula>"MUY ALTO"</formula>
    </cfRule>
  </conditionalFormatting>
  <conditionalFormatting sqref="R280">
    <cfRule type="cellIs" priority="472" operator="between">
      <formula>20</formula>
      <formula>120</formula>
    </cfRule>
  </conditionalFormatting>
  <conditionalFormatting sqref="S318:S319">
    <cfRule type="cellIs" priority="473" operator="equal">
      <formula>"No significativo"</formula>
    </cfRule>
  </conditionalFormatting>
  <conditionalFormatting sqref="S314">
    <cfRule type="cellIs" priority="474" operator="equal">
      <formula>"No significativo"</formula>
    </cfRule>
  </conditionalFormatting>
  <conditionalFormatting sqref="U316">
    <cfRule type="cellIs" priority="475" operator="equal">
      <formula>"No significativo"</formula>
    </cfRule>
  </conditionalFormatting>
  <conditionalFormatting sqref="S316">
    <cfRule type="cellIs" priority="476" operator="equal">
      <formula>"No significativo"</formula>
    </cfRule>
  </conditionalFormatting>
  <conditionalFormatting sqref="U316">
    <cfRule type="cellIs" priority="477" operator="equal">
      <formula>"SIGNIFICATIVO"</formula>
    </cfRule>
  </conditionalFormatting>
  <conditionalFormatting sqref="U316">
    <cfRule type="cellIs" priority="478" operator="equal">
      <formula>"SIGNIFICATIVO"</formula>
    </cfRule>
  </conditionalFormatting>
  <conditionalFormatting sqref="S314">
    <cfRule type="cellIs" priority="479" operator="equal">
      <formula>"SIGNIFICATIVO"</formula>
    </cfRule>
  </conditionalFormatting>
  <conditionalFormatting sqref="S314">
    <cfRule type="cellIs" priority="480" operator="equal">
      <formula>"SIGNIFICATIVO"</formula>
    </cfRule>
  </conditionalFormatting>
  <conditionalFormatting sqref="S318:S319">
    <cfRule type="cellIs" priority="481" operator="equal">
      <formula>"SIGNIFICATIVO"</formula>
    </cfRule>
  </conditionalFormatting>
  <conditionalFormatting sqref="S318:S319 S316">
    <cfRule type="cellIs" priority="482" operator="equal">
      <formula>"SIGNIFICATIVO"</formula>
    </cfRule>
  </conditionalFormatting>
  <conditionalFormatting sqref="S316">
    <cfRule type="cellIs" priority="483" operator="equal">
      <formula>"SIGNIFICATIVO"</formula>
    </cfRule>
  </conditionalFormatting>
  <conditionalFormatting sqref="P318:P319 P313:P314 P316">
    <cfRule type="cellIs" priority="484" operator="between">
      <formula>"ALTO"</formula>
      <formula>"ALTO"</formula>
    </cfRule>
  </conditionalFormatting>
  <conditionalFormatting sqref="P318:P319 P313:P314 P316">
    <cfRule type="cellIs" priority="485" operator="between">
      <formula>"BAJO"</formula>
      <formula>"BAJO"</formula>
    </cfRule>
  </conditionalFormatting>
  <conditionalFormatting sqref="S313">
    <cfRule type="cellIs" priority="486" operator="between">
      <formula>"I"</formula>
      <formula>"I"</formula>
    </cfRule>
  </conditionalFormatting>
  <conditionalFormatting sqref="S313">
    <cfRule type="cellIs" priority="487" operator="between">
      <formula>"III"</formula>
      <formula>"IV"</formula>
    </cfRule>
  </conditionalFormatting>
  <conditionalFormatting sqref="P318:P319 P313:P314 P316">
    <cfRule type="cellIs" priority="488" operator="between">
      <formula>"MEDIO"</formula>
      <formula>"MEDIO"</formula>
    </cfRule>
  </conditionalFormatting>
  <conditionalFormatting sqref="P318:P319 P313:P314 P316">
    <cfRule type="cellIs" priority="489" operator="between">
      <formula>"MUY ALTO"</formula>
      <formula>"MUY ALTO"</formula>
    </cfRule>
  </conditionalFormatting>
  <conditionalFormatting sqref="R318:R319 R313:R314 R316">
    <cfRule type="cellIs" priority="490" operator="between">
      <formula>20</formula>
      <formula>120</formula>
    </cfRule>
  </conditionalFormatting>
  <conditionalFormatting sqref="S320">
    <cfRule type="cellIs" priority="491" operator="equal">
      <formula>"No significativo"</formula>
    </cfRule>
  </conditionalFormatting>
  <conditionalFormatting sqref="S320">
    <cfRule type="cellIs" priority="492" operator="equal">
      <formula>"SIGNIFICATIVO"</formula>
    </cfRule>
  </conditionalFormatting>
  <conditionalFormatting sqref="S320">
    <cfRule type="cellIs" priority="493" operator="equal">
      <formula>"SIGNIFICATIVO"</formula>
    </cfRule>
  </conditionalFormatting>
  <conditionalFormatting sqref="P320">
    <cfRule type="cellIs" priority="494" operator="between">
      <formula>"ALTO"</formula>
      <formula>"ALTO"</formula>
    </cfRule>
  </conditionalFormatting>
  <conditionalFormatting sqref="P320">
    <cfRule type="cellIs" priority="495" operator="between">
      <formula>"BAJO"</formula>
      <formula>"BAJO"</formula>
    </cfRule>
  </conditionalFormatting>
  <conditionalFormatting sqref="P320">
    <cfRule type="cellIs" priority="496" operator="between">
      <formula>"MEDIO"</formula>
      <formula>"MEDIO"</formula>
    </cfRule>
  </conditionalFormatting>
  <conditionalFormatting sqref="P320">
    <cfRule type="cellIs" priority="497" operator="between">
      <formula>"MUY ALTO"</formula>
      <formula>"MUY ALTO"</formula>
    </cfRule>
  </conditionalFormatting>
  <conditionalFormatting sqref="R320">
    <cfRule type="cellIs" priority="498" operator="between">
      <formula>20</formula>
      <formula>120</formula>
    </cfRule>
  </conditionalFormatting>
  <conditionalFormatting sqref="S321">
    <cfRule type="cellIs" priority="499" operator="equal">
      <formula>"No significativo"</formula>
    </cfRule>
  </conditionalFormatting>
  <conditionalFormatting sqref="S321">
    <cfRule type="cellIs" priority="500" operator="equal">
      <formula>"SIGNIFICATIVO"</formula>
    </cfRule>
  </conditionalFormatting>
  <conditionalFormatting sqref="S321">
    <cfRule type="cellIs" priority="501" operator="equal">
      <formula>"SIGNIFICATIVO"</formula>
    </cfRule>
  </conditionalFormatting>
  <conditionalFormatting sqref="P321">
    <cfRule type="cellIs" priority="502" operator="between">
      <formula>"ALTO"</formula>
      <formula>"ALTO"</formula>
    </cfRule>
  </conditionalFormatting>
  <conditionalFormatting sqref="P321">
    <cfRule type="cellIs" priority="503" operator="between">
      <formula>"BAJO"</formula>
      <formula>"BAJO"</formula>
    </cfRule>
  </conditionalFormatting>
  <conditionalFormatting sqref="P321">
    <cfRule type="cellIs" priority="504" operator="between">
      <formula>"MEDIO"</formula>
      <formula>"MEDIO"</formula>
    </cfRule>
  </conditionalFormatting>
  <conditionalFormatting sqref="P321">
    <cfRule type="cellIs" priority="505" operator="between">
      <formula>"MUY ALTO"</formula>
      <formula>"MUY ALTO"</formula>
    </cfRule>
  </conditionalFormatting>
  <conditionalFormatting sqref="R321">
    <cfRule type="cellIs" priority="506" operator="between">
      <formula>20</formula>
      <formula>120</formula>
    </cfRule>
  </conditionalFormatting>
  <conditionalFormatting sqref="S323">
    <cfRule type="cellIs" priority="507" operator="equal">
      <formula>"No significativo"</formula>
    </cfRule>
  </conditionalFormatting>
  <conditionalFormatting sqref="S323">
    <cfRule type="cellIs" priority="508" operator="equal">
      <formula>"SIGNIFICATIVO"</formula>
    </cfRule>
  </conditionalFormatting>
  <conditionalFormatting sqref="S323">
    <cfRule type="cellIs" priority="509" operator="equal">
      <formula>"SIGNIFICATIVO"</formula>
    </cfRule>
  </conditionalFormatting>
  <conditionalFormatting sqref="P323">
    <cfRule type="cellIs" priority="510" operator="between">
      <formula>"ALTO"</formula>
      <formula>"ALTO"</formula>
    </cfRule>
  </conditionalFormatting>
  <conditionalFormatting sqref="P323">
    <cfRule type="cellIs" priority="511" operator="between">
      <formula>"BAJO"</formula>
      <formula>"BAJO"</formula>
    </cfRule>
  </conditionalFormatting>
  <conditionalFormatting sqref="P323">
    <cfRule type="cellIs" priority="512" operator="between">
      <formula>"MEDIO"</formula>
      <formula>"MEDIO"</formula>
    </cfRule>
  </conditionalFormatting>
  <conditionalFormatting sqref="P323">
    <cfRule type="cellIs" priority="513" operator="between">
      <formula>"MUY ALTO"</formula>
      <formula>"MUY ALTO"</formula>
    </cfRule>
  </conditionalFormatting>
  <conditionalFormatting sqref="R323">
    <cfRule type="cellIs" priority="514" operator="between">
      <formula>20</formula>
      <formula>120</formula>
    </cfRule>
  </conditionalFormatting>
  <conditionalFormatting sqref="P322">
    <cfRule type="cellIs" priority="515" operator="between">
      <formula>"ALTO"</formula>
      <formula>"ALTO"</formula>
    </cfRule>
  </conditionalFormatting>
  <conditionalFormatting sqref="P322">
    <cfRule type="cellIs" priority="516" operator="between">
      <formula>"BAJO"</formula>
      <formula>"BAJO"</formula>
    </cfRule>
  </conditionalFormatting>
  <conditionalFormatting sqref="S322">
    <cfRule type="cellIs" priority="517" operator="between">
      <formula>"I"</formula>
      <formula>"I"</formula>
    </cfRule>
  </conditionalFormatting>
  <conditionalFormatting sqref="S322">
    <cfRule type="cellIs" priority="518" operator="between">
      <formula>"III"</formula>
      <formula>"IV"</formula>
    </cfRule>
  </conditionalFormatting>
  <conditionalFormatting sqref="P322">
    <cfRule type="cellIs" priority="519" operator="between">
      <formula>"MEDIO"</formula>
      <formula>"MEDIO"</formula>
    </cfRule>
  </conditionalFormatting>
  <conditionalFormatting sqref="P322">
    <cfRule type="cellIs" priority="520" operator="between">
      <formula>"MUY ALTO"</formula>
      <formula>"MUY ALTO"</formula>
    </cfRule>
  </conditionalFormatting>
  <conditionalFormatting sqref="R322">
    <cfRule type="cellIs" priority="521" operator="between">
      <formula>20</formula>
      <formula>120</formula>
    </cfRule>
  </conditionalFormatting>
  <conditionalFormatting sqref="S324">
    <cfRule type="cellIs" priority="522" operator="equal">
      <formula>"No significativo"</formula>
    </cfRule>
  </conditionalFormatting>
  <conditionalFormatting sqref="S324">
    <cfRule type="cellIs" priority="523" operator="equal">
      <formula>"SIGNIFICATIVO"</formula>
    </cfRule>
  </conditionalFormatting>
  <conditionalFormatting sqref="S324">
    <cfRule type="cellIs" priority="524" operator="equal">
      <formula>"SIGNIFICATIVO"</formula>
    </cfRule>
  </conditionalFormatting>
  <conditionalFormatting sqref="P324">
    <cfRule type="cellIs" priority="525" operator="between">
      <formula>"ALTO"</formula>
      <formula>"ALTO"</formula>
    </cfRule>
  </conditionalFormatting>
  <conditionalFormatting sqref="P324">
    <cfRule type="cellIs" priority="526" operator="between">
      <formula>"BAJO"</formula>
      <formula>"BAJO"</formula>
    </cfRule>
  </conditionalFormatting>
  <conditionalFormatting sqref="P324">
    <cfRule type="cellIs" priority="527" operator="between">
      <formula>"MEDIO"</formula>
      <formula>"MEDIO"</formula>
    </cfRule>
  </conditionalFormatting>
  <conditionalFormatting sqref="P324">
    <cfRule type="cellIs" priority="528" operator="between">
      <formula>"MUY ALTO"</formula>
      <formula>"MUY ALTO"</formula>
    </cfRule>
  </conditionalFormatting>
  <conditionalFormatting sqref="R324">
    <cfRule type="cellIs" priority="529" operator="between">
      <formula>20</formula>
      <formula>120</formula>
    </cfRule>
  </conditionalFormatting>
  <conditionalFormatting sqref="S326">
    <cfRule type="cellIs" priority="530" operator="equal">
      <formula>"No significativo"</formula>
    </cfRule>
  </conditionalFormatting>
  <conditionalFormatting sqref="S326">
    <cfRule type="cellIs" priority="531" operator="equal">
      <formula>"SIGNIFICATIVO"</formula>
    </cfRule>
  </conditionalFormatting>
  <conditionalFormatting sqref="S326">
    <cfRule type="cellIs" priority="532" operator="equal">
      <formula>"SIGNIFICATIVO"</formula>
    </cfRule>
  </conditionalFormatting>
  <conditionalFormatting sqref="P326">
    <cfRule type="cellIs" priority="533" operator="between">
      <formula>"ALTO"</formula>
      <formula>"ALTO"</formula>
    </cfRule>
  </conditionalFormatting>
  <conditionalFormatting sqref="P326">
    <cfRule type="cellIs" priority="534" operator="between">
      <formula>"BAJO"</formula>
      <formula>"BAJO"</formula>
    </cfRule>
  </conditionalFormatting>
  <conditionalFormatting sqref="P326">
    <cfRule type="cellIs" priority="535" operator="between">
      <formula>"MEDIO"</formula>
      <formula>"MEDIO"</formula>
    </cfRule>
  </conditionalFormatting>
  <conditionalFormatting sqref="P326">
    <cfRule type="cellIs" priority="536" operator="between">
      <formula>"MUY ALTO"</formula>
      <formula>"MUY ALTO"</formula>
    </cfRule>
  </conditionalFormatting>
  <conditionalFormatting sqref="R326">
    <cfRule type="cellIs" priority="537" operator="between">
      <formula>20</formula>
      <formula>120</formula>
    </cfRule>
  </conditionalFormatting>
  <conditionalFormatting sqref="P325">
    <cfRule type="cellIs" priority="538" operator="between">
      <formula>"ALTO"</formula>
      <formula>"ALTO"</formula>
    </cfRule>
  </conditionalFormatting>
  <conditionalFormatting sqref="P325">
    <cfRule type="cellIs" priority="539" operator="between">
      <formula>"BAJO"</formula>
      <formula>"BAJO"</formula>
    </cfRule>
  </conditionalFormatting>
  <conditionalFormatting sqref="S325">
    <cfRule type="cellIs" priority="540" operator="between">
      <formula>"I"</formula>
      <formula>"I"</formula>
    </cfRule>
  </conditionalFormatting>
  <conditionalFormatting sqref="S325">
    <cfRule type="cellIs" priority="541" operator="between">
      <formula>"III"</formula>
      <formula>"IV"</formula>
    </cfRule>
  </conditionalFormatting>
  <conditionalFormatting sqref="P325">
    <cfRule type="cellIs" priority="542" operator="between">
      <formula>"MEDIO"</formula>
      <formula>"MEDIO"</formula>
    </cfRule>
  </conditionalFormatting>
  <conditionalFormatting sqref="P325">
    <cfRule type="cellIs" priority="543" operator="between">
      <formula>"MUY ALTO"</formula>
      <formula>"MUY ALTO"</formula>
    </cfRule>
  </conditionalFormatting>
  <conditionalFormatting sqref="R325">
    <cfRule type="cellIs" priority="544" operator="between">
      <formula>20</formula>
      <formula>120</formula>
    </cfRule>
  </conditionalFormatting>
  <conditionalFormatting sqref="S328">
    <cfRule type="cellIs" priority="545" operator="equal">
      <formula>"No significativo"</formula>
    </cfRule>
  </conditionalFormatting>
  <conditionalFormatting sqref="S328">
    <cfRule type="cellIs" priority="546" operator="equal">
      <formula>"SIGNIFICATIVO"</formula>
    </cfRule>
  </conditionalFormatting>
  <conditionalFormatting sqref="S328">
    <cfRule type="cellIs" priority="547" operator="equal">
      <formula>"SIGNIFICATIVO"</formula>
    </cfRule>
  </conditionalFormatting>
  <conditionalFormatting sqref="P328">
    <cfRule type="cellIs" priority="548" operator="between">
      <formula>"ALTO"</formula>
      <formula>"ALTO"</formula>
    </cfRule>
  </conditionalFormatting>
  <conditionalFormatting sqref="P328">
    <cfRule type="cellIs" priority="549" operator="between">
      <formula>"BAJO"</formula>
      <formula>"BAJO"</formula>
    </cfRule>
  </conditionalFormatting>
  <conditionalFormatting sqref="P328">
    <cfRule type="cellIs" priority="550" operator="between">
      <formula>"MEDIO"</formula>
      <formula>"MEDIO"</formula>
    </cfRule>
  </conditionalFormatting>
  <conditionalFormatting sqref="P328">
    <cfRule type="cellIs" priority="551" operator="between">
      <formula>"MUY ALTO"</formula>
      <formula>"MUY ALTO"</formula>
    </cfRule>
  </conditionalFormatting>
  <conditionalFormatting sqref="R328">
    <cfRule type="cellIs" priority="552" operator="between">
      <formula>20</formula>
      <formula>120</formula>
    </cfRule>
  </conditionalFormatting>
  <conditionalFormatting sqref="P327">
    <cfRule type="cellIs" priority="553" operator="between">
      <formula>"ALTO"</formula>
      <formula>"ALTO"</formula>
    </cfRule>
  </conditionalFormatting>
  <conditionalFormatting sqref="P327">
    <cfRule type="cellIs" priority="554" operator="between">
      <formula>"BAJO"</formula>
      <formula>"BAJO"</formula>
    </cfRule>
  </conditionalFormatting>
  <conditionalFormatting sqref="S327">
    <cfRule type="cellIs" priority="555" operator="between">
      <formula>"I"</formula>
      <formula>"I"</formula>
    </cfRule>
  </conditionalFormatting>
  <conditionalFormatting sqref="S327">
    <cfRule type="cellIs" priority="556" operator="between">
      <formula>"III"</formula>
      <formula>"IV"</formula>
    </cfRule>
  </conditionalFormatting>
  <conditionalFormatting sqref="P327">
    <cfRule type="cellIs" priority="557" operator="between">
      <formula>"MEDIO"</formula>
      <formula>"MEDIO"</formula>
    </cfRule>
  </conditionalFormatting>
  <conditionalFormatting sqref="P327">
    <cfRule type="cellIs" priority="558" operator="between">
      <formula>"MUY ALTO"</formula>
      <formula>"MUY ALTO"</formula>
    </cfRule>
  </conditionalFormatting>
  <conditionalFormatting sqref="R327">
    <cfRule type="cellIs" priority="559" operator="between">
      <formula>20</formula>
      <formula>120</formula>
    </cfRule>
  </conditionalFormatting>
  <conditionalFormatting sqref="S330">
    <cfRule type="cellIs" priority="560" operator="equal">
      <formula>"No significativo"</formula>
    </cfRule>
  </conditionalFormatting>
  <conditionalFormatting sqref="S330">
    <cfRule type="cellIs" priority="561" operator="equal">
      <formula>"SIGNIFICATIVO"</formula>
    </cfRule>
  </conditionalFormatting>
  <conditionalFormatting sqref="S330">
    <cfRule type="cellIs" priority="562" operator="equal">
      <formula>"SIGNIFICATIVO"</formula>
    </cfRule>
  </conditionalFormatting>
  <conditionalFormatting sqref="P330">
    <cfRule type="cellIs" priority="563" operator="between">
      <formula>"ALTO"</formula>
      <formula>"ALTO"</formula>
    </cfRule>
  </conditionalFormatting>
  <conditionalFormatting sqref="P330">
    <cfRule type="cellIs" priority="564" operator="between">
      <formula>"BAJO"</formula>
      <formula>"BAJO"</formula>
    </cfRule>
  </conditionalFormatting>
  <conditionalFormatting sqref="P330">
    <cfRule type="cellIs" priority="565" operator="between">
      <formula>"MEDIO"</formula>
      <formula>"MEDIO"</formula>
    </cfRule>
  </conditionalFormatting>
  <conditionalFormatting sqref="P330">
    <cfRule type="cellIs" priority="566" operator="between">
      <formula>"MUY ALTO"</formula>
      <formula>"MUY ALTO"</formula>
    </cfRule>
  </conditionalFormatting>
  <conditionalFormatting sqref="R330">
    <cfRule type="cellIs" priority="567" operator="between">
      <formula>20</formula>
      <formula>120</formula>
    </cfRule>
  </conditionalFormatting>
  <conditionalFormatting sqref="P329">
    <cfRule type="cellIs" priority="568" operator="between">
      <formula>"ALTO"</formula>
      <formula>"ALTO"</formula>
    </cfRule>
  </conditionalFormatting>
  <conditionalFormatting sqref="P329">
    <cfRule type="cellIs" priority="569" operator="between">
      <formula>"BAJO"</formula>
      <formula>"BAJO"</formula>
    </cfRule>
  </conditionalFormatting>
  <conditionalFormatting sqref="S329">
    <cfRule type="cellIs" priority="570" operator="between">
      <formula>"I"</formula>
      <formula>"I"</formula>
    </cfRule>
  </conditionalFormatting>
  <conditionalFormatting sqref="S329">
    <cfRule type="cellIs" priority="571" operator="between">
      <formula>"III"</formula>
      <formula>"IV"</formula>
    </cfRule>
  </conditionalFormatting>
  <conditionalFormatting sqref="P329">
    <cfRule type="cellIs" priority="572" operator="between">
      <formula>"MEDIO"</formula>
      <formula>"MEDIO"</formula>
    </cfRule>
  </conditionalFormatting>
  <conditionalFormatting sqref="P329">
    <cfRule type="cellIs" priority="573" operator="between">
      <formula>"MUY ALTO"</formula>
      <formula>"MUY ALTO"</formula>
    </cfRule>
  </conditionalFormatting>
  <conditionalFormatting sqref="R329">
    <cfRule type="cellIs" priority="574" operator="between">
      <formula>20</formula>
      <formula>120</formula>
    </cfRule>
  </conditionalFormatting>
  <conditionalFormatting sqref="S331">
    <cfRule type="cellIs" priority="575" operator="equal">
      <formula>"No significativo"</formula>
    </cfRule>
  </conditionalFormatting>
  <conditionalFormatting sqref="S331">
    <cfRule type="cellIs" priority="576" operator="equal">
      <formula>"SIGNIFICATIVO"</formula>
    </cfRule>
  </conditionalFormatting>
  <conditionalFormatting sqref="S331">
    <cfRule type="cellIs" priority="577" operator="equal">
      <formula>"SIGNIFICATIVO"</formula>
    </cfRule>
  </conditionalFormatting>
  <conditionalFormatting sqref="P331">
    <cfRule type="cellIs" priority="578" operator="between">
      <formula>"ALTO"</formula>
      <formula>"ALTO"</formula>
    </cfRule>
  </conditionalFormatting>
  <conditionalFormatting sqref="P331">
    <cfRule type="cellIs" priority="579" operator="between">
      <formula>"BAJO"</formula>
      <formula>"BAJO"</formula>
    </cfRule>
  </conditionalFormatting>
  <conditionalFormatting sqref="P331">
    <cfRule type="cellIs" priority="580" operator="between">
      <formula>"MEDIO"</formula>
      <formula>"MEDIO"</formula>
    </cfRule>
  </conditionalFormatting>
  <conditionalFormatting sqref="P331">
    <cfRule type="cellIs" priority="581" operator="between">
      <formula>"MUY ALTO"</formula>
      <formula>"MUY ALTO"</formula>
    </cfRule>
  </conditionalFormatting>
  <conditionalFormatting sqref="R331">
    <cfRule type="cellIs" priority="582" operator="between">
      <formula>20</formula>
      <formula>120</formula>
    </cfRule>
  </conditionalFormatting>
  <conditionalFormatting sqref="S337 S339">
    <cfRule type="cellIs" priority="583" operator="equal">
      <formula>"No significativo"</formula>
    </cfRule>
  </conditionalFormatting>
  <conditionalFormatting sqref="S333">
    <cfRule type="cellIs" priority="584" operator="equal">
      <formula>"No significativo"</formula>
    </cfRule>
  </conditionalFormatting>
  <conditionalFormatting sqref="U335">
    <cfRule type="cellIs" priority="585" operator="equal">
      <formula>"No significativo"</formula>
    </cfRule>
  </conditionalFormatting>
  <conditionalFormatting sqref="S335">
    <cfRule type="cellIs" priority="586" operator="equal">
      <formula>"No significativo"</formula>
    </cfRule>
  </conditionalFormatting>
  <conditionalFormatting sqref="U335">
    <cfRule type="cellIs" priority="587" operator="equal">
      <formula>"SIGNIFICATIVO"</formula>
    </cfRule>
  </conditionalFormatting>
  <conditionalFormatting sqref="U335">
    <cfRule type="cellIs" priority="588" operator="equal">
      <formula>"SIGNIFICATIVO"</formula>
    </cfRule>
  </conditionalFormatting>
  <conditionalFormatting sqref="S333">
    <cfRule type="cellIs" priority="589" operator="equal">
      <formula>"SIGNIFICATIVO"</formula>
    </cfRule>
  </conditionalFormatting>
  <conditionalFormatting sqref="S333">
    <cfRule type="cellIs" priority="590" operator="equal">
      <formula>"SIGNIFICATIVO"</formula>
    </cfRule>
  </conditionalFormatting>
  <conditionalFormatting sqref="S337 S339">
    <cfRule type="cellIs" priority="591" operator="equal">
      <formula>"SIGNIFICATIVO"</formula>
    </cfRule>
  </conditionalFormatting>
  <conditionalFormatting sqref="S337 S339 S335">
    <cfRule type="cellIs" priority="592" operator="equal">
      <formula>"SIGNIFICATIVO"</formula>
    </cfRule>
  </conditionalFormatting>
  <conditionalFormatting sqref="S335">
    <cfRule type="cellIs" priority="593" operator="equal">
      <formula>"SIGNIFICATIVO"</formula>
    </cfRule>
  </conditionalFormatting>
  <conditionalFormatting sqref="P337 P339 P332:P333 P335">
    <cfRule type="cellIs" priority="594" operator="between">
      <formula>"ALTO"</formula>
      <formula>"ALTO"</formula>
    </cfRule>
  </conditionalFormatting>
  <conditionalFormatting sqref="P337 P339 P332:P333 P335">
    <cfRule type="cellIs" priority="595" operator="between">
      <formula>"BAJO"</formula>
      <formula>"BAJO"</formula>
    </cfRule>
  </conditionalFormatting>
  <conditionalFormatting sqref="S332">
    <cfRule type="cellIs" priority="596" operator="between">
      <formula>"I"</formula>
      <formula>"I"</formula>
    </cfRule>
  </conditionalFormatting>
  <conditionalFormatting sqref="S332">
    <cfRule type="cellIs" priority="597" operator="between">
      <formula>"III"</formula>
      <formula>"IV"</formula>
    </cfRule>
  </conditionalFormatting>
  <conditionalFormatting sqref="P337 P339 P332:P333 P335">
    <cfRule type="cellIs" priority="598" operator="between">
      <formula>"MEDIO"</formula>
      <formula>"MEDIO"</formula>
    </cfRule>
  </conditionalFormatting>
  <conditionalFormatting sqref="P337 P339 P332:P333 P335">
    <cfRule type="cellIs" priority="599" operator="between">
      <formula>"MUY ALTO"</formula>
      <formula>"MUY ALTO"</formula>
    </cfRule>
  </conditionalFormatting>
  <conditionalFormatting sqref="R337 R339 R332:R333 R335">
    <cfRule type="cellIs" priority="600" operator="between">
      <formula>20</formula>
      <formula>120</formula>
    </cfRule>
  </conditionalFormatting>
  <conditionalFormatting sqref="S340">
    <cfRule type="cellIs" priority="601" operator="equal">
      <formula>"No significativo"</formula>
    </cfRule>
  </conditionalFormatting>
  <conditionalFormatting sqref="S340">
    <cfRule type="cellIs" priority="602" operator="equal">
      <formula>"SIGNIFICATIVO"</formula>
    </cfRule>
  </conditionalFormatting>
  <conditionalFormatting sqref="S340">
    <cfRule type="cellIs" priority="603" operator="equal">
      <formula>"SIGNIFICATIVO"</formula>
    </cfRule>
  </conditionalFormatting>
  <conditionalFormatting sqref="P340">
    <cfRule type="cellIs" priority="604" operator="between">
      <formula>"ALTO"</formula>
      <formula>"ALTO"</formula>
    </cfRule>
  </conditionalFormatting>
  <conditionalFormatting sqref="P340">
    <cfRule type="cellIs" priority="605" operator="between">
      <formula>"BAJO"</formula>
      <formula>"BAJO"</formula>
    </cfRule>
  </conditionalFormatting>
  <conditionalFormatting sqref="P340">
    <cfRule type="cellIs" priority="606" operator="between">
      <formula>"MEDIO"</formula>
      <formula>"MEDIO"</formula>
    </cfRule>
  </conditionalFormatting>
  <conditionalFormatting sqref="P340">
    <cfRule type="cellIs" priority="607" operator="between">
      <formula>"MUY ALTO"</formula>
      <formula>"MUY ALTO"</formula>
    </cfRule>
  </conditionalFormatting>
  <conditionalFormatting sqref="R340">
    <cfRule type="cellIs" priority="608" operator="between">
      <formula>20</formula>
      <formula>120</formula>
    </cfRule>
  </conditionalFormatting>
  <conditionalFormatting sqref="S341">
    <cfRule type="cellIs" priority="609" operator="equal">
      <formula>"No significativo"</formula>
    </cfRule>
  </conditionalFormatting>
  <conditionalFormatting sqref="S341">
    <cfRule type="cellIs" priority="610" operator="equal">
      <formula>"SIGNIFICATIVO"</formula>
    </cfRule>
  </conditionalFormatting>
  <conditionalFormatting sqref="S341">
    <cfRule type="cellIs" priority="611" operator="equal">
      <formula>"SIGNIFICATIVO"</formula>
    </cfRule>
  </conditionalFormatting>
  <conditionalFormatting sqref="P341">
    <cfRule type="cellIs" priority="612" operator="between">
      <formula>"ALTO"</formula>
      <formula>"ALTO"</formula>
    </cfRule>
  </conditionalFormatting>
  <conditionalFormatting sqref="P341">
    <cfRule type="cellIs" priority="613" operator="between">
      <formula>"BAJO"</formula>
      <formula>"BAJO"</formula>
    </cfRule>
  </conditionalFormatting>
  <conditionalFormatting sqref="P341">
    <cfRule type="cellIs" priority="614" operator="between">
      <formula>"MEDIO"</formula>
      <formula>"MEDIO"</formula>
    </cfRule>
  </conditionalFormatting>
  <conditionalFormatting sqref="P341">
    <cfRule type="cellIs" priority="615" operator="between">
      <formula>"MUY ALTO"</formula>
      <formula>"MUY ALTO"</formula>
    </cfRule>
  </conditionalFormatting>
  <conditionalFormatting sqref="R341">
    <cfRule type="cellIs" priority="616" operator="between">
      <formula>20</formula>
      <formula>120</formula>
    </cfRule>
  </conditionalFormatting>
  <conditionalFormatting sqref="S342">
    <cfRule type="cellIs" priority="617" operator="equal">
      <formula>"No significativo"</formula>
    </cfRule>
  </conditionalFormatting>
  <conditionalFormatting sqref="S342">
    <cfRule type="cellIs" priority="618" operator="equal">
      <formula>"SIGNIFICATIVO"</formula>
    </cfRule>
  </conditionalFormatting>
  <conditionalFormatting sqref="S342">
    <cfRule type="cellIs" priority="619" operator="equal">
      <formula>"SIGNIFICATIVO"</formula>
    </cfRule>
  </conditionalFormatting>
  <conditionalFormatting sqref="P342">
    <cfRule type="cellIs" priority="620" operator="between">
      <formula>"ALTO"</formula>
      <formula>"ALTO"</formula>
    </cfRule>
  </conditionalFormatting>
  <conditionalFormatting sqref="P342">
    <cfRule type="cellIs" priority="621" operator="between">
      <formula>"BAJO"</formula>
      <formula>"BAJO"</formula>
    </cfRule>
  </conditionalFormatting>
  <conditionalFormatting sqref="P342">
    <cfRule type="cellIs" priority="622" operator="between">
      <formula>"MEDIO"</formula>
      <formula>"MEDIO"</formula>
    </cfRule>
  </conditionalFormatting>
  <conditionalFormatting sqref="P342">
    <cfRule type="cellIs" priority="623" operator="between">
      <formula>"MUY ALTO"</formula>
      <formula>"MUY ALTO"</formula>
    </cfRule>
  </conditionalFormatting>
  <conditionalFormatting sqref="R342">
    <cfRule type="cellIs" priority="624" operator="between">
      <formula>20</formula>
      <formula>120</formula>
    </cfRule>
  </conditionalFormatting>
  <conditionalFormatting sqref="S343">
    <cfRule type="cellIs" priority="625" operator="equal">
      <formula>"No significativo"</formula>
    </cfRule>
  </conditionalFormatting>
  <conditionalFormatting sqref="S343">
    <cfRule type="cellIs" priority="626" operator="equal">
      <formula>"SIGNIFICATIVO"</formula>
    </cfRule>
  </conditionalFormatting>
  <conditionalFormatting sqref="S343">
    <cfRule type="cellIs" priority="627" operator="equal">
      <formula>"SIGNIFICATIVO"</formula>
    </cfRule>
  </conditionalFormatting>
  <conditionalFormatting sqref="P343">
    <cfRule type="cellIs" priority="628" operator="between">
      <formula>"ALTO"</formula>
      <formula>"ALTO"</formula>
    </cfRule>
  </conditionalFormatting>
  <conditionalFormatting sqref="P343">
    <cfRule type="cellIs" priority="629" operator="between">
      <formula>"BAJO"</formula>
      <formula>"BAJO"</formula>
    </cfRule>
  </conditionalFormatting>
  <conditionalFormatting sqref="P343">
    <cfRule type="cellIs" priority="630" operator="between">
      <formula>"MEDIO"</formula>
      <formula>"MEDIO"</formula>
    </cfRule>
  </conditionalFormatting>
  <conditionalFormatting sqref="P343">
    <cfRule type="cellIs" priority="631" operator="between">
      <formula>"MUY ALTO"</formula>
      <formula>"MUY ALTO"</formula>
    </cfRule>
  </conditionalFormatting>
  <conditionalFormatting sqref="R343">
    <cfRule type="cellIs" priority="632" operator="between">
      <formula>20</formula>
      <formula>120</formula>
    </cfRule>
  </conditionalFormatting>
  <conditionalFormatting sqref="P345">
    <cfRule type="cellIs" priority="633" operator="between">
      <formula>"ALTO"</formula>
      <formula>"ALTO"</formula>
    </cfRule>
  </conditionalFormatting>
  <conditionalFormatting sqref="P345">
    <cfRule type="cellIs" priority="634" operator="between">
      <formula>"BAJO"</formula>
      <formula>"BAJO"</formula>
    </cfRule>
  </conditionalFormatting>
  <conditionalFormatting sqref="S345">
    <cfRule type="cellIs" priority="635" operator="between">
      <formula>"I"</formula>
      <formula>"I"</formula>
    </cfRule>
  </conditionalFormatting>
  <conditionalFormatting sqref="S345">
    <cfRule type="cellIs" priority="636" operator="between">
      <formula>"III"</formula>
      <formula>"IV"</formula>
    </cfRule>
  </conditionalFormatting>
  <conditionalFormatting sqref="P345">
    <cfRule type="cellIs" priority="637" operator="between">
      <formula>"MEDIO"</formula>
      <formula>"MEDIO"</formula>
    </cfRule>
  </conditionalFormatting>
  <conditionalFormatting sqref="P345">
    <cfRule type="cellIs" priority="638" operator="between">
      <formula>"MUY ALTO"</formula>
      <formula>"MUY ALTO"</formula>
    </cfRule>
  </conditionalFormatting>
  <conditionalFormatting sqref="R345">
    <cfRule type="cellIs" priority="639" operator="between">
      <formula>20</formula>
      <formula>120</formula>
    </cfRule>
  </conditionalFormatting>
  <conditionalFormatting sqref="S346">
    <cfRule type="cellIs" priority="640" operator="equal">
      <formula>"No significativo"</formula>
    </cfRule>
  </conditionalFormatting>
  <conditionalFormatting sqref="S346">
    <cfRule type="cellIs" priority="641" operator="equal">
      <formula>"SIGNIFICATIVO"</formula>
    </cfRule>
  </conditionalFormatting>
  <conditionalFormatting sqref="S346">
    <cfRule type="cellIs" priority="642" operator="equal">
      <formula>"SIGNIFICATIVO"</formula>
    </cfRule>
  </conditionalFormatting>
  <conditionalFormatting sqref="P346">
    <cfRule type="cellIs" priority="643" operator="between">
      <formula>"ALTO"</formula>
      <formula>"ALTO"</formula>
    </cfRule>
  </conditionalFormatting>
  <conditionalFormatting sqref="P346">
    <cfRule type="cellIs" priority="644" operator="between">
      <formula>"BAJO"</formula>
      <formula>"BAJO"</formula>
    </cfRule>
  </conditionalFormatting>
  <conditionalFormatting sqref="P346">
    <cfRule type="cellIs" priority="645" operator="between">
      <formula>"MEDIO"</formula>
      <formula>"MEDIO"</formula>
    </cfRule>
  </conditionalFormatting>
  <conditionalFormatting sqref="P346">
    <cfRule type="cellIs" priority="646" operator="between">
      <formula>"MUY ALTO"</formula>
      <formula>"MUY ALTO"</formula>
    </cfRule>
  </conditionalFormatting>
  <conditionalFormatting sqref="R346">
    <cfRule type="cellIs" priority="647" operator="between">
      <formula>20</formula>
      <formula>120</formula>
    </cfRule>
  </conditionalFormatting>
  <conditionalFormatting sqref="S347">
    <cfRule type="cellIs" priority="648" operator="equal">
      <formula>"No significativo"</formula>
    </cfRule>
  </conditionalFormatting>
  <conditionalFormatting sqref="S347">
    <cfRule type="cellIs" priority="649" operator="equal">
      <formula>"SIGNIFICATIVO"</formula>
    </cfRule>
  </conditionalFormatting>
  <conditionalFormatting sqref="S347">
    <cfRule type="cellIs" priority="650" operator="equal">
      <formula>"SIGNIFICATIVO"</formula>
    </cfRule>
  </conditionalFormatting>
  <conditionalFormatting sqref="P347">
    <cfRule type="cellIs" priority="651" operator="between">
      <formula>"ALTO"</formula>
      <formula>"ALTO"</formula>
    </cfRule>
  </conditionalFormatting>
  <conditionalFormatting sqref="P347">
    <cfRule type="cellIs" priority="652" operator="between">
      <formula>"BAJO"</formula>
      <formula>"BAJO"</formula>
    </cfRule>
  </conditionalFormatting>
  <conditionalFormatting sqref="P347">
    <cfRule type="cellIs" priority="653" operator="between">
      <formula>"MEDIO"</formula>
      <formula>"MEDIO"</formula>
    </cfRule>
  </conditionalFormatting>
  <conditionalFormatting sqref="P347">
    <cfRule type="cellIs" priority="654" operator="between">
      <formula>"MUY ALTO"</formula>
      <formula>"MUY ALTO"</formula>
    </cfRule>
  </conditionalFormatting>
  <conditionalFormatting sqref="R347">
    <cfRule type="cellIs" priority="655" operator="between">
      <formula>20</formula>
      <formula>120</formula>
    </cfRule>
  </conditionalFormatting>
  <conditionalFormatting sqref="S353:S354">
    <cfRule type="cellIs" priority="656" operator="equal">
      <formula>"No significativo"</formula>
    </cfRule>
  </conditionalFormatting>
  <conditionalFormatting sqref="S349">
    <cfRule type="cellIs" priority="657" operator="equal">
      <formula>"No significativo"</formula>
    </cfRule>
  </conditionalFormatting>
  <conditionalFormatting sqref="U350">
    <cfRule type="cellIs" priority="658" operator="equal">
      <formula>"No significativo"</formula>
    </cfRule>
  </conditionalFormatting>
  <conditionalFormatting sqref="S350">
    <cfRule type="cellIs" priority="659" operator="equal">
      <formula>"No significativo"</formula>
    </cfRule>
  </conditionalFormatting>
  <conditionalFormatting sqref="U350">
    <cfRule type="cellIs" priority="660" operator="equal">
      <formula>"SIGNIFICATIVO"</formula>
    </cfRule>
  </conditionalFormatting>
  <conditionalFormatting sqref="U350">
    <cfRule type="cellIs" priority="661" operator="equal">
      <formula>"SIGNIFICATIVO"</formula>
    </cfRule>
  </conditionalFormatting>
  <conditionalFormatting sqref="S349">
    <cfRule type="cellIs" priority="662" operator="equal">
      <formula>"SIGNIFICATIVO"</formula>
    </cfRule>
  </conditionalFormatting>
  <conditionalFormatting sqref="S349">
    <cfRule type="cellIs" priority="663" operator="equal">
      <formula>"SIGNIFICATIVO"</formula>
    </cfRule>
  </conditionalFormatting>
  <conditionalFormatting sqref="S353:S354">
    <cfRule type="cellIs" priority="664" operator="equal">
      <formula>"SIGNIFICATIVO"</formula>
    </cfRule>
  </conditionalFormatting>
  <conditionalFormatting sqref="S350 S353:S354">
    <cfRule type="cellIs" priority="665" operator="equal">
      <formula>"SIGNIFICATIVO"</formula>
    </cfRule>
  </conditionalFormatting>
  <conditionalFormatting sqref="S350">
    <cfRule type="cellIs" priority="666" operator="equal">
      <formula>"SIGNIFICATIVO"</formula>
    </cfRule>
  </conditionalFormatting>
  <conditionalFormatting sqref="P348:P350 P353:P354">
    <cfRule type="cellIs" priority="667" operator="between">
      <formula>"ALTO"</formula>
      <formula>"ALTO"</formula>
    </cfRule>
  </conditionalFormatting>
  <conditionalFormatting sqref="P348:P350 P353:P354">
    <cfRule type="cellIs" priority="668" operator="between">
      <formula>"BAJO"</formula>
      <formula>"BAJO"</formula>
    </cfRule>
  </conditionalFormatting>
  <conditionalFormatting sqref="S348">
    <cfRule type="cellIs" priority="669" operator="between">
      <formula>"I"</formula>
      <formula>"I"</formula>
    </cfRule>
  </conditionalFormatting>
  <conditionalFormatting sqref="S348">
    <cfRule type="cellIs" priority="670" operator="between">
      <formula>"III"</formula>
      <formula>"IV"</formula>
    </cfRule>
  </conditionalFormatting>
  <conditionalFormatting sqref="P348:P350 P353:P354">
    <cfRule type="cellIs" priority="671" operator="between">
      <formula>"MEDIO"</formula>
      <formula>"MEDIO"</formula>
    </cfRule>
  </conditionalFormatting>
  <conditionalFormatting sqref="P348:P350 P353:P354">
    <cfRule type="cellIs" priority="672" operator="between">
      <formula>"MUY ALTO"</formula>
      <formula>"MUY ALTO"</formula>
    </cfRule>
  </conditionalFormatting>
  <conditionalFormatting sqref="R348:R350 R353:R354">
    <cfRule type="cellIs" priority="673" operator="between">
      <formula>20</formula>
      <formula>120</formula>
    </cfRule>
  </conditionalFormatting>
  <conditionalFormatting sqref="S356">
    <cfRule type="cellIs" priority="674" operator="equal">
      <formula>"No significativo"</formula>
    </cfRule>
  </conditionalFormatting>
  <conditionalFormatting sqref="S356">
    <cfRule type="cellIs" priority="675" operator="equal">
      <formula>"SIGNIFICATIVO"</formula>
    </cfRule>
  </conditionalFormatting>
  <conditionalFormatting sqref="S356">
    <cfRule type="cellIs" priority="676" operator="equal">
      <formula>"SIGNIFICATIVO"</formula>
    </cfRule>
  </conditionalFormatting>
  <conditionalFormatting sqref="P355:P356">
    <cfRule type="cellIs" priority="677" operator="between">
      <formula>"ALTO"</formula>
      <formula>"ALTO"</formula>
    </cfRule>
  </conditionalFormatting>
  <conditionalFormatting sqref="P355:P356">
    <cfRule type="cellIs" priority="678" operator="between">
      <formula>"BAJO"</formula>
      <formula>"BAJO"</formula>
    </cfRule>
  </conditionalFormatting>
  <conditionalFormatting sqref="S355">
    <cfRule type="cellIs" priority="679" operator="between">
      <formula>"I"</formula>
      <formula>"I"</formula>
    </cfRule>
  </conditionalFormatting>
  <conditionalFormatting sqref="S355">
    <cfRule type="cellIs" priority="680" operator="between">
      <formula>"III"</formula>
      <formula>"IV"</formula>
    </cfRule>
  </conditionalFormatting>
  <conditionalFormatting sqref="P355:P356">
    <cfRule type="cellIs" priority="681" operator="between">
      <formula>"MEDIO"</formula>
      <formula>"MEDIO"</formula>
    </cfRule>
  </conditionalFormatting>
  <conditionalFormatting sqref="P355:P356">
    <cfRule type="cellIs" priority="682" operator="between">
      <formula>"MUY ALTO"</formula>
      <formula>"MUY ALTO"</formula>
    </cfRule>
  </conditionalFormatting>
  <conditionalFormatting sqref="R355:R356">
    <cfRule type="cellIs" priority="683" operator="between">
      <formula>20</formula>
      <formula>120</formula>
    </cfRule>
  </conditionalFormatting>
  <conditionalFormatting sqref="S359">
    <cfRule type="cellIs" priority="684" operator="equal">
      <formula>"No significativo"</formula>
    </cfRule>
  </conditionalFormatting>
  <conditionalFormatting sqref="S359">
    <cfRule type="cellIs" priority="685" operator="equal">
      <formula>"SIGNIFICATIVO"</formula>
    </cfRule>
  </conditionalFormatting>
  <conditionalFormatting sqref="S359">
    <cfRule type="cellIs" priority="686" operator="equal">
      <formula>"SIGNIFICATIVO"</formula>
    </cfRule>
  </conditionalFormatting>
  <conditionalFormatting sqref="P357 P359">
    <cfRule type="cellIs" priority="687" operator="between">
      <formula>"ALTO"</formula>
      <formula>"ALTO"</formula>
    </cfRule>
  </conditionalFormatting>
  <conditionalFormatting sqref="P357 P359">
    <cfRule type="cellIs" priority="688" operator="between">
      <formula>"BAJO"</formula>
      <formula>"BAJO"</formula>
    </cfRule>
  </conditionalFormatting>
  <conditionalFormatting sqref="S357">
    <cfRule type="cellIs" priority="689" operator="between">
      <formula>"I"</formula>
      <formula>"I"</formula>
    </cfRule>
  </conditionalFormatting>
  <conditionalFormatting sqref="S357">
    <cfRule type="cellIs" priority="690" operator="between">
      <formula>"III"</formula>
      <formula>"IV"</formula>
    </cfRule>
  </conditionalFormatting>
  <conditionalFormatting sqref="P357 P359">
    <cfRule type="cellIs" priority="691" operator="between">
      <formula>"MEDIO"</formula>
      <formula>"MEDIO"</formula>
    </cfRule>
  </conditionalFormatting>
  <conditionalFormatting sqref="P357 P359">
    <cfRule type="cellIs" priority="692" operator="between">
      <formula>"MUY ALTO"</formula>
      <formula>"MUY ALTO"</formula>
    </cfRule>
  </conditionalFormatting>
  <conditionalFormatting sqref="R357 R359">
    <cfRule type="cellIs" priority="693" operator="between">
      <formula>20</formula>
      <formula>120</formula>
    </cfRule>
  </conditionalFormatting>
  <conditionalFormatting sqref="U362">
    <cfRule type="cellIs" priority="694" operator="equal">
      <formula>"No significativo"</formula>
    </cfRule>
  </conditionalFormatting>
  <conditionalFormatting sqref="S362">
    <cfRule type="cellIs" priority="695" operator="equal">
      <formula>"No significativo"</formula>
    </cfRule>
  </conditionalFormatting>
  <conditionalFormatting sqref="U362">
    <cfRule type="cellIs" priority="696" operator="equal">
      <formula>"SIGNIFICATIVO"</formula>
    </cfRule>
  </conditionalFormatting>
  <conditionalFormatting sqref="U362">
    <cfRule type="cellIs" priority="697" operator="equal">
      <formula>"SIGNIFICATIVO"</formula>
    </cfRule>
  </conditionalFormatting>
  <conditionalFormatting sqref="S362">
    <cfRule type="cellIs" priority="698" operator="equal">
      <formula>"SIGNIFICATIVO"</formula>
    </cfRule>
  </conditionalFormatting>
  <conditionalFormatting sqref="S362">
    <cfRule type="cellIs" priority="699" operator="equal">
      <formula>"SIGNIFICATIVO"</formula>
    </cfRule>
  </conditionalFormatting>
  <conditionalFormatting sqref="P362">
    <cfRule type="cellIs" priority="700" operator="between">
      <formula>"ALTO"</formula>
      <formula>"ALTO"</formula>
    </cfRule>
  </conditionalFormatting>
  <conditionalFormatting sqref="P362">
    <cfRule type="cellIs" priority="701" operator="between">
      <formula>"BAJO"</formula>
      <formula>"BAJO"</formula>
    </cfRule>
  </conditionalFormatting>
  <conditionalFormatting sqref="P362">
    <cfRule type="cellIs" priority="702" operator="between">
      <formula>"MEDIO"</formula>
      <formula>"MEDIO"</formula>
    </cfRule>
  </conditionalFormatting>
  <conditionalFormatting sqref="P362">
    <cfRule type="cellIs" priority="703" operator="between">
      <formula>"MUY ALTO"</formula>
      <formula>"MUY ALTO"</formula>
    </cfRule>
  </conditionalFormatting>
  <conditionalFormatting sqref="R362">
    <cfRule type="cellIs" priority="704" operator="between">
      <formula>20</formula>
      <formula>120</formula>
    </cfRule>
  </conditionalFormatting>
  <conditionalFormatting sqref="P363">
    <cfRule type="cellIs" priority="705" operator="between">
      <formula>"ALTO"</formula>
      <formula>"ALTO"</formula>
    </cfRule>
  </conditionalFormatting>
  <conditionalFormatting sqref="P363">
    <cfRule type="cellIs" priority="706" operator="between">
      <formula>"BAJO"</formula>
      <formula>"BAJO"</formula>
    </cfRule>
  </conditionalFormatting>
  <conditionalFormatting sqref="S363">
    <cfRule type="cellIs" priority="707" operator="between">
      <formula>"I"</formula>
      <formula>"I"</formula>
    </cfRule>
  </conditionalFormatting>
  <conditionalFormatting sqref="S363">
    <cfRule type="cellIs" priority="708" operator="between">
      <formula>"III"</formula>
      <formula>"IV"</formula>
    </cfRule>
  </conditionalFormatting>
  <conditionalFormatting sqref="P363">
    <cfRule type="cellIs" priority="709" operator="between">
      <formula>"MEDIO"</formula>
      <formula>"MEDIO"</formula>
    </cfRule>
  </conditionalFormatting>
  <conditionalFormatting sqref="P363">
    <cfRule type="cellIs" priority="710" operator="between">
      <formula>"MUY ALTO"</formula>
      <formula>"MUY ALTO"</formula>
    </cfRule>
  </conditionalFormatting>
  <conditionalFormatting sqref="R363">
    <cfRule type="cellIs" priority="711" operator="between">
      <formula>20</formula>
      <formula>120</formula>
    </cfRule>
  </conditionalFormatting>
  <conditionalFormatting sqref="P360">
    <cfRule type="cellIs" priority="712" operator="between">
      <formula>"ALTO"</formula>
      <formula>"ALTO"</formula>
    </cfRule>
  </conditionalFormatting>
  <conditionalFormatting sqref="P360">
    <cfRule type="cellIs" priority="713" operator="between">
      <formula>"BAJO"</formula>
      <formula>"BAJO"</formula>
    </cfRule>
  </conditionalFormatting>
  <conditionalFormatting sqref="S360">
    <cfRule type="cellIs" priority="714" operator="between">
      <formula>"I"</formula>
      <formula>"I"</formula>
    </cfRule>
  </conditionalFormatting>
  <conditionalFormatting sqref="S360">
    <cfRule type="cellIs" priority="715" operator="between">
      <formula>"III"</formula>
      <formula>"IV"</formula>
    </cfRule>
  </conditionalFormatting>
  <conditionalFormatting sqref="P360">
    <cfRule type="cellIs" priority="716" operator="between">
      <formula>"MEDIO"</formula>
      <formula>"MEDIO"</formula>
    </cfRule>
  </conditionalFormatting>
  <conditionalFormatting sqref="P360">
    <cfRule type="cellIs" priority="717" operator="between">
      <formula>"MUY ALTO"</formula>
      <formula>"MUY ALTO"</formula>
    </cfRule>
  </conditionalFormatting>
  <conditionalFormatting sqref="R360">
    <cfRule type="cellIs" priority="718" operator="between">
      <formula>20</formula>
      <formula>120</formula>
    </cfRule>
  </conditionalFormatting>
  <conditionalFormatting sqref="P344">
    <cfRule type="cellIs" priority="719" operator="between">
      <formula>"ALTO"</formula>
      <formula>"ALTO"</formula>
    </cfRule>
  </conditionalFormatting>
  <conditionalFormatting sqref="P344">
    <cfRule type="cellIs" priority="720" operator="between">
      <formula>"BAJO"</formula>
      <formula>"BAJO"</formula>
    </cfRule>
  </conditionalFormatting>
  <conditionalFormatting sqref="S344">
    <cfRule type="cellIs" priority="721" operator="between">
      <formula>"I"</formula>
      <formula>"I"</formula>
    </cfRule>
  </conditionalFormatting>
  <conditionalFormatting sqref="S344">
    <cfRule type="cellIs" priority="722" operator="between">
      <formula>"III"</formula>
      <formula>"IV"</formula>
    </cfRule>
  </conditionalFormatting>
  <conditionalFormatting sqref="P344">
    <cfRule type="cellIs" priority="723" operator="between">
      <formula>"MEDIO"</formula>
      <formula>"MEDIO"</formula>
    </cfRule>
  </conditionalFormatting>
  <conditionalFormatting sqref="P344">
    <cfRule type="cellIs" priority="724" operator="between">
      <formula>"MUY ALTO"</formula>
      <formula>"MUY ALTO"</formula>
    </cfRule>
  </conditionalFormatting>
  <conditionalFormatting sqref="R344">
    <cfRule type="cellIs" priority="725" operator="between">
      <formula>20</formula>
      <formula>120</formula>
    </cfRule>
  </conditionalFormatting>
  <conditionalFormatting sqref="S364">
    <cfRule type="cellIs" priority="726" operator="equal">
      <formula>"No significativo"</formula>
    </cfRule>
  </conditionalFormatting>
  <conditionalFormatting sqref="S364">
    <cfRule type="cellIs" priority="727" operator="equal">
      <formula>"SIGNIFICATIVO"</formula>
    </cfRule>
  </conditionalFormatting>
  <conditionalFormatting sqref="S364">
    <cfRule type="cellIs" priority="728" operator="equal">
      <formula>"SIGNIFICATIVO"</formula>
    </cfRule>
  </conditionalFormatting>
  <conditionalFormatting sqref="P364">
    <cfRule type="cellIs" priority="729" operator="between">
      <formula>"ALTO"</formula>
      <formula>"ALTO"</formula>
    </cfRule>
  </conditionalFormatting>
  <conditionalFormatting sqref="P364">
    <cfRule type="cellIs" priority="730" operator="between">
      <formula>"BAJO"</formula>
      <formula>"BAJO"</formula>
    </cfRule>
  </conditionalFormatting>
  <conditionalFormatting sqref="P364">
    <cfRule type="cellIs" priority="731" operator="between">
      <formula>"MEDIO"</formula>
      <formula>"MEDIO"</formula>
    </cfRule>
  </conditionalFormatting>
  <conditionalFormatting sqref="P364">
    <cfRule type="cellIs" priority="732" operator="between">
      <formula>"MUY ALTO"</formula>
      <formula>"MUY ALTO"</formula>
    </cfRule>
  </conditionalFormatting>
  <conditionalFormatting sqref="R364">
    <cfRule type="cellIs" priority="733" operator="between">
      <formula>20</formula>
      <formula>120</formula>
    </cfRule>
  </conditionalFormatting>
  <conditionalFormatting sqref="S366">
    <cfRule type="cellIs" priority="734" operator="equal">
      <formula>"No significativo"</formula>
    </cfRule>
  </conditionalFormatting>
  <conditionalFormatting sqref="S366">
    <cfRule type="cellIs" priority="735" operator="equal">
      <formula>"SIGNIFICATIVO"</formula>
    </cfRule>
  </conditionalFormatting>
  <conditionalFormatting sqref="S366">
    <cfRule type="cellIs" priority="736" operator="equal">
      <formula>"SIGNIFICATIVO"</formula>
    </cfRule>
  </conditionalFormatting>
  <conditionalFormatting sqref="P365:P366">
    <cfRule type="cellIs" priority="737" operator="between">
      <formula>"ALTO"</formula>
      <formula>"ALTO"</formula>
    </cfRule>
  </conditionalFormatting>
  <conditionalFormatting sqref="P365:P366">
    <cfRule type="cellIs" priority="738" operator="between">
      <formula>"BAJO"</formula>
      <formula>"BAJO"</formula>
    </cfRule>
  </conditionalFormatting>
  <conditionalFormatting sqref="S365">
    <cfRule type="cellIs" priority="739" operator="between">
      <formula>"I"</formula>
      <formula>"I"</formula>
    </cfRule>
  </conditionalFormatting>
  <conditionalFormatting sqref="S365">
    <cfRule type="cellIs" priority="740" operator="between">
      <formula>"III"</formula>
      <formula>"IV"</formula>
    </cfRule>
  </conditionalFormatting>
  <conditionalFormatting sqref="P365:P366">
    <cfRule type="cellIs" priority="741" operator="between">
      <formula>"MEDIO"</formula>
      <formula>"MEDIO"</formula>
    </cfRule>
  </conditionalFormatting>
  <conditionalFormatting sqref="P365:P366">
    <cfRule type="cellIs" priority="742" operator="between">
      <formula>"MUY ALTO"</formula>
      <formula>"MUY ALTO"</formula>
    </cfRule>
  </conditionalFormatting>
  <conditionalFormatting sqref="R365:R366">
    <cfRule type="cellIs" priority="743" operator="between">
      <formula>20</formula>
      <formula>120</formula>
    </cfRule>
  </conditionalFormatting>
  <conditionalFormatting sqref="P358">
    <cfRule type="cellIs" priority="744" operator="between">
      <formula>"ALTO"</formula>
      <formula>"ALTO"</formula>
    </cfRule>
  </conditionalFormatting>
  <conditionalFormatting sqref="P358">
    <cfRule type="cellIs" priority="745" operator="between">
      <formula>"BAJO"</formula>
      <formula>"BAJO"</formula>
    </cfRule>
  </conditionalFormatting>
  <conditionalFormatting sqref="S358">
    <cfRule type="cellIs" priority="746" operator="between">
      <formula>"I"</formula>
      <formula>"I"</formula>
    </cfRule>
  </conditionalFormatting>
  <conditionalFormatting sqref="S358">
    <cfRule type="cellIs" priority="747" operator="between">
      <formula>"III"</formula>
      <formula>"IV"</formula>
    </cfRule>
  </conditionalFormatting>
  <conditionalFormatting sqref="P358">
    <cfRule type="cellIs" priority="748" operator="between">
      <formula>"MEDIO"</formula>
      <formula>"MEDIO"</formula>
    </cfRule>
  </conditionalFormatting>
  <conditionalFormatting sqref="P358">
    <cfRule type="cellIs" priority="749" operator="between">
      <formula>"MUY ALTO"</formula>
      <formula>"MUY ALTO"</formula>
    </cfRule>
  </conditionalFormatting>
  <conditionalFormatting sqref="R358">
    <cfRule type="cellIs" priority="750" operator="between">
      <formula>20</formula>
      <formula>120</formula>
    </cfRule>
  </conditionalFormatting>
  <conditionalFormatting sqref="S371:S372">
    <cfRule type="cellIs" priority="751" operator="equal">
      <formula>"No significativo"</formula>
    </cfRule>
  </conditionalFormatting>
  <conditionalFormatting sqref="S368">
    <cfRule type="cellIs" priority="752" operator="equal">
      <formula>"No significativo"</formula>
    </cfRule>
  </conditionalFormatting>
  <conditionalFormatting sqref="U369">
    <cfRule type="cellIs" priority="753" operator="equal">
      <formula>"No significativo"</formula>
    </cfRule>
  </conditionalFormatting>
  <conditionalFormatting sqref="S369">
    <cfRule type="cellIs" priority="754" operator="equal">
      <formula>"No significativo"</formula>
    </cfRule>
  </conditionalFormatting>
  <conditionalFormatting sqref="U369">
    <cfRule type="cellIs" priority="755" operator="equal">
      <formula>"SIGNIFICATIVO"</formula>
    </cfRule>
  </conditionalFormatting>
  <conditionalFormatting sqref="U369">
    <cfRule type="cellIs" priority="756" operator="equal">
      <formula>"SIGNIFICATIVO"</formula>
    </cfRule>
  </conditionalFormatting>
  <conditionalFormatting sqref="S368">
    <cfRule type="cellIs" priority="757" operator="equal">
      <formula>"SIGNIFICATIVO"</formula>
    </cfRule>
  </conditionalFormatting>
  <conditionalFormatting sqref="S368">
    <cfRule type="cellIs" priority="758" operator="equal">
      <formula>"SIGNIFICATIVO"</formula>
    </cfRule>
  </conditionalFormatting>
  <conditionalFormatting sqref="S371:S372">
    <cfRule type="cellIs" priority="759" operator="equal">
      <formula>"SIGNIFICATIVO"</formula>
    </cfRule>
  </conditionalFormatting>
  <conditionalFormatting sqref="S371:S372 S369">
    <cfRule type="cellIs" priority="760" operator="equal">
      <formula>"SIGNIFICATIVO"</formula>
    </cfRule>
  </conditionalFormatting>
  <conditionalFormatting sqref="S369">
    <cfRule type="cellIs" priority="761" operator="equal">
      <formula>"SIGNIFICATIVO"</formula>
    </cfRule>
  </conditionalFormatting>
  <conditionalFormatting sqref="P371:P372 P367:P369">
    <cfRule type="cellIs" priority="762" operator="between">
      <formula>"ALTO"</formula>
      <formula>"ALTO"</formula>
    </cfRule>
  </conditionalFormatting>
  <conditionalFormatting sqref="P371:P372 P367:P369">
    <cfRule type="cellIs" priority="763" operator="between">
      <formula>"BAJO"</formula>
      <formula>"BAJO"</formula>
    </cfRule>
  </conditionalFormatting>
  <conditionalFormatting sqref="S367">
    <cfRule type="cellIs" priority="764" operator="between">
      <formula>"I"</formula>
      <formula>"I"</formula>
    </cfRule>
  </conditionalFormatting>
  <conditionalFormatting sqref="S367">
    <cfRule type="cellIs" priority="765" operator="between">
      <formula>"III"</formula>
      <formula>"IV"</formula>
    </cfRule>
  </conditionalFormatting>
  <conditionalFormatting sqref="P371:P372 P367:P369">
    <cfRule type="cellIs" priority="766" operator="between">
      <formula>"MEDIO"</formula>
      <formula>"MEDIO"</formula>
    </cfRule>
  </conditionalFormatting>
  <conditionalFormatting sqref="P371:P372 P367:P369">
    <cfRule type="cellIs" priority="767" operator="between">
      <formula>"MUY ALTO"</formula>
      <formula>"MUY ALTO"</formula>
    </cfRule>
  </conditionalFormatting>
  <conditionalFormatting sqref="R371:R372 R367:R369">
    <cfRule type="cellIs" priority="768" operator="between">
      <formula>20</formula>
      <formula>120</formula>
    </cfRule>
  </conditionalFormatting>
  <conditionalFormatting sqref="P374">
    <cfRule type="cellIs" priority="769" operator="between">
      <formula>"ALTO"</formula>
      <formula>"ALTO"</formula>
    </cfRule>
  </conditionalFormatting>
  <conditionalFormatting sqref="P374">
    <cfRule type="cellIs" priority="770" operator="between">
      <formula>"BAJO"</formula>
      <formula>"BAJO"</formula>
    </cfRule>
  </conditionalFormatting>
  <conditionalFormatting sqref="S374">
    <cfRule type="cellIs" priority="771" operator="between">
      <formula>"I"</formula>
      <formula>"I"</formula>
    </cfRule>
  </conditionalFormatting>
  <conditionalFormatting sqref="S374">
    <cfRule type="cellIs" priority="772" operator="between">
      <formula>"III"</formula>
      <formula>"IV"</formula>
    </cfRule>
  </conditionalFormatting>
  <conditionalFormatting sqref="P374">
    <cfRule type="cellIs" priority="773" operator="between">
      <formula>"MEDIO"</formula>
      <formula>"MEDIO"</formula>
    </cfRule>
  </conditionalFormatting>
  <conditionalFormatting sqref="P374">
    <cfRule type="cellIs" priority="774" operator="between">
      <formula>"MUY ALTO"</formula>
      <formula>"MUY ALTO"</formula>
    </cfRule>
  </conditionalFormatting>
  <conditionalFormatting sqref="R374">
    <cfRule type="cellIs" priority="775" operator="between">
      <formula>20</formula>
      <formula>120</formula>
    </cfRule>
  </conditionalFormatting>
  <conditionalFormatting sqref="P376">
    <cfRule type="cellIs" priority="776" operator="between">
      <formula>"ALTO"</formula>
      <formula>"ALTO"</formula>
    </cfRule>
  </conditionalFormatting>
  <conditionalFormatting sqref="P376">
    <cfRule type="cellIs" priority="777" operator="between">
      <formula>"BAJO"</formula>
      <formula>"BAJO"</formula>
    </cfRule>
  </conditionalFormatting>
  <conditionalFormatting sqref="S376">
    <cfRule type="cellIs" priority="778" operator="between">
      <formula>"I"</formula>
      <formula>"I"</formula>
    </cfRule>
  </conditionalFormatting>
  <conditionalFormatting sqref="S376">
    <cfRule type="cellIs" priority="779" operator="between">
      <formula>"III"</formula>
      <formula>"IV"</formula>
    </cfRule>
  </conditionalFormatting>
  <conditionalFormatting sqref="P376">
    <cfRule type="cellIs" priority="780" operator="between">
      <formula>"MEDIO"</formula>
      <formula>"MEDIO"</formula>
    </cfRule>
  </conditionalFormatting>
  <conditionalFormatting sqref="P376">
    <cfRule type="cellIs" priority="781" operator="between">
      <formula>"MUY ALTO"</formula>
      <formula>"MUY ALTO"</formula>
    </cfRule>
  </conditionalFormatting>
  <conditionalFormatting sqref="R376">
    <cfRule type="cellIs" priority="782" operator="between">
      <formula>20</formula>
      <formula>120</formula>
    </cfRule>
  </conditionalFormatting>
  <conditionalFormatting sqref="P378">
    <cfRule type="cellIs" priority="783" operator="between">
      <formula>"ALTO"</formula>
      <formula>"ALTO"</formula>
    </cfRule>
  </conditionalFormatting>
  <conditionalFormatting sqref="P378">
    <cfRule type="cellIs" priority="784" operator="between">
      <formula>"BAJO"</formula>
      <formula>"BAJO"</formula>
    </cfRule>
  </conditionalFormatting>
  <conditionalFormatting sqref="S378">
    <cfRule type="cellIs" priority="785" operator="between">
      <formula>"I"</formula>
      <formula>"I"</formula>
    </cfRule>
  </conditionalFormatting>
  <conditionalFormatting sqref="S378">
    <cfRule type="cellIs" priority="786" operator="between">
      <formula>"III"</formula>
      <formula>"IV"</formula>
    </cfRule>
  </conditionalFormatting>
  <conditionalFormatting sqref="P378">
    <cfRule type="cellIs" priority="787" operator="between">
      <formula>"MEDIO"</formula>
      <formula>"MEDIO"</formula>
    </cfRule>
  </conditionalFormatting>
  <conditionalFormatting sqref="P378">
    <cfRule type="cellIs" priority="788" operator="between">
      <formula>"MUY ALTO"</formula>
      <formula>"MUY ALTO"</formula>
    </cfRule>
  </conditionalFormatting>
  <conditionalFormatting sqref="R378">
    <cfRule type="cellIs" priority="789" operator="between">
      <formula>20</formula>
      <formula>120</formula>
    </cfRule>
  </conditionalFormatting>
  <conditionalFormatting sqref="P379">
    <cfRule type="cellIs" priority="790" operator="between">
      <formula>"ALTO"</formula>
      <formula>"ALTO"</formula>
    </cfRule>
  </conditionalFormatting>
  <conditionalFormatting sqref="P379">
    <cfRule type="cellIs" priority="791" operator="between">
      <formula>"BAJO"</formula>
      <formula>"BAJO"</formula>
    </cfRule>
  </conditionalFormatting>
  <conditionalFormatting sqref="S379">
    <cfRule type="cellIs" priority="792" operator="between">
      <formula>"I"</formula>
      <formula>"I"</formula>
    </cfRule>
  </conditionalFormatting>
  <conditionalFormatting sqref="S379">
    <cfRule type="cellIs" priority="793" operator="between">
      <formula>"III"</formula>
      <formula>"IV"</formula>
    </cfRule>
  </conditionalFormatting>
  <conditionalFormatting sqref="P379">
    <cfRule type="cellIs" priority="794" operator="between">
      <formula>"MEDIO"</formula>
      <formula>"MEDIO"</formula>
    </cfRule>
  </conditionalFormatting>
  <conditionalFormatting sqref="P379">
    <cfRule type="cellIs" priority="795" operator="between">
      <formula>"MUY ALTO"</formula>
      <formula>"MUY ALTO"</formula>
    </cfRule>
  </conditionalFormatting>
  <conditionalFormatting sqref="R379">
    <cfRule type="cellIs" priority="796" operator="between">
      <formula>20</formula>
      <formula>120</formula>
    </cfRule>
  </conditionalFormatting>
  <conditionalFormatting sqref="P380">
    <cfRule type="cellIs" priority="797" operator="between">
      <formula>"ALTO"</formula>
      <formula>"ALTO"</formula>
    </cfRule>
  </conditionalFormatting>
  <conditionalFormatting sqref="P380">
    <cfRule type="cellIs" priority="798" operator="between">
      <formula>"BAJO"</formula>
      <formula>"BAJO"</formula>
    </cfRule>
  </conditionalFormatting>
  <conditionalFormatting sqref="S380">
    <cfRule type="cellIs" priority="799" operator="between">
      <formula>"I"</formula>
      <formula>"I"</formula>
    </cfRule>
  </conditionalFormatting>
  <conditionalFormatting sqref="S380">
    <cfRule type="cellIs" priority="800" operator="between">
      <formula>"III"</formula>
      <formula>"IV"</formula>
    </cfRule>
  </conditionalFormatting>
  <conditionalFormatting sqref="P380">
    <cfRule type="cellIs" priority="801" operator="between">
      <formula>"MEDIO"</formula>
      <formula>"MEDIO"</formula>
    </cfRule>
  </conditionalFormatting>
  <conditionalFormatting sqref="P380">
    <cfRule type="cellIs" priority="802" operator="between">
      <formula>"MUY ALTO"</formula>
      <formula>"MUY ALTO"</formula>
    </cfRule>
  </conditionalFormatting>
  <conditionalFormatting sqref="R380">
    <cfRule type="cellIs" priority="803" operator="between">
      <formula>20</formula>
      <formula>120</formula>
    </cfRule>
  </conditionalFormatting>
  <conditionalFormatting sqref="P381">
    <cfRule type="cellIs" priority="804" operator="between">
      <formula>"ALTO"</formula>
      <formula>"ALTO"</formula>
    </cfRule>
  </conditionalFormatting>
  <conditionalFormatting sqref="P381">
    <cfRule type="cellIs" priority="805" operator="between">
      <formula>"BAJO"</formula>
      <formula>"BAJO"</formula>
    </cfRule>
  </conditionalFormatting>
  <conditionalFormatting sqref="S381">
    <cfRule type="cellIs" priority="806" operator="between">
      <formula>"I"</formula>
      <formula>"I"</formula>
    </cfRule>
  </conditionalFormatting>
  <conditionalFormatting sqref="S381">
    <cfRule type="cellIs" priority="807" operator="between">
      <formula>"III"</formula>
      <formula>"IV"</formula>
    </cfRule>
  </conditionalFormatting>
  <conditionalFormatting sqref="P381">
    <cfRule type="cellIs" priority="808" operator="between">
      <formula>"MEDIO"</formula>
      <formula>"MEDIO"</formula>
    </cfRule>
  </conditionalFormatting>
  <conditionalFormatting sqref="P381">
    <cfRule type="cellIs" priority="809" operator="between">
      <formula>"MUY ALTO"</formula>
      <formula>"MUY ALTO"</formula>
    </cfRule>
  </conditionalFormatting>
  <conditionalFormatting sqref="R381">
    <cfRule type="cellIs" priority="810" operator="between">
      <formula>20</formula>
      <formula>120</formula>
    </cfRule>
  </conditionalFormatting>
  <conditionalFormatting sqref="P382">
    <cfRule type="cellIs" priority="811" operator="between">
      <formula>"ALTO"</formula>
      <formula>"ALTO"</formula>
    </cfRule>
  </conditionalFormatting>
  <conditionalFormatting sqref="P382">
    <cfRule type="cellIs" priority="812" operator="between">
      <formula>"BAJO"</formula>
      <formula>"BAJO"</formula>
    </cfRule>
  </conditionalFormatting>
  <conditionalFormatting sqref="S382">
    <cfRule type="cellIs" priority="813" operator="between">
      <formula>"I"</formula>
      <formula>"I"</formula>
    </cfRule>
  </conditionalFormatting>
  <conditionalFormatting sqref="S382">
    <cfRule type="cellIs" priority="814" operator="between">
      <formula>"III"</formula>
      <formula>"IV"</formula>
    </cfRule>
  </conditionalFormatting>
  <conditionalFormatting sqref="P382">
    <cfRule type="cellIs" priority="815" operator="between">
      <formula>"MEDIO"</formula>
      <formula>"MEDIO"</formula>
    </cfRule>
  </conditionalFormatting>
  <conditionalFormatting sqref="P382">
    <cfRule type="cellIs" priority="816" operator="between">
      <formula>"MUY ALTO"</formula>
      <formula>"MUY ALTO"</formula>
    </cfRule>
  </conditionalFormatting>
  <conditionalFormatting sqref="R382">
    <cfRule type="cellIs" priority="817" operator="between">
      <formula>20</formula>
      <formula>120</formula>
    </cfRule>
  </conditionalFormatting>
  <conditionalFormatting sqref="P383">
    <cfRule type="cellIs" priority="818" operator="between">
      <formula>"ALTO"</formula>
      <formula>"ALTO"</formula>
    </cfRule>
  </conditionalFormatting>
  <conditionalFormatting sqref="P383">
    <cfRule type="cellIs" priority="819" operator="between">
      <formula>"BAJO"</formula>
      <formula>"BAJO"</formula>
    </cfRule>
  </conditionalFormatting>
  <conditionalFormatting sqref="S383">
    <cfRule type="cellIs" priority="820" operator="between">
      <formula>"I"</formula>
      <formula>"I"</formula>
    </cfRule>
  </conditionalFormatting>
  <conditionalFormatting sqref="S383">
    <cfRule type="cellIs" priority="821" operator="between">
      <formula>"III"</formula>
      <formula>"IV"</formula>
    </cfRule>
  </conditionalFormatting>
  <conditionalFormatting sqref="P383">
    <cfRule type="cellIs" priority="822" operator="between">
      <formula>"MEDIO"</formula>
      <formula>"MEDIO"</formula>
    </cfRule>
  </conditionalFormatting>
  <conditionalFormatting sqref="P383">
    <cfRule type="cellIs" priority="823" operator="between">
      <formula>"MUY ALTO"</formula>
      <formula>"MUY ALTO"</formula>
    </cfRule>
  </conditionalFormatting>
  <conditionalFormatting sqref="R383">
    <cfRule type="cellIs" priority="824" operator="between">
      <formula>20</formula>
      <formula>120</formula>
    </cfRule>
  </conditionalFormatting>
  <conditionalFormatting sqref="P385">
    <cfRule type="cellIs" priority="825" operator="between">
      <formula>"ALTO"</formula>
      <formula>"ALTO"</formula>
    </cfRule>
  </conditionalFormatting>
  <conditionalFormatting sqref="P385">
    <cfRule type="cellIs" priority="826" operator="between">
      <formula>"BAJO"</formula>
      <formula>"BAJO"</formula>
    </cfRule>
  </conditionalFormatting>
  <conditionalFormatting sqref="S385">
    <cfRule type="cellIs" priority="827" operator="between">
      <formula>"I"</formula>
      <formula>"I"</formula>
    </cfRule>
  </conditionalFormatting>
  <conditionalFormatting sqref="S385">
    <cfRule type="cellIs" priority="828" operator="between">
      <formula>"III"</formula>
      <formula>"IV"</formula>
    </cfRule>
  </conditionalFormatting>
  <conditionalFormatting sqref="P385">
    <cfRule type="cellIs" priority="829" operator="between">
      <formula>"MEDIO"</formula>
      <formula>"MEDIO"</formula>
    </cfRule>
  </conditionalFormatting>
  <conditionalFormatting sqref="P385">
    <cfRule type="cellIs" priority="830" operator="between">
      <formula>"MUY ALTO"</formula>
      <formula>"MUY ALTO"</formula>
    </cfRule>
  </conditionalFormatting>
  <conditionalFormatting sqref="R385">
    <cfRule type="cellIs" priority="831" operator="between">
      <formula>20</formula>
      <formula>120</formula>
    </cfRule>
  </conditionalFormatting>
  <conditionalFormatting sqref="S386">
    <cfRule type="cellIs" priority="832" operator="equal">
      <formula>"No significativo"</formula>
    </cfRule>
  </conditionalFormatting>
  <conditionalFormatting sqref="S386">
    <cfRule type="cellIs" priority="833" operator="equal">
      <formula>"SIGNIFICATIVO"</formula>
    </cfRule>
  </conditionalFormatting>
  <conditionalFormatting sqref="S386">
    <cfRule type="cellIs" priority="834" operator="equal">
      <formula>"SIGNIFICATIVO"</formula>
    </cfRule>
  </conditionalFormatting>
  <conditionalFormatting sqref="P386">
    <cfRule type="cellIs" priority="835" operator="between">
      <formula>"ALTO"</formula>
      <formula>"ALTO"</formula>
    </cfRule>
  </conditionalFormatting>
  <conditionalFormatting sqref="P386">
    <cfRule type="cellIs" priority="836" operator="between">
      <formula>"BAJO"</formula>
      <formula>"BAJO"</formula>
    </cfRule>
  </conditionalFormatting>
  <conditionalFormatting sqref="P386">
    <cfRule type="cellIs" priority="837" operator="between">
      <formula>"MEDIO"</formula>
      <formula>"MEDIO"</formula>
    </cfRule>
  </conditionalFormatting>
  <conditionalFormatting sqref="P386">
    <cfRule type="cellIs" priority="838" operator="between">
      <formula>"MUY ALTO"</formula>
      <formula>"MUY ALTO"</formula>
    </cfRule>
  </conditionalFormatting>
  <conditionalFormatting sqref="R386">
    <cfRule type="cellIs" priority="839" operator="between">
      <formula>20</formula>
      <formula>120</formula>
    </cfRule>
  </conditionalFormatting>
  <conditionalFormatting sqref="S387">
    <cfRule type="cellIs" priority="840" operator="equal">
      <formula>"No significativo"</formula>
    </cfRule>
  </conditionalFormatting>
  <conditionalFormatting sqref="S387">
    <cfRule type="cellIs" priority="841" operator="equal">
      <formula>"SIGNIFICATIVO"</formula>
    </cfRule>
  </conditionalFormatting>
  <conditionalFormatting sqref="S387">
    <cfRule type="cellIs" priority="842" operator="equal">
      <formula>"SIGNIFICATIVO"</formula>
    </cfRule>
  </conditionalFormatting>
  <conditionalFormatting sqref="P387">
    <cfRule type="cellIs" priority="843" operator="between">
      <formula>"ALTO"</formula>
      <formula>"ALTO"</formula>
    </cfRule>
  </conditionalFormatting>
  <conditionalFormatting sqref="P387">
    <cfRule type="cellIs" priority="844" operator="between">
      <formula>"BAJO"</formula>
      <formula>"BAJO"</formula>
    </cfRule>
  </conditionalFormatting>
  <conditionalFormatting sqref="P387">
    <cfRule type="cellIs" priority="845" operator="between">
      <formula>"MEDIO"</formula>
      <formula>"MEDIO"</formula>
    </cfRule>
  </conditionalFormatting>
  <conditionalFormatting sqref="P387">
    <cfRule type="cellIs" priority="846" operator="between">
      <formula>"MUY ALTO"</formula>
      <formula>"MUY ALTO"</formula>
    </cfRule>
  </conditionalFormatting>
  <conditionalFormatting sqref="R387">
    <cfRule type="cellIs" priority="847" operator="between">
      <formula>20</formula>
      <formula>120</formula>
    </cfRule>
  </conditionalFormatting>
  <conditionalFormatting sqref="P389">
    <cfRule type="cellIs" priority="848" operator="between">
      <formula>"ALTO"</formula>
      <formula>"ALTO"</formula>
    </cfRule>
  </conditionalFormatting>
  <conditionalFormatting sqref="P389">
    <cfRule type="cellIs" priority="849" operator="between">
      <formula>"BAJO"</formula>
      <formula>"BAJO"</formula>
    </cfRule>
  </conditionalFormatting>
  <conditionalFormatting sqref="S389">
    <cfRule type="cellIs" priority="850" operator="between">
      <formula>"I"</formula>
      <formula>"I"</formula>
    </cfRule>
  </conditionalFormatting>
  <conditionalFormatting sqref="S389">
    <cfRule type="cellIs" priority="851" operator="between">
      <formula>"III"</formula>
      <formula>"IV"</formula>
    </cfRule>
  </conditionalFormatting>
  <conditionalFormatting sqref="P389">
    <cfRule type="cellIs" priority="852" operator="between">
      <formula>"MEDIO"</formula>
      <formula>"MEDIO"</formula>
    </cfRule>
  </conditionalFormatting>
  <conditionalFormatting sqref="P389">
    <cfRule type="cellIs" priority="853" operator="between">
      <formula>"MUY ALTO"</formula>
      <formula>"MUY ALTO"</formula>
    </cfRule>
  </conditionalFormatting>
  <conditionalFormatting sqref="R389">
    <cfRule type="cellIs" priority="854" operator="between">
      <formula>20</formula>
      <formula>120</formula>
    </cfRule>
  </conditionalFormatting>
  <conditionalFormatting sqref="S390">
    <cfRule type="cellIs" priority="855" operator="equal">
      <formula>"No significativo"</formula>
    </cfRule>
  </conditionalFormatting>
  <conditionalFormatting sqref="S390">
    <cfRule type="cellIs" priority="856" operator="equal">
      <formula>"SIGNIFICATIVO"</formula>
    </cfRule>
  </conditionalFormatting>
  <conditionalFormatting sqref="S390">
    <cfRule type="cellIs" priority="857" operator="equal">
      <formula>"SIGNIFICATIVO"</formula>
    </cfRule>
  </conditionalFormatting>
  <conditionalFormatting sqref="P390">
    <cfRule type="cellIs" priority="858" operator="between">
      <formula>"ALTO"</formula>
      <formula>"ALTO"</formula>
    </cfRule>
  </conditionalFormatting>
  <conditionalFormatting sqref="P390">
    <cfRule type="cellIs" priority="859" operator="between">
      <formula>"BAJO"</formula>
      <formula>"BAJO"</formula>
    </cfRule>
  </conditionalFormatting>
  <conditionalFormatting sqref="P390">
    <cfRule type="cellIs" priority="860" operator="between">
      <formula>"MEDIO"</formula>
      <formula>"MEDIO"</formula>
    </cfRule>
  </conditionalFormatting>
  <conditionalFormatting sqref="P390">
    <cfRule type="cellIs" priority="861" operator="between">
      <formula>"MUY ALTO"</formula>
      <formula>"MUY ALTO"</formula>
    </cfRule>
  </conditionalFormatting>
  <conditionalFormatting sqref="R390">
    <cfRule type="cellIs" priority="862" operator="between">
      <formula>20</formula>
      <formula>120</formula>
    </cfRule>
  </conditionalFormatting>
  <conditionalFormatting sqref="U392">
    <cfRule type="cellIs" priority="863" operator="equal">
      <formula>"No significativo"</formula>
    </cfRule>
  </conditionalFormatting>
  <conditionalFormatting sqref="S392">
    <cfRule type="cellIs" priority="864" operator="equal">
      <formula>"No significativo"</formula>
    </cfRule>
  </conditionalFormatting>
  <conditionalFormatting sqref="U392">
    <cfRule type="cellIs" priority="865" operator="equal">
      <formula>"SIGNIFICATIVO"</formula>
    </cfRule>
  </conditionalFormatting>
  <conditionalFormatting sqref="U392">
    <cfRule type="cellIs" priority="866" operator="equal">
      <formula>"SIGNIFICATIVO"</formula>
    </cfRule>
  </conditionalFormatting>
  <conditionalFormatting sqref="S392">
    <cfRule type="cellIs" priority="867" operator="equal">
      <formula>"SIGNIFICATIVO"</formula>
    </cfRule>
  </conditionalFormatting>
  <conditionalFormatting sqref="S392">
    <cfRule type="cellIs" priority="868" operator="equal">
      <formula>"SIGNIFICATIVO"</formula>
    </cfRule>
  </conditionalFormatting>
  <conditionalFormatting sqref="P392">
    <cfRule type="cellIs" priority="869" operator="between">
      <formula>"ALTO"</formula>
      <formula>"ALTO"</formula>
    </cfRule>
  </conditionalFormatting>
  <conditionalFormatting sqref="P392">
    <cfRule type="cellIs" priority="870" operator="between">
      <formula>"BAJO"</formula>
      <formula>"BAJO"</formula>
    </cfRule>
  </conditionalFormatting>
  <conditionalFormatting sqref="P392">
    <cfRule type="cellIs" priority="871" operator="between">
      <formula>"MEDIO"</formula>
      <formula>"MEDIO"</formula>
    </cfRule>
  </conditionalFormatting>
  <conditionalFormatting sqref="P392">
    <cfRule type="cellIs" priority="872" operator="between">
      <formula>"MUY ALTO"</formula>
      <formula>"MUY ALTO"</formula>
    </cfRule>
  </conditionalFormatting>
  <conditionalFormatting sqref="R392">
    <cfRule type="cellIs" priority="873" operator="between">
      <formula>20</formula>
      <formula>120</formula>
    </cfRule>
  </conditionalFormatting>
  <conditionalFormatting sqref="P393">
    <cfRule type="cellIs" priority="874" operator="between">
      <formula>"ALTO"</formula>
      <formula>"ALTO"</formula>
    </cfRule>
  </conditionalFormatting>
  <conditionalFormatting sqref="P393">
    <cfRule type="cellIs" priority="875" operator="between">
      <formula>"BAJO"</formula>
      <formula>"BAJO"</formula>
    </cfRule>
  </conditionalFormatting>
  <conditionalFormatting sqref="S393">
    <cfRule type="cellIs" priority="876" operator="between">
      <formula>"I"</formula>
      <formula>"I"</formula>
    </cfRule>
  </conditionalFormatting>
  <conditionalFormatting sqref="S393">
    <cfRule type="cellIs" priority="877" operator="between">
      <formula>"III"</formula>
      <formula>"IV"</formula>
    </cfRule>
  </conditionalFormatting>
  <conditionalFormatting sqref="P393">
    <cfRule type="cellIs" priority="878" operator="between">
      <formula>"MEDIO"</formula>
      <formula>"MEDIO"</formula>
    </cfRule>
  </conditionalFormatting>
  <conditionalFormatting sqref="P393">
    <cfRule type="cellIs" priority="879" operator="between">
      <formula>"MUY ALTO"</formula>
      <formula>"MUY ALTO"</formula>
    </cfRule>
  </conditionalFormatting>
  <conditionalFormatting sqref="R393">
    <cfRule type="cellIs" priority="880" operator="between">
      <formula>20</formula>
      <formula>120</formula>
    </cfRule>
  </conditionalFormatting>
  <conditionalFormatting sqref="S394">
    <cfRule type="cellIs" priority="881" operator="equal">
      <formula>"No significativo"</formula>
    </cfRule>
  </conditionalFormatting>
  <conditionalFormatting sqref="S394">
    <cfRule type="cellIs" priority="882" operator="equal">
      <formula>"SIGNIFICATIVO"</formula>
    </cfRule>
  </conditionalFormatting>
  <conditionalFormatting sqref="S394">
    <cfRule type="cellIs" priority="883" operator="equal">
      <formula>"SIGNIFICATIVO"</formula>
    </cfRule>
  </conditionalFormatting>
  <conditionalFormatting sqref="P394">
    <cfRule type="cellIs" priority="884" operator="between">
      <formula>"ALTO"</formula>
      <formula>"ALTO"</formula>
    </cfRule>
  </conditionalFormatting>
  <conditionalFormatting sqref="P394">
    <cfRule type="cellIs" priority="885" operator="between">
      <formula>"BAJO"</formula>
      <formula>"BAJO"</formula>
    </cfRule>
  </conditionalFormatting>
  <conditionalFormatting sqref="P394">
    <cfRule type="cellIs" priority="886" operator="between">
      <formula>"MEDIO"</formula>
      <formula>"MEDIO"</formula>
    </cfRule>
  </conditionalFormatting>
  <conditionalFormatting sqref="P394">
    <cfRule type="cellIs" priority="887" operator="between">
      <formula>"MUY ALTO"</formula>
      <formula>"MUY ALTO"</formula>
    </cfRule>
  </conditionalFormatting>
  <conditionalFormatting sqref="R394">
    <cfRule type="cellIs" priority="888" operator="between">
      <formula>20</formula>
      <formula>120</formula>
    </cfRule>
  </conditionalFormatting>
  <conditionalFormatting sqref="U395">
    <cfRule type="cellIs" priority="889" operator="equal">
      <formula>"No significativo"</formula>
    </cfRule>
  </conditionalFormatting>
  <conditionalFormatting sqref="S395">
    <cfRule type="cellIs" priority="890" operator="equal">
      <formula>"No significativo"</formula>
    </cfRule>
  </conditionalFormatting>
  <conditionalFormatting sqref="U395">
    <cfRule type="cellIs" priority="891" operator="equal">
      <formula>"SIGNIFICATIVO"</formula>
    </cfRule>
  </conditionalFormatting>
  <conditionalFormatting sqref="U395">
    <cfRule type="cellIs" priority="892" operator="equal">
      <formula>"SIGNIFICATIVO"</formula>
    </cfRule>
  </conditionalFormatting>
  <conditionalFormatting sqref="S395">
    <cfRule type="cellIs" priority="893" operator="equal">
      <formula>"SIGNIFICATIVO"</formula>
    </cfRule>
  </conditionalFormatting>
  <conditionalFormatting sqref="S395">
    <cfRule type="cellIs" priority="894" operator="equal">
      <formula>"SIGNIFICATIVO"</formula>
    </cfRule>
  </conditionalFormatting>
  <conditionalFormatting sqref="P395">
    <cfRule type="cellIs" priority="895" operator="between">
      <formula>"ALTO"</formula>
      <formula>"ALTO"</formula>
    </cfRule>
  </conditionalFormatting>
  <conditionalFormatting sqref="P395">
    <cfRule type="cellIs" priority="896" operator="between">
      <formula>"BAJO"</formula>
      <formula>"BAJO"</formula>
    </cfRule>
  </conditionalFormatting>
  <conditionalFormatting sqref="P395">
    <cfRule type="cellIs" priority="897" operator="between">
      <formula>"MEDIO"</formula>
      <formula>"MEDIO"</formula>
    </cfRule>
  </conditionalFormatting>
  <conditionalFormatting sqref="P395">
    <cfRule type="cellIs" priority="898" operator="between">
      <formula>"MUY ALTO"</formula>
      <formula>"MUY ALTO"</formula>
    </cfRule>
  </conditionalFormatting>
  <conditionalFormatting sqref="R395">
    <cfRule type="cellIs" priority="899" operator="between">
      <formula>20</formula>
      <formula>120</formula>
    </cfRule>
  </conditionalFormatting>
  <conditionalFormatting sqref="P396:P397">
    <cfRule type="cellIs" priority="900" operator="between">
      <formula>"ALTO"</formula>
      <formula>"ALTO"</formula>
    </cfRule>
  </conditionalFormatting>
  <conditionalFormatting sqref="P396:P397">
    <cfRule type="cellIs" priority="901" operator="between">
      <formula>"BAJO"</formula>
      <formula>"BAJO"</formula>
    </cfRule>
  </conditionalFormatting>
  <conditionalFormatting sqref="S396:S397">
    <cfRule type="cellIs" priority="902" operator="between">
      <formula>"I"</formula>
      <formula>"I"</formula>
    </cfRule>
  </conditionalFormatting>
  <conditionalFormatting sqref="S396:S397">
    <cfRule type="cellIs" priority="903" operator="between">
      <formula>"III"</formula>
      <formula>"IV"</formula>
    </cfRule>
  </conditionalFormatting>
  <conditionalFormatting sqref="P396:P397">
    <cfRule type="cellIs" priority="904" operator="between">
      <formula>"MEDIO"</formula>
      <formula>"MEDIO"</formula>
    </cfRule>
  </conditionalFormatting>
  <conditionalFormatting sqref="P396:P397">
    <cfRule type="cellIs" priority="905" operator="between">
      <formula>"MUY ALTO"</formula>
      <formula>"MUY ALTO"</formula>
    </cfRule>
  </conditionalFormatting>
  <conditionalFormatting sqref="R396:R397">
    <cfRule type="cellIs" priority="906" operator="between">
      <formula>20</formula>
      <formula>120</formula>
    </cfRule>
  </conditionalFormatting>
  <conditionalFormatting sqref="P403">
    <cfRule type="cellIs" priority="907" operator="between">
      <formula>"ALTO"</formula>
      <formula>"ALTO"</formula>
    </cfRule>
  </conditionalFormatting>
  <conditionalFormatting sqref="P403">
    <cfRule type="cellIs" priority="908" operator="between">
      <formula>"BAJO"</formula>
      <formula>"BAJO"</formula>
    </cfRule>
  </conditionalFormatting>
  <conditionalFormatting sqref="S413">
    <cfRule type="cellIs" priority="909" operator="between">
      <formula>"I"</formula>
      <formula>"I"</formula>
    </cfRule>
  </conditionalFormatting>
  <conditionalFormatting sqref="S413">
    <cfRule type="cellIs" priority="910" operator="between">
      <formula>"III"</formula>
      <formula>"IV"</formula>
    </cfRule>
  </conditionalFormatting>
  <conditionalFormatting sqref="P403">
    <cfRule type="cellIs" priority="911" operator="between">
      <formula>"MEDIO"</formula>
      <formula>"MEDIO"</formula>
    </cfRule>
  </conditionalFormatting>
  <conditionalFormatting sqref="P403">
    <cfRule type="cellIs" priority="912" operator="between">
      <formula>"MUY ALTO"</formula>
      <formula>"MUY ALTO"</formula>
    </cfRule>
  </conditionalFormatting>
  <conditionalFormatting sqref="R403">
    <cfRule type="cellIs" priority="913" operator="between">
      <formula>20</formula>
      <formula>120</formula>
    </cfRule>
  </conditionalFormatting>
  <conditionalFormatting sqref="P398">
    <cfRule type="cellIs" priority="914" operator="between">
      <formula>"ALTO"</formula>
      <formula>"ALTO"</formula>
    </cfRule>
  </conditionalFormatting>
  <conditionalFormatting sqref="P398">
    <cfRule type="cellIs" priority="915" operator="between">
      <formula>"BAJO"</formula>
      <formula>"BAJO"</formula>
    </cfRule>
  </conditionalFormatting>
  <conditionalFormatting sqref="S398">
    <cfRule type="cellIs" priority="916" operator="between">
      <formula>"I"</formula>
      <formula>"I"</formula>
    </cfRule>
  </conditionalFormatting>
  <conditionalFormatting sqref="S398">
    <cfRule type="cellIs" priority="917" operator="between">
      <formula>"III"</formula>
      <formula>"IV"</formula>
    </cfRule>
  </conditionalFormatting>
  <conditionalFormatting sqref="P398">
    <cfRule type="cellIs" priority="918" operator="between">
      <formula>"MEDIO"</formula>
      <formula>"MEDIO"</formula>
    </cfRule>
  </conditionalFormatting>
  <conditionalFormatting sqref="P398">
    <cfRule type="cellIs" priority="919" operator="between">
      <formula>"MUY ALTO"</formula>
      <formula>"MUY ALTO"</formula>
    </cfRule>
  </conditionalFormatting>
  <conditionalFormatting sqref="R398">
    <cfRule type="cellIs" priority="920" operator="between">
      <formula>20</formula>
      <formula>120</formula>
    </cfRule>
  </conditionalFormatting>
  <conditionalFormatting sqref="S399">
    <cfRule type="cellIs" priority="921" operator="equal">
      <formula>"No significativo"</formula>
    </cfRule>
  </conditionalFormatting>
  <conditionalFormatting sqref="S399">
    <cfRule type="cellIs" priority="922" operator="equal">
      <formula>"SIGNIFICATIVO"</formula>
    </cfRule>
  </conditionalFormatting>
  <conditionalFormatting sqref="S399">
    <cfRule type="cellIs" priority="923" operator="equal">
      <formula>"SIGNIFICATIVO"</formula>
    </cfRule>
  </conditionalFormatting>
  <conditionalFormatting sqref="P399">
    <cfRule type="cellIs" priority="924" operator="between">
      <formula>"ALTO"</formula>
      <formula>"ALTO"</formula>
    </cfRule>
  </conditionalFormatting>
  <conditionalFormatting sqref="P399">
    <cfRule type="cellIs" priority="925" operator="between">
      <formula>"BAJO"</formula>
      <formula>"BAJO"</formula>
    </cfRule>
  </conditionalFormatting>
  <conditionalFormatting sqref="P399">
    <cfRule type="cellIs" priority="926" operator="between">
      <formula>"MEDIO"</formula>
      <formula>"MEDIO"</formula>
    </cfRule>
  </conditionalFormatting>
  <conditionalFormatting sqref="P399">
    <cfRule type="cellIs" priority="927" operator="between">
      <formula>"MUY ALTO"</formula>
      <formula>"MUY ALTO"</formula>
    </cfRule>
  </conditionalFormatting>
  <conditionalFormatting sqref="R399">
    <cfRule type="cellIs" priority="928" operator="between">
      <formula>20</formula>
      <formula>120</formula>
    </cfRule>
  </conditionalFormatting>
  <conditionalFormatting sqref="P401">
    <cfRule type="cellIs" priority="929" operator="between">
      <formula>"ALTO"</formula>
      <formula>"ALTO"</formula>
    </cfRule>
  </conditionalFormatting>
  <conditionalFormatting sqref="P401">
    <cfRule type="cellIs" priority="930" operator="between">
      <formula>"BAJO"</formula>
      <formula>"BAJO"</formula>
    </cfRule>
  </conditionalFormatting>
  <conditionalFormatting sqref="S401">
    <cfRule type="cellIs" priority="931" operator="between">
      <formula>"I"</formula>
      <formula>"I"</formula>
    </cfRule>
  </conditionalFormatting>
  <conditionalFormatting sqref="S401">
    <cfRule type="cellIs" priority="932" operator="between">
      <formula>"III"</formula>
      <formula>"IV"</formula>
    </cfRule>
  </conditionalFormatting>
  <conditionalFormatting sqref="P401">
    <cfRule type="cellIs" priority="933" operator="between">
      <formula>"MEDIO"</formula>
      <formula>"MEDIO"</formula>
    </cfRule>
  </conditionalFormatting>
  <conditionalFormatting sqref="P401">
    <cfRule type="cellIs" priority="934" operator="between">
      <formula>"MUY ALTO"</formula>
      <formula>"MUY ALTO"</formula>
    </cfRule>
  </conditionalFormatting>
  <conditionalFormatting sqref="R401">
    <cfRule type="cellIs" priority="935" operator="between">
      <formula>20</formula>
      <formula>120</formula>
    </cfRule>
  </conditionalFormatting>
  <conditionalFormatting sqref="P402">
    <cfRule type="cellIs" priority="936" operator="between">
      <formula>"ALTO"</formula>
      <formula>"ALTO"</formula>
    </cfRule>
  </conditionalFormatting>
  <conditionalFormatting sqref="P402">
    <cfRule type="cellIs" priority="937" operator="between">
      <formula>"BAJO"</formula>
      <formula>"BAJO"</formula>
    </cfRule>
  </conditionalFormatting>
  <conditionalFormatting sqref="S402">
    <cfRule type="cellIs" priority="938" operator="between">
      <formula>"I"</formula>
      <formula>"I"</formula>
    </cfRule>
  </conditionalFormatting>
  <conditionalFormatting sqref="S402">
    <cfRule type="cellIs" priority="939" operator="between">
      <formula>"III"</formula>
      <formula>"IV"</formula>
    </cfRule>
  </conditionalFormatting>
  <conditionalFormatting sqref="P402">
    <cfRule type="cellIs" priority="940" operator="between">
      <formula>"MEDIO"</formula>
      <formula>"MEDIO"</formula>
    </cfRule>
  </conditionalFormatting>
  <conditionalFormatting sqref="P402">
    <cfRule type="cellIs" priority="941" operator="between">
      <formula>"MUY ALTO"</formula>
      <formula>"MUY ALTO"</formula>
    </cfRule>
  </conditionalFormatting>
  <conditionalFormatting sqref="R402">
    <cfRule type="cellIs" priority="942" operator="between">
      <formula>20</formula>
      <formula>120</formula>
    </cfRule>
  </conditionalFormatting>
  <conditionalFormatting sqref="S403">
    <cfRule type="cellIs" priority="943" operator="equal">
      <formula>"No significativo"</formula>
    </cfRule>
  </conditionalFormatting>
  <conditionalFormatting sqref="S403">
    <cfRule type="cellIs" priority="944" operator="equal">
      <formula>"SIGNIFICATIVO"</formula>
    </cfRule>
  </conditionalFormatting>
  <conditionalFormatting sqref="S403">
    <cfRule type="cellIs" priority="945" operator="equal">
      <formula>"SIGNIFICATIVO"</formula>
    </cfRule>
  </conditionalFormatting>
  <conditionalFormatting sqref="P413:P414">
    <cfRule type="cellIs" priority="946" operator="between">
      <formula>"ALTO"</formula>
      <formula>"ALTO"</formula>
    </cfRule>
  </conditionalFormatting>
  <conditionalFormatting sqref="P413:P414">
    <cfRule type="cellIs" priority="947" operator="between">
      <formula>"BAJO"</formula>
      <formula>"BAJO"</formula>
    </cfRule>
  </conditionalFormatting>
  <conditionalFormatting sqref="P413:P414">
    <cfRule type="cellIs" priority="948" operator="between">
      <formula>"MEDIO"</formula>
      <formula>"MEDIO"</formula>
    </cfRule>
  </conditionalFormatting>
  <conditionalFormatting sqref="P413:P414">
    <cfRule type="cellIs" priority="949" operator="between">
      <formula>"MUY ALTO"</formula>
      <formula>"MUY ALTO"</formula>
    </cfRule>
  </conditionalFormatting>
  <conditionalFormatting sqref="R413:R414">
    <cfRule type="cellIs" priority="950" operator="between">
      <formula>20</formula>
      <formula>120</formula>
    </cfRule>
  </conditionalFormatting>
  <conditionalFormatting sqref="S409:S410 S433:S434 S439:S440">
    <cfRule type="cellIs" priority="951" operator="equal">
      <formula>"No significativo"</formula>
    </cfRule>
  </conditionalFormatting>
  <conditionalFormatting sqref="S405 S429 S436">
    <cfRule type="cellIs" priority="952" operator="equal">
      <formula>"No significativo"</formula>
    </cfRule>
  </conditionalFormatting>
  <conditionalFormatting sqref="U406 U430 U437">
    <cfRule type="cellIs" priority="953" operator="equal">
      <formula>"No significativo"</formula>
    </cfRule>
  </conditionalFormatting>
  <conditionalFormatting sqref="S406 S430 S437">
    <cfRule type="cellIs" priority="954" operator="equal">
      <formula>"No significativo"</formula>
    </cfRule>
  </conditionalFormatting>
  <conditionalFormatting sqref="U406 U430 U437">
    <cfRule type="cellIs" priority="955" operator="equal">
      <formula>"SIGNIFICATIVO"</formula>
    </cfRule>
  </conditionalFormatting>
  <conditionalFormatting sqref="U406 U430 U437">
    <cfRule type="cellIs" priority="956" operator="equal">
      <formula>"SIGNIFICATIVO"</formula>
    </cfRule>
  </conditionalFormatting>
  <conditionalFormatting sqref="S405 S429 S436">
    <cfRule type="cellIs" priority="957" operator="equal">
      <formula>"SIGNIFICATIVO"</formula>
    </cfRule>
  </conditionalFormatting>
  <conditionalFormatting sqref="S405 S429 S436">
    <cfRule type="cellIs" priority="958" operator="equal">
      <formula>"SIGNIFICATIVO"</formula>
    </cfRule>
  </conditionalFormatting>
  <conditionalFormatting sqref="S409:S410 S433:S434 S439:S440">
    <cfRule type="cellIs" priority="959" operator="equal">
      <formula>"SIGNIFICATIVO"</formula>
    </cfRule>
  </conditionalFormatting>
  <conditionalFormatting sqref="S406 S409:S410 S430 S433:S434 S437 S439:S440">
    <cfRule type="cellIs" priority="960" operator="equal">
      <formula>"SIGNIFICATIVO"</formula>
    </cfRule>
  </conditionalFormatting>
  <conditionalFormatting sqref="S406 S430 S437">
    <cfRule type="cellIs" priority="961" operator="equal">
      <formula>"SIGNIFICATIVO"</formula>
    </cfRule>
  </conditionalFormatting>
  <conditionalFormatting sqref="P404:P406 P409:P410 P428:P430 P433:P437 P439:P440">
    <cfRule type="cellIs" priority="962" operator="between">
      <formula>"ALTO"</formula>
      <formula>"ALTO"</formula>
    </cfRule>
  </conditionalFormatting>
  <conditionalFormatting sqref="P404:P406 P409:P410 P428:P430 P433:P437 P439:P440">
    <cfRule type="cellIs" priority="963" operator="between">
      <formula>"BAJO"</formula>
      <formula>"BAJO"</formula>
    </cfRule>
  </conditionalFormatting>
  <conditionalFormatting sqref="S404 S428 S435">
    <cfRule type="cellIs" priority="964" operator="between">
      <formula>"I"</formula>
      <formula>"I"</formula>
    </cfRule>
  </conditionalFormatting>
  <conditionalFormatting sqref="S404 S428 S435">
    <cfRule type="cellIs" priority="965" operator="between">
      <formula>"III"</formula>
      <formula>"IV"</formula>
    </cfRule>
  </conditionalFormatting>
  <conditionalFormatting sqref="P404:P406 P409:P410 P428:P430 P433:P437 P439:P440">
    <cfRule type="cellIs" priority="966" operator="between">
      <formula>"MEDIO"</formula>
      <formula>"MEDIO"</formula>
    </cfRule>
  </conditionalFormatting>
  <conditionalFormatting sqref="P404:P406 P409:P410 P428:P430 P433:P437 P439:P440">
    <cfRule type="cellIs" priority="967" operator="between">
      <formula>"MUY ALTO"</formula>
      <formula>"MUY ALTO"</formula>
    </cfRule>
  </conditionalFormatting>
  <conditionalFormatting sqref="R404:R406 R409:R410 R428:R430 R433:R437 R439:R440">
    <cfRule type="cellIs" priority="968" operator="between">
      <formula>20</formula>
      <formula>120</formula>
    </cfRule>
  </conditionalFormatting>
  <conditionalFormatting sqref="S412">
    <cfRule type="cellIs" priority="969" operator="equal">
      <formula>"No significativo"</formula>
    </cfRule>
  </conditionalFormatting>
  <conditionalFormatting sqref="S412">
    <cfRule type="cellIs" priority="970" operator="equal">
      <formula>"SIGNIFICATIVO"</formula>
    </cfRule>
  </conditionalFormatting>
  <conditionalFormatting sqref="S412">
    <cfRule type="cellIs" priority="971" operator="equal">
      <formula>"SIGNIFICATIVO"</formula>
    </cfRule>
  </conditionalFormatting>
  <conditionalFormatting sqref="P411:P412">
    <cfRule type="cellIs" priority="972" operator="between">
      <formula>"ALTO"</formula>
      <formula>"ALTO"</formula>
    </cfRule>
  </conditionalFormatting>
  <conditionalFormatting sqref="P411:P412">
    <cfRule type="cellIs" priority="973" operator="between">
      <formula>"BAJO"</formula>
      <formula>"BAJO"</formula>
    </cfRule>
  </conditionalFormatting>
  <conditionalFormatting sqref="S411">
    <cfRule type="cellIs" priority="974" operator="between">
      <formula>"I"</formula>
      <formula>"I"</formula>
    </cfRule>
  </conditionalFormatting>
  <conditionalFormatting sqref="S411">
    <cfRule type="cellIs" priority="975" operator="between">
      <formula>"III"</formula>
      <formula>"IV"</formula>
    </cfRule>
  </conditionalFormatting>
  <conditionalFormatting sqref="P411:P412">
    <cfRule type="cellIs" priority="976" operator="between">
      <formula>"MEDIO"</formula>
      <formula>"MEDIO"</formula>
    </cfRule>
  </conditionalFormatting>
  <conditionalFormatting sqref="P411:P412">
    <cfRule type="cellIs" priority="977" operator="between">
      <formula>"MUY ALTO"</formula>
      <formula>"MUY ALTO"</formula>
    </cfRule>
  </conditionalFormatting>
  <conditionalFormatting sqref="R411:R412">
    <cfRule type="cellIs" priority="978" operator="between">
      <formula>20</formula>
      <formula>120</formula>
    </cfRule>
  </conditionalFormatting>
  <conditionalFormatting sqref="S414">
    <cfRule type="cellIs" priority="979" operator="equal">
      <formula>"No significativo"</formula>
    </cfRule>
  </conditionalFormatting>
  <conditionalFormatting sqref="S414">
    <cfRule type="cellIs" priority="980" operator="equal">
      <formula>"SIGNIFICATIVO"</formula>
    </cfRule>
  </conditionalFormatting>
  <conditionalFormatting sqref="S414">
    <cfRule type="cellIs" priority="981" operator="equal">
      <formula>"SIGNIFICATIVO"</formula>
    </cfRule>
  </conditionalFormatting>
  <conditionalFormatting sqref="P417">
    <cfRule type="cellIs" priority="982" operator="between">
      <formula>"ALTO"</formula>
      <formula>"ALTO"</formula>
    </cfRule>
  </conditionalFormatting>
  <conditionalFormatting sqref="P417">
    <cfRule type="cellIs" priority="983" operator="between">
      <formula>"BAJO"</formula>
      <formula>"BAJO"</formula>
    </cfRule>
  </conditionalFormatting>
  <conditionalFormatting sqref="S418">
    <cfRule type="cellIs" priority="984" operator="between">
      <formula>"I"</formula>
      <formula>"I"</formula>
    </cfRule>
  </conditionalFormatting>
  <conditionalFormatting sqref="S418">
    <cfRule type="cellIs" priority="985" operator="between">
      <formula>"III"</formula>
      <formula>"IV"</formula>
    </cfRule>
  </conditionalFormatting>
  <conditionalFormatting sqref="P417">
    <cfRule type="cellIs" priority="986" operator="between">
      <formula>"MEDIO"</formula>
      <formula>"MEDIO"</formula>
    </cfRule>
  </conditionalFormatting>
  <conditionalFormatting sqref="P417">
    <cfRule type="cellIs" priority="987" operator="between">
      <formula>"MUY ALTO"</formula>
      <formula>"MUY ALTO"</formula>
    </cfRule>
  </conditionalFormatting>
  <conditionalFormatting sqref="R417">
    <cfRule type="cellIs" priority="988" operator="between">
      <formula>20</formula>
      <formula>120</formula>
    </cfRule>
  </conditionalFormatting>
  <conditionalFormatting sqref="U417">
    <cfRule type="cellIs" priority="989" operator="equal">
      <formula>"No significativo"</formula>
    </cfRule>
  </conditionalFormatting>
  <conditionalFormatting sqref="S417">
    <cfRule type="cellIs" priority="990" operator="equal">
      <formula>"No significativo"</formula>
    </cfRule>
  </conditionalFormatting>
  <conditionalFormatting sqref="U417">
    <cfRule type="cellIs" priority="991" operator="equal">
      <formula>"SIGNIFICATIVO"</formula>
    </cfRule>
  </conditionalFormatting>
  <conditionalFormatting sqref="U417">
    <cfRule type="cellIs" priority="992" operator="equal">
      <formula>"SIGNIFICATIVO"</formula>
    </cfRule>
  </conditionalFormatting>
  <conditionalFormatting sqref="S417">
    <cfRule type="cellIs" priority="993" operator="equal">
      <formula>"SIGNIFICATIVO"</formula>
    </cfRule>
  </conditionalFormatting>
  <conditionalFormatting sqref="S417">
    <cfRule type="cellIs" priority="994" operator="equal">
      <formula>"SIGNIFICATIVO"</formula>
    </cfRule>
  </conditionalFormatting>
  <conditionalFormatting sqref="P418">
    <cfRule type="cellIs" priority="995" operator="between">
      <formula>"ALTO"</formula>
      <formula>"ALTO"</formula>
    </cfRule>
  </conditionalFormatting>
  <conditionalFormatting sqref="P418">
    <cfRule type="cellIs" priority="996" operator="between">
      <formula>"BAJO"</formula>
      <formula>"BAJO"</formula>
    </cfRule>
  </conditionalFormatting>
  <conditionalFormatting sqref="P418">
    <cfRule type="cellIs" priority="997" operator="between">
      <formula>"MEDIO"</formula>
      <formula>"MEDIO"</formula>
    </cfRule>
  </conditionalFormatting>
  <conditionalFormatting sqref="P418">
    <cfRule type="cellIs" priority="998" operator="between">
      <formula>"MUY ALTO"</formula>
      <formula>"MUY ALTO"</formula>
    </cfRule>
  </conditionalFormatting>
  <conditionalFormatting sqref="R418">
    <cfRule type="cellIs" priority="999" operator="between">
      <formula>20</formula>
      <formula>120</formula>
    </cfRule>
  </conditionalFormatting>
  <conditionalFormatting sqref="P375">
    <cfRule type="cellIs" priority="1000" operator="between">
      <formula>"ALTO"</formula>
      <formula>"ALTO"</formula>
    </cfRule>
  </conditionalFormatting>
  <conditionalFormatting sqref="P375">
    <cfRule type="cellIs" priority="1001" operator="between">
      <formula>"BAJO"</formula>
      <formula>"BAJO"</formula>
    </cfRule>
  </conditionalFormatting>
  <conditionalFormatting sqref="S375">
    <cfRule type="cellIs" priority="1002" operator="between">
      <formula>"I"</formula>
      <formula>"I"</formula>
    </cfRule>
  </conditionalFormatting>
  <conditionalFormatting sqref="S375">
    <cfRule type="cellIs" priority="1003" operator="between">
      <formula>"III"</formula>
      <formula>"IV"</formula>
    </cfRule>
  </conditionalFormatting>
  <conditionalFormatting sqref="P375">
    <cfRule type="cellIs" priority="1004" operator="between">
      <formula>"MEDIO"</formula>
      <formula>"MEDIO"</formula>
    </cfRule>
  </conditionalFormatting>
  <conditionalFormatting sqref="P375">
    <cfRule type="cellIs" priority="1005" operator="between">
      <formula>"MUY ALTO"</formula>
      <formula>"MUY ALTO"</formula>
    </cfRule>
  </conditionalFormatting>
  <conditionalFormatting sqref="R375">
    <cfRule type="cellIs" priority="1006" operator="between">
      <formula>20</formula>
      <formula>120</formula>
    </cfRule>
  </conditionalFormatting>
  <conditionalFormatting sqref="S427 S441">
    <cfRule type="cellIs" priority="1007" operator="between">
      <formula>"I"</formula>
      <formula>"I"</formula>
    </cfRule>
  </conditionalFormatting>
  <conditionalFormatting sqref="S427 S441">
    <cfRule type="cellIs" priority="1008" operator="between">
      <formula>"III"</formula>
      <formula>"IV"</formula>
    </cfRule>
  </conditionalFormatting>
  <conditionalFormatting sqref="P427 P441">
    <cfRule type="cellIs" priority="1009" operator="between">
      <formula>"ALTO"</formula>
      <formula>"ALTO"</formula>
    </cfRule>
  </conditionalFormatting>
  <conditionalFormatting sqref="P427 P441">
    <cfRule type="cellIs" priority="1010" operator="between">
      <formula>"BAJO"</formula>
      <formula>"BAJO"</formula>
    </cfRule>
  </conditionalFormatting>
  <conditionalFormatting sqref="P427 P441">
    <cfRule type="cellIs" priority="1011" operator="between">
      <formula>"MEDIO"</formula>
      <formula>"MEDIO"</formula>
    </cfRule>
  </conditionalFormatting>
  <conditionalFormatting sqref="P427 P441">
    <cfRule type="cellIs" priority="1012" operator="between">
      <formula>"MUY ALTO"</formula>
      <formula>"MUY ALTO"</formula>
    </cfRule>
  </conditionalFormatting>
  <conditionalFormatting sqref="R427 R441">
    <cfRule type="cellIs" priority="1013" operator="between">
      <formula>20</formula>
      <formula>120</formula>
    </cfRule>
  </conditionalFormatting>
  <conditionalFormatting sqref="P416">
    <cfRule type="cellIs" priority="1014" operator="between">
      <formula>"ALTO"</formula>
      <formula>"ALTO"</formula>
    </cfRule>
  </conditionalFormatting>
  <conditionalFormatting sqref="P416">
    <cfRule type="cellIs" priority="1015" operator="between">
      <formula>"BAJO"</formula>
      <formula>"BAJO"</formula>
    </cfRule>
  </conditionalFormatting>
  <conditionalFormatting sqref="S416">
    <cfRule type="cellIs" priority="1016" operator="between">
      <formula>"I"</formula>
      <formula>"I"</formula>
    </cfRule>
  </conditionalFormatting>
  <conditionalFormatting sqref="S416">
    <cfRule type="cellIs" priority="1017" operator="between">
      <formula>"III"</formula>
      <formula>"IV"</formula>
    </cfRule>
  </conditionalFormatting>
  <conditionalFormatting sqref="P416">
    <cfRule type="cellIs" priority="1018" operator="between">
      <formula>"MEDIO"</formula>
      <formula>"MEDIO"</formula>
    </cfRule>
  </conditionalFormatting>
  <conditionalFormatting sqref="P416">
    <cfRule type="cellIs" priority="1019" operator="between">
      <formula>"MUY ALTO"</formula>
      <formula>"MUY ALTO"</formula>
    </cfRule>
  </conditionalFormatting>
  <conditionalFormatting sqref="R416">
    <cfRule type="cellIs" priority="1020" operator="between">
      <formula>20</formula>
      <formula>120</formula>
    </cfRule>
  </conditionalFormatting>
  <conditionalFormatting sqref="S419">
    <cfRule type="cellIs" priority="1021" operator="between">
      <formula>"I"</formula>
      <formula>"I"</formula>
    </cfRule>
  </conditionalFormatting>
  <conditionalFormatting sqref="S419">
    <cfRule type="cellIs" priority="1022" operator="between">
      <formula>"III"</formula>
      <formula>"IV"</formula>
    </cfRule>
  </conditionalFormatting>
  <conditionalFormatting sqref="P419:P420">
    <cfRule type="cellIs" priority="1023" operator="between">
      <formula>"ALTO"</formula>
      <formula>"ALTO"</formula>
    </cfRule>
  </conditionalFormatting>
  <conditionalFormatting sqref="P419:P420">
    <cfRule type="cellIs" priority="1024" operator="between">
      <formula>"BAJO"</formula>
      <formula>"BAJO"</formula>
    </cfRule>
  </conditionalFormatting>
  <conditionalFormatting sqref="P419:P420">
    <cfRule type="cellIs" priority="1025" operator="between">
      <formula>"MEDIO"</formula>
      <formula>"MEDIO"</formula>
    </cfRule>
  </conditionalFormatting>
  <conditionalFormatting sqref="P419:P420">
    <cfRule type="cellIs" priority="1026" operator="between">
      <formula>"MUY ALTO"</formula>
      <formula>"MUY ALTO"</formula>
    </cfRule>
  </conditionalFormatting>
  <conditionalFormatting sqref="R419:R420">
    <cfRule type="cellIs" priority="1027" operator="between">
      <formula>20</formula>
      <formula>120</formula>
    </cfRule>
  </conditionalFormatting>
  <conditionalFormatting sqref="S420">
    <cfRule type="cellIs" priority="1028" operator="equal">
      <formula>"No significativo"</formula>
    </cfRule>
  </conditionalFormatting>
  <conditionalFormatting sqref="S420">
    <cfRule type="cellIs" priority="1029" operator="equal">
      <formula>"SIGNIFICATIVO"</formula>
    </cfRule>
  </conditionalFormatting>
  <conditionalFormatting sqref="S420">
    <cfRule type="cellIs" priority="1030" operator="equal">
      <formula>"SIGNIFICATIVO"</formula>
    </cfRule>
  </conditionalFormatting>
  <conditionalFormatting sqref="S421">
    <cfRule type="cellIs" priority="1031" operator="between">
      <formula>"I"</formula>
      <formula>"I"</formula>
    </cfRule>
  </conditionalFormatting>
  <conditionalFormatting sqref="S421">
    <cfRule type="cellIs" priority="1032" operator="between">
      <formula>"III"</formula>
      <formula>"IV"</formula>
    </cfRule>
  </conditionalFormatting>
  <conditionalFormatting sqref="P421:P422">
    <cfRule type="cellIs" priority="1033" operator="between">
      <formula>"ALTO"</formula>
      <formula>"ALTO"</formula>
    </cfRule>
  </conditionalFormatting>
  <conditionalFormatting sqref="P421:P422">
    <cfRule type="cellIs" priority="1034" operator="between">
      <formula>"BAJO"</formula>
      <formula>"BAJO"</formula>
    </cfRule>
  </conditionalFormatting>
  <conditionalFormatting sqref="P421:P422">
    <cfRule type="cellIs" priority="1035" operator="between">
      <formula>"MEDIO"</formula>
      <formula>"MEDIO"</formula>
    </cfRule>
  </conditionalFormatting>
  <conditionalFormatting sqref="P421:P422">
    <cfRule type="cellIs" priority="1036" operator="between">
      <formula>"MUY ALTO"</formula>
      <formula>"MUY ALTO"</formula>
    </cfRule>
  </conditionalFormatting>
  <conditionalFormatting sqref="R421:R422">
    <cfRule type="cellIs" priority="1037" operator="between">
      <formula>20</formula>
      <formula>120</formula>
    </cfRule>
  </conditionalFormatting>
  <conditionalFormatting sqref="S422">
    <cfRule type="cellIs" priority="1038" operator="equal">
      <formula>"No significativo"</formula>
    </cfRule>
  </conditionalFormatting>
  <conditionalFormatting sqref="S422">
    <cfRule type="cellIs" priority="1039" operator="equal">
      <formula>"SIGNIFICATIVO"</formula>
    </cfRule>
  </conditionalFormatting>
  <conditionalFormatting sqref="S422">
    <cfRule type="cellIs" priority="1040" operator="equal">
      <formula>"SIGNIFICATIVO"</formula>
    </cfRule>
  </conditionalFormatting>
  <conditionalFormatting sqref="S423">
    <cfRule type="cellIs" priority="1041" operator="between">
      <formula>"I"</formula>
      <formula>"I"</formula>
    </cfRule>
  </conditionalFormatting>
  <conditionalFormatting sqref="S423">
    <cfRule type="cellIs" priority="1042" operator="between">
      <formula>"III"</formula>
      <formula>"IV"</formula>
    </cfRule>
  </conditionalFormatting>
  <conditionalFormatting sqref="P423:P424">
    <cfRule type="cellIs" priority="1043" operator="between">
      <formula>"ALTO"</formula>
      <formula>"ALTO"</formula>
    </cfRule>
  </conditionalFormatting>
  <conditionalFormatting sqref="P423:P424">
    <cfRule type="cellIs" priority="1044" operator="between">
      <formula>"BAJO"</formula>
      <formula>"BAJO"</formula>
    </cfRule>
  </conditionalFormatting>
  <conditionalFormatting sqref="P423:P424">
    <cfRule type="cellIs" priority="1045" operator="between">
      <formula>"MEDIO"</formula>
      <formula>"MEDIO"</formula>
    </cfRule>
  </conditionalFormatting>
  <conditionalFormatting sqref="P423:P424">
    <cfRule type="cellIs" priority="1046" operator="between">
      <formula>"MUY ALTO"</formula>
      <formula>"MUY ALTO"</formula>
    </cfRule>
  </conditionalFormatting>
  <conditionalFormatting sqref="R423:R424">
    <cfRule type="cellIs" priority="1047" operator="between">
      <formula>20</formula>
      <formula>120</formula>
    </cfRule>
  </conditionalFormatting>
  <conditionalFormatting sqref="S424">
    <cfRule type="cellIs" priority="1048" operator="equal">
      <formula>"No significativo"</formula>
    </cfRule>
  </conditionalFormatting>
  <conditionalFormatting sqref="S424">
    <cfRule type="cellIs" priority="1049" operator="equal">
      <formula>"SIGNIFICATIVO"</formula>
    </cfRule>
  </conditionalFormatting>
  <conditionalFormatting sqref="S424">
    <cfRule type="cellIs" priority="1050" operator="equal">
      <formula>"SIGNIFICATIVO"</formula>
    </cfRule>
  </conditionalFormatting>
  <conditionalFormatting sqref="S425">
    <cfRule type="cellIs" priority="1051" operator="between">
      <formula>"I"</formula>
      <formula>"I"</formula>
    </cfRule>
  </conditionalFormatting>
  <conditionalFormatting sqref="S425">
    <cfRule type="cellIs" priority="1052" operator="between">
      <formula>"III"</formula>
      <formula>"IV"</formula>
    </cfRule>
  </conditionalFormatting>
  <conditionalFormatting sqref="P425:P426">
    <cfRule type="cellIs" priority="1053" operator="between">
      <formula>"ALTO"</formula>
      <formula>"ALTO"</formula>
    </cfRule>
  </conditionalFormatting>
  <conditionalFormatting sqref="P425:P426">
    <cfRule type="cellIs" priority="1054" operator="between">
      <formula>"BAJO"</formula>
      <formula>"BAJO"</formula>
    </cfRule>
  </conditionalFormatting>
  <conditionalFormatting sqref="P425:P426">
    <cfRule type="cellIs" priority="1055" operator="between">
      <formula>"MEDIO"</formula>
      <formula>"MEDIO"</formula>
    </cfRule>
  </conditionalFormatting>
  <conditionalFormatting sqref="P425:P426">
    <cfRule type="cellIs" priority="1056" operator="between">
      <formula>"MUY ALTO"</formula>
      <formula>"MUY ALTO"</formula>
    </cfRule>
  </conditionalFormatting>
  <conditionalFormatting sqref="R425:R426">
    <cfRule type="cellIs" priority="1057" operator="between">
      <formula>20</formula>
      <formula>120</formula>
    </cfRule>
  </conditionalFormatting>
  <conditionalFormatting sqref="S426">
    <cfRule type="cellIs" priority="1058" operator="equal">
      <formula>"No significativo"</formula>
    </cfRule>
  </conditionalFormatting>
  <conditionalFormatting sqref="S426">
    <cfRule type="cellIs" priority="1059" operator="equal">
      <formula>"SIGNIFICATIVO"</formula>
    </cfRule>
  </conditionalFormatting>
  <conditionalFormatting sqref="S426">
    <cfRule type="cellIs" priority="1060" operator="equal">
      <formula>"SIGNIFICATIVO"</formula>
    </cfRule>
  </conditionalFormatting>
  <conditionalFormatting sqref="S442">
    <cfRule type="cellIs" priority="1061" operator="between">
      <formula>"I"</formula>
      <formula>"I"</formula>
    </cfRule>
  </conditionalFormatting>
  <conditionalFormatting sqref="S442">
    <cfRule type="cellIs" priority="1062" operator="between">
      <formula>"III"</formula>
      <formula>"IV"</formula>
    </cfRule>
  </conditionalFormatting>
  <conditionalFormatting sqref="P442:P443">
    <cfRule type="cellIs" priority="1063" operator="between">
      <formula>"ALTO"</formula>
      <formula>"ALTO"</formula>
    </cfRule>
  </conditionalFormatting>
  <conditionalFormatting sqref="P442:P443">
    <cfRule type="cellIs" priority="1064" operator="between">
      <formula>"BAJO"</formula>
      <formula>"BAJO"</formula>
    </cfRule>
  </conditionalFormatting>
  <conditionalFormatting sqref="P442:P443">
    <cfRule type="cellIs" priority="1065" operator="between">
      <formula>"MEDIO"</formula>
      <formula>"MEDIO"</formula>
    </cfRule>
  </conditionalFormatting>
  <conditionalFormatting sqref="P442:P443">
    <cfRule type="cellIs" priority="1066" operator="between">
      <formula>"MUY ALTO"</formula>
      <formula>"MUY ALTO"</formula>
    </cfRule>
  </conditionalFormatting>
  <conditionalFormatting sqref="R442:R443">
    <cfRule type="cellIs" priority="1067" operator="between">
      <formula>20</formula>
      <formula>120</formula>
    </cfRule>
  </conditionalFormatting>
  <conditionalFormatting sqref="S443">
    <cfRule type="cellIs" priority="1068" operator="equal">
      <formula>"No significativo"</formula>
    </cfRule>
  </conditionalFormatting>
  <conditionalFormatting sqref="S443">
    <cfRule type="cellIs" priority="1069" operator="equal">
      <formula>"SIGNIFICATIVO"</formula>
    </cfRule>
  </conditionalFormatting>
  <conditionalFormatting sqref="S443">
    <cfRule type="cellIs" priority="1070" operator="equal">
      <formula>"SIGNIFICATIVO"</formula>
    </cfRule>
  </conditionalFormatting>
  <conditionalFormatting sqref="P444">
    <cfRule type="cellIs" priority="1071" operator="between">
      <formula>"ALTO"</formula>
      <formula>"ALTO"</formula>
    </cfRule>
  </conditionalFormatting>
  <conditionalFormatting sqref="P444">
    <cfRule type="cellIs" priority="1072" operator="between">
      <formula>"BAJO"</formula>
      <formula>"BAJO"</formula>
    </cfRule>
  </conditionalFormatting>
  <conditionalFormatting sqref="S448">
    <cfRule type="cellIs" priority="1073" operator="between">
      <formula>"I"</formula>
      <formula>"I"</formula>
    </cfRule>
  </conditionalFormatting>
  <conditionalFormatting sqref="S448">
    <cfRule type="cellIs" priority="1074" operator="between">
      <formula>"III"</formula>
      <formula>"IV"</formula>
    </cfRule>
  </conditionalFormatting>
  <conditionalFormatting sqref="P444">
    <cfRule type="cellIs" priority="1075" operator="between">
      <formula>"MEDIO"</formula>
      <formula>"MEDIO"</formula>
    </cfRule>
  </conditionalFormatting>
  <conditionalFormatting sqref="P444">
    <cfRule type="cellIs" priority="1076" operator="between">
      <formula>"MUY ALTO"</formula>
      <formula>"MUY ALTO"</formula>
    </cfRule>
  </conditionalFormatting>
  <conditionalFormatting sqref="R444">
    <cfRule type="cellIs" priority="1077" operator="between">
      <formula>20</formula>
      <formula>120</formula>
    </cfRule>
  </conditionalFormatting>
  <conditionalFormatting sqref="U444">
    <cfRule type="cellIs" priority="1078" operator="equal">
      <formula>"No significativo"</formula>
    </cfRule>
  </conditionalFormatting>
  <conditionalFormatting sqref="S444">
    <cfRule type="cellIs" priority="1079" operator="equal">
      <formula>"No significativo"</formula>
    </cfRule>
  </conditionalFormatting>
  <conditionalFormatting sqref="U444">
    <cfRule type="cellIs" priority="1080" operator="equal">
      <formula>"SIGNIFICATIVO"</formula>
    </cfRule>
  </conditionalFormatting>
  <conditionalFormatting sqref="U444">
    <cfRule type="cellIs" priority="1081" operator="equal">
      <formula>"SIGNIFICATIVO"</formula>
    </cfRule>
  </conditionalFormatting>
  <conditionalFormatting sqref="S444">
    <cfRule type="cellIs" priority="1082" operator="equal">
      <formula>"SIGNIFICATIVO"</formula>
    </cfRule>
  </conditionalFormatting>
  <conditionalFormatting sqref="S444">
    <cfRule type="cellIs" priority="1083" operator="equal">
      <formula>"SIGNIFICATIVO"</formula>
    </cfRule>
  </conditionalFormatting>
  <conditionalFormatting sqref="P448">
    <cfRule type="cellIs" priority="1084" operator="between">
      <formula>"ALTO"</formula>
      <formula>"ALTO"</formula>
    </cfRule>
  </conditionalFormatting>
  <conditionalFormatting sqref="P448">
    <cfRule type="cellIs" priority="1085" operator="between">
      <formula>"BAJO"</formula>
      <formula>"BAJO"</formula>
    </cfRule>
  </conditionalFormatting>
  <conditionalFormatting sqref="P448">
    <cfRule type="cellIs" priority="1086" operator="between">
      <formula>"MEDIO"</formula>
      <formula>"MEDIO"</formula>
    </cfRule>
  </conditionalFormatting>
  <conditionalFormatting sqref="P448">
    <cfRule type="cellIs" priority="1087" operator="between">
      <formula>"MUY ALTO"</formula>
      <formula>"MUY ALTO"</formula>
    </cfRule>
  </conditionalFormatting>
  <conditionalFormatting sqref="R448">
    <cfRule type="cellIs" priority="1088" operator="between">
      <formula>20</formula>
      <formula>120</formula>
    </cfRule>
  </conditionalFormatting>
  <conditionalFormatting sqref="P453">
    <cfRule type="cellIs" priority="1089" operator="between">
      <formula>"ALTO"</formula>
      <formula>"ALTO"</formula>
    </cfRule>
  </conditionalFormatting>
  <conditionalFormatting sqref="P453">
    <cfRule type="cellIs" priority="1090" operator="between">
      <formula>"BAJO"</formula>
      <formula>"BAJO"</formula>
    </cfRule>
  </conditionalFormatting>
  <conditionalFormatting sqref="P453">
    <cfRule type="cellIs" priority="1091" operator="between">
      <formula>"MEDIO"</formula>
      <formula>"MEDIO"</formula>
    </cfRule>
  </conditionalFormatting>
  <conditionalFormatting sqref="P453">
    <cfRule type="cellIs" priority="1092" operator="between">
      <formula>"MUY ALTO"</formula>
      <formula>"MUY ALTO"</formula>
    </cfRule>
  </conditionalFormatting>
  <conditionalFormatting sqref="R453">
    <cfRule type="cellIs" priority="1093" operator="between">
      <formula>20</formula>
      <formula>120</formula>
    </cfRule>
  </conditionalFormatting>
  <conditionalFormatting sqref="S446">
    <cfRule type="cellIs" priority="1094" operator="equal">
      <formula>"No significativo"</formula>
    </cfRule>
  </conditionalFormatting>
  <conditionalFormatting sqref="S446">
    <cfRule type="cellIs" priority="1095" operator="equal">
      <formula>"SIGNIFICATIVO"</formula>
    </cfRule>
  </conditionalFormatting>
  <conditionalFormatting sqref="S446">
    <cfRule type="cellIs" priority="1096" operator="equal">
      <formula>"SIGNIFICATIVO"</formula>
    </cfRule>
  </conditionalFormatting>
  <conditionalFormatting sqref="P446">
    <cfRule type="cellIs" priority="1097" operator="between">
      <formula>"ALTO"</formula>
      <formula>"ALTO"</formula>
    </cfRule>
  </conditionalFormatting>
  <conditionalFormatting sqref="P446">
    <cfRule type="cellIs" priority="1098" operator="between">
      <formula>"BAJO"</formula>
      <formula>"BAJO"</formula>
    </cfRule>
  </conditionalFormatting>
  <conditionalFormatting sqref="P446">
    <cfRule type="cellIs" priority="1099" operator="between">
      <formula>"MEDIO"</formula>
      <formula>"MEDIO"</formula>
    </cfRule>
  </conditionalFormatting>
  <conditionalFormatting sqref="P446">
    <cfRule type="cellIs" priority="1100" operator="between">
      <formula>"MUY ALTO"</formula>
      <formula>"MUY ALTO"</formula>
    </cfRule>
  </conditionalFormatting>
  <conditionalFormatting sqref="R446">
    <cfRule type="cellIs" priority="1101" operator="between">
      <formula>20</formula>
      <formula>120</formula>
    </cfRule>
  </conditionalFormatting>
  <conditionalFormatting sqref="P449">
    <cfRule type="cellIs" priority="1102" operator="between">
      <formula>"ALTO"</formula>
      <formula>"ALTO"</formula>
    </cfRule>
  </conditionalFormatting>
  <conditionalFormatting sqref="P449">
    <cfRule type="cellIs" priority="1103" operator="between">
      <formula>"BAJO"</formula>
      <formula>"BAJO"</formula>
    </cfRule>
  </conditionalFormatting>
  <conditionalFormatting sqref="P449">
    <cfRule type="cellIs" priority="1104" operator="between">
      <formula>"MEDIO"</formula>
      <formula>"MEDIO"</formula>
    </cfRule>
  </conditionalFormatting>
  <conditionalFormatting sqref="P449">
    <cfRule type="cellIs" priority="1105" operator="between">
      <formula>"MUY ALTO"</formula>
      <formula>"MUY ALTO"</formula>
    </cfRule>
  </conditionalFormatting>
  <conditionalFormatting sqref="R449">
    <cfRule type="cellIs" priority="1106" operator="between">
      <formula>20</formula>
      <formula>120</formula>
    </cfRule>
  </conditionalFormatting>
  <conditionalFormatting sqref="S449">
    <cfRule type="cellIs" priority="1107" operator="equal">
      <formula>"No significativo"</formula>
    </cfRule>
  </conditionalFormatting>
  <conditionalFormatting sqref="S449">
    <cfRule type="cellIs" priority="1108" operator="equal">
      <formula>"SIGNIFICATIVO"</formula>
    </cfRule>
  </conditionalFormatting>
  <conditionalFormatting sqref="S449">
    <cfRule type="cellIs" priority="1109" operator="equal">
      <formula>"SIGNIFICATIVO"</formula>
    </cfRule>
  </conditionalFormatting>
  <conditionalFormatting sqref="P452">
    <cfRule type="cellIs" priority="1110" operator="between">
      <formula>"ALTO"</formula>
      <formula>"ALTO"</formula>
    </cfRule>
  </conditionalFormatting>
  <conditionalFormatting sqref="P452">
    <cfRule type="cellIs" priority="1111" operator="between">
      <formula>"BAJO"</formula>
      <formula>"BAJO"</formula>
    </cfRule>
  </conditionalFormatting>
  <conditionalFormatting sqref="P452">
    <cfRule type="cellIs" priority="1112" operator="between">
      <formula>"MEDIO"</formula>
      <formula>"MEDIO"</formula>
    </cfRule>
  </conditionalFormatting>
  <conditionalFormatting sqref="P452">
    <cfRule type="cellIs" priority="1113" operator="between">
      <formula>"MUY ALTO"</formula>
      <formula>"MUY ALTO"</formula>
    </cfRule>
  </conditionalFormatting>
  <conditionalFormatting sqref="R452">
    <cfRule type="cellIs" priority="1114" operator="between">
      <formula>20</formula>
      <formula>120</formula>
    </cfRule>
  </conditionalFormatting>
  <conditionalFormatting sqref="S452">
    <cfRule type="cellIs" priority="1115" operator="equal">
      <formula>"No significativo"</formula>
    </cfRule>
  </conditionalFormatting>
  <conditionalFormatting sqref="S452">
    <cfRule type="cellIs" priority="1116" operator="equal">
      <formula>"SIGNIFICATIVO"</formula>
    </cfRule>
  </conditionalFormatting>
  <conditionalFormatting sqref="S452">
    <cfRule type="cellIs" priority="1117" operator="equal">
      <formula>"SIGNIFICATIVO"</formula>
    </cfRule>
  </conditionalFormatting>
  <conditionalFormatting sqref="S453">
    <cfRule type="cellIs" priority="1118" operator="equal">
      <formula>"No significativo"</formula>
    </cfRule>
  </conditionalFormatting>
  <conditionalFormatting sqref="S453">
    <cfRule type="cellIs" priority="1119" operator="equal">
      <formula>"SIGNIFICATIVO"</formula>
    </cfRule>
  </conditionalFormatting>
  <conditionalFormatting sqref="S453">
    <cfRule type="cellIs" priority="1120" operator="equal">
      <formula>"SIGNIFICATIVO"</formula>
    </cfRule>
  </conditionalFormatting>
  <conditionalFormatting sqref="P457">
    <cfRule type="cellIs" priority="1121" operator="between">
      <formula>"ALTO"</formula>
      <formula>"ALTO"</formula>
    </cfRule>
  </conditionalFormatting>
  <conditionalFormatting sqref="P457">
    <cfRule type="cellIs" priority="1122" operator="between">
      <formula>"BAJO"</formula>
      <formula>"BAJO"</formula>
    </cfRule>
  </conditionalFormatting>
  <conditionalFormatting sqref="P457">
    <cfRule type="cellIs" priority="1123" operator="between">
      <formula>"MEDIO"</formula>
      <formula>"MEDIO"</formula>
    </cfRule>
  </conditionalFormatting>
  <conditionalFormatting sqref="P457">
    <cfRule type="cellIs" priority="1124" operator="between">
      <formula>"MUY ALTO"</formula>
      <formula>"MUY ALTO"</formula>
    </cfRule>
  </conditionalFormatting>
  <conditionalFormatting sqref="R457">
    <cfRule type="cellIs" priority="1125" operator="between">
      <formula>20</formula>
      <formula>120</formula>
    </cfRule>
  </conditionalFormatting>
  <conditionalFormatting sqref="S457">
    <cfRule type="cellIs" priority="1126" operator="equal">
      <formula>"No significativo"</formula>
    </cfRule>
  </conditionalFormatting>
  <conditionalFormatting sqref="S457">
    <cfRule type="cellIs" priority="1127" operator="equal">
      <formula>"SIGNIFICATIVO"</formula>
    </cfRule>
  </conditionalFormatting>
  <conditionalFormatting sqref="S457">
    <cfRule type="cellIs" priority="1128" operator="equal">
      <formula>"SIGNIFICATIVO"</formula>
    </cfRule>
  </conditionalFormatting>
  <conditionalFormatting sqref="S456">
    <cfRule type="cellIs" priority="1129" operator="between">
      <formula>"I"</formula>
      <formula>"I"</formula>
    </cfRule>
  </conditionalFormatting>
  <conditionalFormatting sqref="S456">
    <cfRule type="cellIs" priority="1130" operator="between">
      <formula>"III"</formula>
      <formula>"IV"</formula>
    </cfRule>
  </conditionalFormatting>
  <conditionalFormatting sqref="P456">
    <cfRule type="cellIs" priority="1131" operator="between">
      <formula>"ALTO"</formula>
      <formula>"ALTO"</formula>
    </cfRule>
  </conditionalFormatting>
  <conditionalFormatting sqref="P456">
    <cfRule type="cellIs" priority="1132" operator="between">
      <formula>"BAJO"</formula>
      <formula>"BAJO"</formula>
    </cfRule>
  </conditionalFormatting>
  <conditionalFormatting sqref="P456">
    <cfRule type="cellIs" priority="1133" operator="between">
      <formula>"MEDIO"</formula>
      <formula>"MEDIO"</formula>
    </cfRule>
  </conditionalFormatting>
  <conditionalFormatting sqref="P456">
    <cfRule type="cellIs" priority="1134" operator="between">
      <formula>"MUY ALTO"</formula>
      <formula>"MUY ALTO"</formula>
    </cfRule>
  </conditionalFormatting>
  <conditionalFormatting sqref="R456">
    <cfRule type="cellIs" priority="1135" operator="between">
      <formula>20</formula>
      <formula>120</formula>
    </cfRule>
  </conditionalFormatting>
  <conditionalFormatting sqref="P455">
    <cfRule type="cellIs" priority="1136" operator="between">
      <formula>"ALTO"</formula>
      <formula>"ALTO"</formula>
    </cfRule>
  </conditionalFormatting>
  <conditionalFormatting sqref="P455">
    <cfRule type="cellIs" priority="1137" operator="between">
      <formula>"BAJO"</formula>
      <formula>"BAJO"</formula>
    </cfRule>
  </conditionalFormatting>
  <conditionalFormatting sqref="P455">
    <cfRule type="cellIs" priority="1138" operator="between">
      <formula>"MEDIO"</formula>
      <formula>"MEDIO"</formula>
    </cfRule>
  </conditionalFormatting>
  <conditionalFormatting sqref="P455">
    <cfRule type="cellIs" priority="1139" operator="between">
      <formula>"MUY ALTO"</formula>
      <formula>"MUY ALTO"</formula>
    </cfRule>
  </conditionalFormatting>
  <conditionalFormatting sqref="R455">
    <cfRule type="cellIs" priority="1140" operator="between">
      <formula>20</formula>
      <formula>120</formula>
    </cfRule>
  </conditionalFormatting>
  <conditionalFormatting sqref="S455">
    <cfRule type="cellIs" priority="1141" operator="equal">
      <formula>"No significativo"</formula>
    </cfRule>
  </conditionalFormatting>
  <conditionalFormatting sqref="S455">
    <cfRule type="cellIs" priority="1142" operator="equal">
      <formula>"SIGNIFICATIVO"</formula>
    </cfRule>
  </conditionalFormatting>
  <conditionalFormatting sqref="S455">
    <cfRule type="cellIs" priority="1143" operator="equal">
      <formula>"SIGNIFICATIVO"</formula>
    </cfRule>
  </conditionalFormatting>
  <conditionalFormatting sqref="S454">
    <cfRule type="cellIs" priority="1144" operator="between">
      <formula>"I"</formula>
      <formula>"I"</formula>
    </cfRule>
  </conditionalFormatting>
  <conditionalFormatting sqref="S454">
    <cfRule type="cellIs" priority="1145" operator="between">
      <formula>"III"</formula>
      <formula>"IV"</formula>
    </cfRule>
  </conditionalFormatting>
  <conditionalFormatting sqref="P454">
    <cfRule type="cellIs" priority="1146" operator="between">
      <formula>"ALTO"</formula>
      <formula>"ALTO"</formula>
    </cfRule>
  </conditionalFormatting>
  <conditionalFormatting sqref="P454">
    <cfRule type="cellIs" priority="1147" operator="between">
      <formula>"BAJO"</formula>
      <formula>"BAJO"</formula>
    </cfRule>
  </conditionalFormatting>
  <conditionalFormatting sqref="P454">
    <cfRule type="cellIs" priority="1148" operator="between">
      <formula>"MEDIO"</formula>
      <formula>"MEDIO"</formula>
    </cfRule>
  </conditionalFormatting>
  <conditionalFormatting sqref="P454">
    <cfRule type="cellIs" priority="1149" operator="between">
      <formula>"MUY ALTO"</formula>
      <formula>"MUY ALTO"</formula>
    </cfRule>
  </conditionalFormatting>
  <conditionalFormatting sqref="R454">
    <cfRule type="cellIs" priority="1150" operator="between">
      <formula>20</formula>
      <formula>120</formula>
    </cfRule>
  </conditionalFormatting>
  <conditionalFormatting sqref="S450">
    <cfRule type="cellIs" priority="1151" operator="between">
      <formula>"I"</formula>
      <formula>"I"</formula>
    </cfRule>
  </conditionalFormatting>
  <conditionalFormatting sqref="S450">
    <cfRule type="cellIs" priority="1152" operator="between">
      <formula>"III"</formula>
      <formula>"IV"</formula>
    </cfRule>
  </conditionalFormatting>
  <conditionalFormatting sqref="P450">
    <cfRule type="cellIs" priority="1153" operator="between">
      <formula>"ALTO"</formula>
      <formula>"ALTO"</formula>
    </cfRule>
  </conditionalFormatting>
  <conditionalFormatting sqref="P450">
    <cfRule type="cellIs" priority="1154" operator="between">
      <formula>"BAJO"</formula>
      <formula>"BAJO"</formula>
    </cfRule>
  </conditionalFormatting>
  <conditionalFormatting sqref="P450">
    <cfRule type="cellIs" priority="1155" operator="between">
      <formula>"MEDIO"</formula>
      <formula>"MEDIO"</formula>
    </cfRule>
  </conditionalFormatting>
  <conditionalFormatting sqref="P450">
    <cfRule type="cellIs" priority="1156" operator="between">
      <formula>"MUY ALTO"</formula>
      <formula>"MUY ALTO"</formula>
    </cfRule>
  </conditionalFormatting>
  <conditionalFormatting sqref="R450">
    <cfRule type="cellIs" priority="1157" operator="between">
      <formula>20</formula>
      <formula>120</formula>
    </cfRule>
  </conditionalFormatting>
  <conditionalFormatting sqref="S458">
    <cfRule type="cellIs" priority="1158" operator="between">
      <formula>"I"</formula>
      <formula>"I"</formula>
    </cfRule>
  </conditionalFormatting>
  <conditionalFormatting sqref="S458">
    <cfRule type="cellIs" priority="1159" operator="between">
      <formula>"III"</formula>
      <formula>"IV"</formula>
    </cfRule>
  </conditionalFormatting>
  <conditionalFormatting sqref="P458:P459">
    <cfRule type="cellIs" priority="1160" operator="between">
      <formula>"ALTO"</formula>
      <formula>"ALTO"</formula>
    </cfRule>
  </conditionalFormatting>
  <conditionalFormatting sqref="P458:P459">
    <cfRule type="cellIs" priority="1161" operator="between">
      <formula>"BAJO"</formula>
      <formula>"BAJO"</formula>
    </cfRule>
  </conditionalFormatting>
  <conditionalFormatting sqref="P458:P459">
    <cfRule type="cellIs" priority="1162" operator="between">
      <formula>"MEDIO"</formula>
      <formula>"MEDIO"</formula>
    </cfRule>
  </conditionalFormatting>
  <conditionalFormatting sqref="P458:P459">
    <cfRule type="cellIs" priority="1163" operator="between">
      <formula>"MUY ALTO"</formula>
      <formula>"MUY ALTO"</formula>
    </cfRule>
  </conditionalFormatting>
  <conditionalFormatting sqref="R458:R459">
    <cfRule type="cellIs" priority="1164" operator="between">
      <formula>20</formula>
      <formula>120</formula>
    </cfRule>
  </conditionalFormatting>
  <conditionalFormatting sqref="S459">
    <cfRule type="cellIs" priority="1165" operator="equal">
      <formula>"No significativo"</formula>
    </cfRule>
  </conditionalFormatting>
  <conditionalFormatting sqref="S459">
    <cfRule type="cellIs" priority="1166" operator="equal">
      <formula>"SIGNIFICATIVO"</formula>
    </cfRule>
  </conditionalFormatting>
  <conditionalFormatting sqref="S459">
    <cfRule type="cellIs" priority="1167" operator="equal">
      <formula>"SIGNIFICATIVO"</formula>
    </cfRule>
  </conditionalFormatting>
  <conditionalFormatting sqref="P461">
    <cfRule type="cellIs" priority="1168" operator="between">
      <formula>"ALTO"</formula>
      <formula>"ALTO"</formula>
    </cfRule>
  </conditionalFormatting>
  <conditionalFormatting sqref="P461">
    <cfRule type="cellIs" priority="1169" operator="between">
      <formula>"BAJO"</formula>
      <formula>"BAJO"</formula>
    </cfRule>
  </conditionalFormatting>
  <conditionalFormatting sqref="S466">
    <cfRule type="cellIs" priority="1170" operator="between">
      <formula>"I"</formula>
      <formula>"I"</formula>
    </cfRule>
  </conditionalFormatting>
  <conditionalFormatting sqref="S466">
    <cfRule type="cellIs" priority="1171" operator="between">
      <formula>"III"</formula>
      <formula>"IV"</formula>
    </cfRule>
  </conditionalFormatting>
  <conditionalFormatting sqref="P461">
    <cfRule type="cellIs" priority="1172" operator="between">
      <formula>"MEDIO"</formula>
      <formula>"MEDIO"</formula>
    </cfRule>
  </conditionalFormatting>
  <conditionalFormatting sqref="P461">
    <cfRule type="cellIs" priority="1173" operator="between">
      <formula>"MUY ALTO"</formula>
      <formula>"MUY ALTO"</formula>
    </cfRule>
  </conditionalFormatting>
  <conditionalFormatting sqref="R461">
    <cfRule type="cellIs" priority="1174" operator="between">
      <formula>20</formula>
      <formula>120</formula>
    </cfRule>
  </conditionalFormatting>
  <conditionalFormatting sqref="U461">
    <cfRule type="cellIs" priority="1175" operator="equal">
      <formula>"No significativo"</formula>
    </cfRule>
  </conditionalFormatting>
  <conditionalFormatting sqref="S461">
    <cfRule type="cellIs" priority="1176" operator="equal">
      <formula>"No significativo"</formula>
    </cfRule>
  </conditionalFormatting>
  <conditionalFormatting sqref="U461">
    <cfRule type="cellIs" priority="1177" operator="equal">
      <formula>"SIGNIFICATIVO"</formula>
    </cfRule>
  </conditionalFormatting>
  <conditionalFormatting sqref="U461">
    <cfRule type="cellIs" priority="1178" operator="equal">
      <formula>"SIGNIFICATIVO"</formula>
    </cfRule>
  </conditionalFormatting>
  <conditionalFormatting sqref="S461">
    <cfRule type="cellIs" priority="1179" operator="equal">
      <formula>"SIGNIFICATIVO"</formula>
    </cfRule>
  </conditionalFormatting>
  <conditionalFormatting sqref="S461">
    <cfRule type="cellIs" priority="1180" operator="equal">
      <formula>"SIGNIFICATIVO"</formula>
    </cfRule>
  </conditionalFormatting>
  <conditionalFormatting sqref="P466">
    <cfRule type="cellIs" priority="1181" operator="between">
      <formula>"ALTO"</formula>
      <formula>"ALTO"</formula>
    </cfRule>
  </conditionalFormatting>
  <conditionalFormatting sqref="P466">
    <cfRule type="cellIs" priority="1182" operator="between">
      <formula>"BAJO"</formula>
      <formula>"BAJO"</formula>
    </cfRule>
  </conditionalFormatting>
  <conditionalFormatting sqref="P466">
    <cfRule type="cellIs" priority="1183" operator="between">
      <formula>"MEDIO"</formula>
      <formula>"MEDIO"</formula>
    </cfRule>
  </conditionalFormatting>
  <conditionalFormatting sqref="P466">
    <cfRule type="cellIs" priority="1184" operator="between">
      <formula>"MUY ALTO"</formula>
      <formula>"MUY ALTO"</formula>
    </cfRule>
  </conditionalFormatting>
  <conditionalFormatting sqref="R466">
    <cfRule type="cellIs" priority="1185" operator="between">
      <formula>20</formula>
      <formula>120</formula>
    </cfRule>
  </conditionalFormatting>
  <conditionalFormatting sqref="S463">
    <cfRule type="cellIs" priority="1186" operator="equal">
      <formula>"No significativo"</formula>
    </cfRule>
  </conditionalFormatting>
  <conditionalFormatting sqref="S463">
    <cfRule type="cellIs" priority="1187" operator="equal">
      <formula>"SIGNIFICATIVO"</formula>
    </cfRule>
  </conditionalFormatting>
  <conditionalFormatting sqref="S463">
    <cfRule type="cellIs" priority="1188" operator="equal">
      <formula>"SIGNIFICATIVO"</formula>
    </cfRule>
  </conditionalFormatting>
  <conditionalFormatting sqref="P463">
    <cfRule type="cellIs" priority="1189" operator="between">
      <formula>"ALTO"</formula>
      <formula>"ALTO"</formula>
    </cfRule>
  </conditionalFormatting>
  <conditionalFormatting sqref="P463">
    <cfRule type="cellIs" priority="1190" operator="between">
      <formula>"BAJO"</formula>
      <formula>"BAJO"</formula>
    </cfRule>
  </conditionalFormatting>
  <conditionalFormatting sqref="P463">
    <cfRule type="cellIs" priority="1191" operator="between">
      <formula>"MEDIO"</formula>
      <formula>"MEDIO"</formula>
    </cfRule>
  </conditionalFormatting>
  <conditionalFormatting sqref="P463">
    <cfRule type="cellIs" priority="1192" operator="between">
      <formula>"MUY ALTO"</formula>
      <formula>"MUY ALTO"</formula>
    </cfRule>
  </conditionalFormatting>
  <conditionalFormatting sqref="R463">
    <cfRule type="cellIs" priority="1193" operator="between">
      <formula>20</formula>
      <formula>120</formula>
    </cfRule>
  </conditionalFormatting>
  <conditionalFormatting sqref="P465">
    <cfRule type="cellIs" priority="1194" operator="between">
      <formula>"ALTO"</formula>
      <formula>"ALTO"</formula>
    </cfRule>
  </conditionalFormatting>
  <conditionalFormatting sqref="P465">
    <cfRule type="cellIs" priority="1195" operator="between">
      <formula>"BAJO"</formula>
      <formula>"BAJO"</formula>
    </cfRule>
  </conditionalFormatting>
  <conditionalFormatting sqref="S465">
    <cfRule type="cellIs" priority="1196" operator="between">
      <formula>"I"</formula>
      <formula>"I"</formula>
    </cfRule>
  </conditionalFormatting>
  <conditionalFormatting sqref="S465">
    <cfRule type="cellIs" priority="1197" operator="between">
      <formula>"III"</formula>
      <formula>"IV"</formula>
    </cfRule>
  </conditionalFormatting>
  <conditionalFormatting sqref="P465">
    <cfRule type="cellIs" priority="1198" operator="between">
      <formula>"MEDIO"</formula>
      <formula>"MEDIO"</formula>
    </cfRule>
  </conditionalFormatting>
  <conditionalFormatting sqref="P465">
    <cfRule type="cellIs" priority="1199" operator="between">
      <formula>"MUY ALTO"</formula>
      <formula>"MUY ALTO"</formula>
    </cfRule>
  </conditionalFormatting>
  <conditionalFormatting sqref="R465">
    <cfRule type="cellIs" priority="1200" operator="between">
      <formula>20</formula>
      <formula>120</formula>
    </cfRule>
  </conditionalFormatting>
  <conditionalFormatting sqref="S467">
    <cfRule type="cellIs" priority="1201" operator="between">
      <formula>"I"</formula>
      <formula>"I"</formula>
    </cfRule>
  </conditionalFormatting>
  <conditionalFormatting sqref="S467">
    <cfRule type="cellIs" priority="1202" operator="between">
      <formula>"III"</formula>
      <formula>"IV"</formula>
    </cfRule>
  </conditionalFormatting>
  <conditionalFormatting sqref="P467:P468">
    <cfRule type="cellIs" priority="1203" operator="between">
      <formula>"ALTO"</formula>
      <formula>"ALTO"</formula>
    </cfRule>
  </conditionalFormatting>
  <conditionalFormatting sqref="P467:P468">
    <cfRule type="cellIs" priority="1204" operator="between">
      <formula>"BAJO"</formula>
      <formula>"BAJO"</formula>
    </cfRule>
  </conditionalFormatting>
  <conditionalFormatting sqref="P467:P468">
    <cfRule type="cellIs" priority="1205" operator="between">
      <formula>"MEDIO"</formula>
      <formula>"MEDIO"</formula>
    </cfRule>
  </conditionalFormatting>
  <conditionalFormatting sqref="P467:P468">
    <cfRule type="cellIs" priority="1206" operator="between">
      <formula>"MUY ALTO"</formula>
      <formula>"MUY ALTO"</formula>
    </cfRule>
  </conditionalFormatting>
  <conditionalFormatting sqref="R467:R468">
    <cfRule type="cellIs" priority="1207" operator="between">
      <formula>20</formula>
      <formula>120</formula>
    </cfRule>
  </conditionalFormatting>
  <conditionalFormatting sqref="S468">
    <cfRule type="cellIs" priority="1208" operator="equal">
      <formula>"No significativo"</formula>
    </cfRule>
  </conditionalFormatting>
  <conditionalFormatting sqref="S468">
    <cfRule type="cellIs" priority="1209" operator="equal">
      <formula>"SIGNIFICATIVO"</formula>
    </cfRule>
  </conditionalFormatting>
  <conditionalFormatting sqref="S468">
    <cfRule type="cellIs" priority="1210" operator="equal">
      <formula>"SIGNIFICATIVO"</formula>
    </cfRule>
  </conditionalFormatting>
  <conditionalFormatting sqref="P470">
    <cfRule type="cellIs" priority="1211" operator="between">
      <formula>"ALTO"</formula>
      <formula>"ALTO"</formula>
    </cfRule>
  </conditionalFormatting>
  <conditionalFormatting sqref="P470">
    <cfRule type="cellIs" priority="1212" operator="between">
      <formula>"BAJO"</formula>
      <formula>"BAJO"</formula>
    </cfRule>
  </conditionalFormatting>
  <conditionalFormatting sqref="P470">
    <cfRule type="cellIs" priority="1213" operator="between">
      <formula>"MEDIO"</formula>
      <formula>"MEDIO"</formula>
    </cfRule>
  </conditionalFormatting>
  <conditionalFormatting sqref="P470">
    <cfRule type="cellIs" priority="1214" operator="between">
      <formula>"MUY ALTO"</formula>
      <formula>"MUY ALTO"</formula>
    </cfRule>
  </conditionalFormatting>
  <conditionalFormatting sqref="R470">
    <cfRule type="cellIs" priority="1215" operator="between">
      <formula>20</formula>
      <formula>120</formula>
    </cfRule>
  </conditionalFormatting>
  <conditionalFormatting sqref="U470">
    <cfRule type="cellIs" priority="1216" operator="equal">
      <formula>"No significativo"</formula>
    </cfRule>
  </conditionalFormatting>
  <conditionalFormatting sqref="S470">
    <cfRule type="cellIs" priority="1217" operator="equal">
      <formula>"No significativo"</formula>
    </cfRule>
  </conditionalFormatting>
  <conditionalFormatting sqref="U470">
    <cfRule type="cellIs" priority="1218" operator="equal">
      <formula>"SIGNIFICATIVO"</formula>
    </cfRule>
  </conditionalFormatting>
  <conditionalFormatting sqref="U470">
    <cfRule type="cellIs" priority="1219" operator="equal">
      <formula>"SIGNIFICATIVO"</formula>
    </cfRule>
  </conditionalFormatting>
  <conditionalFormatting sqref="S470">
    <cfRule type="cellIs" priority="1220" operator="equal">
      <formula>"SIGNIFICATIVO"</formula>
    </cfRule>
  </conditionalFormatting>
  <conditionalFormatting sqref="S470">
    <cfRule type="cellIs" priority="1221" operator="equal">
      <formula>"SIGNIFICATIVO"</formula>
    </cfRule>
  </conditionalFormatting>
  <conditionalFormatting sqref="S471">
    <cfRule type="cellIs" priority="1222" operator="between">
      <formula>"I"</formula>
      <formula>"I"</formula>
    </cfRule>
  </conditionalFormatting>
  <conditionalFormatting sqref="S471">
    <cfRule type="cellIs" priority="1223" operator="between">
      <formula>"III"</formula>
      <formula>"IV"</formula>
    </cfRule>
  </conditionalFormatting>
  <conditionalFormatting sqref="P471:P472">
    <cfRule type="cellIs" priority="1224" operator="between">
      <formula>"ALTO"</formula>
      <formula>"ALTO"</formula>
    </cfRule>
  </conditionalFormatting>
  <conditionalFormatting sqref="P471:P472">
    <cfRule type="cellIs" priority="1225" operator="between">
      <formula>"BAJO"</formula>
      <formula>"BAJO"</formula>
    </cfRule>
  </conditionalFormatting>
  <conditionalFormatting sqref="P471:P472">
    <cfRule type="cellIs" priority="1226" operator="between">
      <formula>"MEDIO"</formula>
      <formula>"MEDIO"</formula>
    </cfRule>
  </conditionalFormatting>
  <conditionalFormatting sqref="P471:P472">
    <cfRule type="cellIs" priority="1227" operator="between">
      <formula>"MUY ALTO"</formula>
      <formula>"MUY ALTO"</formula>
    </cfRule>
  </conditionalFormatting>
  <conditionalFormatting sqref="R471:R472">
    <cfRule type="cellIs" priority="1228" operator="between">
      <formula>20</formula>
      <formula>120</formula>
    </cfRule>
  </conditionalFormatting>
  <conditionalFormatting sqref="S472">
    <cfRule type="cellIs" priority="1229" operator="equal">
      <formula>"No significativo"</formula>
    </cfRule>
  </conditionalFormatting>
  <conditionalFormatting sqref="S472">
    <cfRule type="cellIs" priority="1230" operator="equal">
      <formula>"SIGNIFICATIVO"</formula>
    </cfRule>
  </conditionalFormatting>
  <conditionalFormatting sqref="S472">
    <cfRule type="cellIs" priority="1231" operator="equal">
      <formula>"SIGNIFICATIVO"</formula>
    </cfRule>
  </conditionalFormatting>
  <conditionalFormatting sqref="S473">
    <cfRule type="cellIs" priority="1232" operator="between">
      <formula>"I"</formula>
      <formula>"I"</formula>
    </cfRule>
  </conditionalFormatting>
  <conditionalFormatting sqref="S473">
    <cfRule type="cellIs" priority="1233" operator="between">
      <formula>"III"</formula>
      <formula>"IV"</formula>
    </cfRule>
  </conditionalFormatting>
  <conditionalFormatting sqref="P473:P474">
    <cfRule type="cellIs" priority="1234" operator="between">
      <formula>"ALTO"</formula>
      <formula>"ALTO"</formula>
    </cfRule>
  </conditionalFormatting>
  <conditionalFormatting sqref="P473:P474">
    <cfRule type="cellIs" priority="1235" operator="between">
      <formula>"BAJO"</formula>
      <formula>"BAJO"</formula>
    </cfRule>
  </conditionalFormatting>
  <conditionalFormatting sqref="P473:P474">
    <cfRule type="cellIs" priority="1236" operator="between">
      <formula>"MEDIO"</formula>
      <formula>"MEDIO"</formula>
    </cfRule>
  </conditionalFormatting>
  <conditionalFormatting sqref="P473:P474">
    <cfRule type="cellIs" priority="1237" operator="between">
      <formula>"MUY ALTO"</formula>
      <formula>"MUY ALTO"</formula>
    </cfRule>
  </conditionalFormatting>
  <conditionalFormatting sqref="R473:R474">
    <cfRule type="cellIs" priority="1238" operator="between">
      <formula>20</formula>
      <formula>120</formula>
    </cfRule>
  </conditionalFormatting>
  <conditionalFormatting sqref="S474">
    <cfRule type="cellIs" priority="1239" operator="equal">
      <formula>"No significativo"</formula>
    </cfRule>
  </conditionalFormatting>
  <conditionalFormatting sqref="S474">
    <cfRule type="cellIs" priority="1240" operator="equal">
      <formula>"SIGNIFICATIVO"</formula>
    </cfRule>
  </conditionalFormatting>
  <conditionalFormatting sqref="S474">
    <cfRule type="cellIs" priority="1241" operator="equal">
      <formula>"SIGNIFICATIVO"</formula>
    </cfRule>
  </conditionalFormatting>
  <conditionalFormatting sqref="S475">
    <cfRule type="cellIs" priority="1242" operator="between">
      <formula>"I"</formula>
      <formula>"I"</formula>
    </cfRule>
  </conditionalFormatting>
  <conditionalFormatting sqref="S475">
    <cfRule type="cellIs" priority="1243" operator="between">
      <formula>"III"</formula>
      <formula>"IV"</formula>
    </cfRule>
  </conditionalFormatting>
  <conditionalFormatting sqref="P475:P476">
    <cfRule type="cellIs" priority="1244" operator="between">
      <formula>"ALTO"</formula>
      <formula>"ALTO"</formula>
    </cfRule>
  </conditionalFormatting>
  <conditionalFormatting sqref="P475:P476">
    <cfRule type="cellIs" priority="1245" operator="between">
      <formula>"BAJO"</formula>
      <formula>"BAJO"</formula>
    </cfRule>
  </conditionalFormatting>
  <conditionalFormatting sqref="P475:P476">
    <cfRule type="cellIs" priority="1246" operator="between">
      <formula>"MEDIO"</formula>
      <formula>"MEDIO"</formula>
    </cfRule>
  </conditionalFormatting>
  <conditionalFormatting sqref="P475:P476">
    <cfRule type="cellIs" priority="1247" operator="between">
      <formula>"MUY ALTO"</formula>
      <formula>"MUY ALTO"</formula>
    </cfRule>
  </conditionalFormatting>
  <conditionalFormatting sqref="R475:R476">
    <cfRule type="cellIs" priority="1248" operator="between">
      <formula>20</formula>
      <formula>120</formula>
    </cfRule>
  </conditionalFormatting>
  <conditionalFormatting sqref="S476">
    <cfRule type="cellIs" priority="1249" operator="equal">
      <formula>"No significativo"</formula>
    </cfRule>
  </conditionalFormatting>
  <conditionalFormatting sqref="S476">
    <cfRule type="cellIs" priority="1250" operator="equal">
      <formula>"SIGNIFICATIVO"</formula>
    </cfRule>
  </conditionalFormatting>
  <conditionalFormatting sqref="S476">
    <cfRule type="cellIs" priority="1251" operator="equal">
      <formula>"SIGNIFICATIVO"</formula>
    </cfRule>
  </conditionalFormatting>
  <conditionalFormatting sqref="S477">
    <cfRule type="cellIs" priority="1252" operator="between">
      <formula>"I"</formula>
      <formula>"I"</formula>
    </cfRule>
  </conditionalFormatting>
  <conditionalFormatting sqref="S477">
    <cfRule type="cellIs" priority="1253" operator="between">
      <formula>"III"</formula>
      <formula>"IV"</formula>
    </cfRule>
  </conditionalFormatting>
  <conditionalFormatting sqref="P477:P478">
    <cfRule type="cellIs" priority="1254" operator="between">
      <formula>"ALTO"</formula>
      <formula>"ALTO"</formula>
    </cfRule>
  </conditionalFormatting>
  <conditionalFormatting sqref="P477:P478">
    <cfRule type="cellIs" priority="1255" operator="between">
      <formula>"BAJO"</formula>
      <formula>"BAJO"</formula>
    </cfRule>
  </conditionalFormatting>
  <conditionalFormatting sqref="P477:P478">
    <cfRule type="cellIs" priority="1256" operator="between">
      <formula>"MEDIO"</formula>
      <formula>"MEDIO"</formula>
    </cfRule>
  </conditionalFormatting>
  <conditionalFormatting sqref="P477:P478">
    <cfRule type="cellIs" priority="1257" operator="between">
      <formula>"MUY ALTO"</formula>
      <formula>"MUY ALTO"</formula>
    </cfRule>
  </conditionalFormatting>
  <conditionalFormatting sqref="R477:R478">
    <cfRule type="cellIs" priority="1258" operator="between">
      <formula>20</formula>
      <formula>120</formula>
    </cfRule>
  </conditionalFormatting>
  <conditionalFormatting sqref="S478">
    <cfRule type="cellIs" priority="1259" operator="equal">
      <formula>"No significativo"</formula>
    </cfRule>
  </conditionalFormatting>
  <conditionalFormatting sqref="S478">
    <cfRule type="cellIs" priority="1260" operator="equal">
      <formula>"SIGNIFICATIVO"</formula>
    </cfRule>
  </conditionalFormatting>
  <conditionalFormatting sqref="S478">
    <cfRule type="cellIs" priority="1261" operator="equal">
      <formula>"SIGNIFICATIVO"</formula>
    </cfRule>
  </conditionalFormatting>
  <conditionalFormatting sqref="P479">
    <cfRule type="cellIs" priority="1262" operator="between">
      <formula>"ALTO"</formula>
      <formula>"ALTO"</formula>
    </cfRule>
  </conditionalFormatting>
  <conditionalFormatting sqref="P479">
    <cfRule type="cellIs" priority="1263" operator="between">
      <formula>"BAJO"</formula>
      <formula>"BAJO"</formula>
    </cfRule>
  </conditionalFormatting>
  <conditionalFormatting sqref="S486">
    <cfRule type="cellIs" priority="1264" operator="between">
      <formula>"I"</formula>
      <formula>"I"</formula>
    </cfRule>
  </conditionalFormatting>
  <conditionalFormatting sqref="S486">
    <cfRule type="cellIs" priority="1265" operator="between">
      <formula>"III"</formula>
      <formula>"IV"</formula>
    </cfRule>
  </conditionalFormatting>
  <conditionalFormatting sqref="P479">
    <cfRule type="cellIs" priority="1266" operator="between">
      <formula>"MEDIO"</formula>
      <formula>"MEDIO"</formula>
    </cfRule>
  </conditionalFormatting>
  <conditionalFormatting sqref="P479">
    <cfRule type="cellIs" priority="1267" operator="between">
      <formula>"MUY ALTO"</formula>
      <formula>"MUY ALTO"</formula>
    </cfRule>
  </conditionalFormatting>
  <conditionalFormatting sqref="R479">
    <cfRule type="cellIs" priority="1268" operator="between">
      <formula>20</formula>
      <formula>120</formula>
    </cfRule>
  </conditionalFormatting>
  <conditionalFormatting sqref="U479">
    <cfRule type="cellIs" priority="1269" operator="equal">
      <formula>"No significativo"</formula>
    </cfRule>
  </conditionalFormatting>
  <conditionalFormatting sqref="S479">
    <cfRule type="cellIs" priority="1270" operator="equal">
      <formula>"No significativo"</formula>
    </cfRule>
  </conditionalFormatting>
  <conditionalFormatting sqref="U479">
    <cfRule type="cellIs" priority="1271" operator="equal">
      <formula>"SIGNIFICATIVO"</formula>
    </cfRule>
  </conditionalFormatting>
  <conditionalFormatting sqref="U479">
    <cfRule type="cellIs" priority="1272" operator="equal">
      <formula>"SIGNIFICATIVO"</formula>
    </cfRule>
  </conditionalFormatting>
  <conditionalFormatting sqref="S479">
    <cfRule type="cellIs" priority="1273" operator="equal">
      <formula>"SIGNIFICATIVO"</formula>
    </cfRule>
  </conditionalFormatting>
  <conditionalFormatting sqref="S479">
    <cfRule type="cellIs" priority="1274" operator="equal">
      <formula>"SIGNIFICATIVO"</formula>
    </cfRule>
  </conditionalFormatting>
  <conditionalFormatting sqref="P486">
    <cfRule type="cellIs" priority="1275" operator="between">
      <formula>"ALTO"</formula>
      <formula>"ALTO"</formula>
    </cfRule>
  </conditionalFormatting>
  <conditionalFormatting sqref="P486">
    <cfRule type="cellIs" priority="1276" operator="between">
      <formula>"BAJO"</formula>
      <formula>"BAJO"</formula>
    </cfRule>
  </conditionalFormatting>
  <conditionalFormatting sqref="P486">
    <cfRule type="cellIs" priority="1277" operator="between">
      <formula>"MEDIO"</formula>
      <formula>"MEDIO"</formula>
    </cfRule>
  </conditionalFormatting>
  <conditionalFormatting sqref="P486">
    <cfRule type="cellIs" priority="1278" operator="between">
      <formula>"MUY ALTO"</formula>
      <formula>"MUY ALTO"</formula>
    </cfRule>
  </conditionalFormatting>
  <conditionalFormatting sqref="R486">
    <cfRule type="cellIs" priority="1279" operator="between">
      <formula>20</formula>
      <formula>120</formula>
    </cfRule>
  </conditionalFormatting>
  <conditionalFormatting sqref="S482">
    <cfRule type="cellIs" priority="1280" operator="equal">
      <formula>"No significativo"</formula>
    </cfRule>
  </conditionalFormatting>
  <conditionalFormatting sqref="S482">
    <cfRule type="cellIs" priority="1281" operator="equal">
      <formula>"SIGNIFICATIVO"</formula>
    </cfRule>
  </conditionalFormatting>
  <conditionalFormatting sqref="S482">
    <cfRule type="cellIs" priority="1282" operator="equal">
      <formula>"SIGNIFICATIVO"</formula>
    </cfRule>
  </conditionalFormatting>
  <conditionalFormatting sqref="P482">
    <cfRule type="cellIs" priority="1283" operator="between">
      <formula>"ALTO"</formula>
      <formula>"ALTO"</formula>
    </cfRule>
  </conditionalFormatting>
  <conditionalFormatting sqref="P482">
    <cfRule type="cellIs" priority="1284" operator="between">
      <formula>"BAJO"</formula>
      <formula>"BAJO"</formula>
    </cfRule>
  </conditionalFormatting>
  <conditionalFormatting sqref="P482">
    <cfRule type="cellIs" priority="1285" operator="between">
      <formula>"MEDIO"</formula>
      <formula>"MEDIO"</formula>
    </cfRule>
  </conditionalFormatting>
  <conditionalFormatting sqref="P482">
    <cfRule type="cellIs" priority="1286" operator="between">
      <formula>"MUY ALTO"</formula>
      <formula>"MUY ALTO"</formula>
    </cfRule>
  </conditionalFormatting>
  <conditionalFormatting sqref="R482">
    <cfRule type="cellIs" priority="1287" operator="between">
      <formula>20</formula>
      <formula>120</formula>
    </cfRule>
  </conditionalFormatting>
  <conditionalFormatting sqref="P484">
    <cfRule type="cellIs" priority="1288" operator="between">
      <formula>"ALTO"</formula>
      <formula>"ALTO"</formula>
    </cfRule>
  </conditionalFormatting>
  <conditionalFormatting sqref="P484">
    <cfRule type="cellIs" priority="1289" operator="between">
      <formula>"BAJO"</formula>
      <formula>"BAJO"</formula>
    </cfRule>
  </conditionalFormatting>
  <conditionalFormatting sqref="S484">
    <cfRule type="cellIs" priority="1290" operator="between">
      <formula>"I"</formula>
      <formula>"I"</formula>
    </cfRule>
  </conditionalFormatting>
  <conditionalFormatting sqref="S484">
    <cfRule type="cellIs" priority="1291" operator="between">
      <formula>"III"</formula>
      <formula>"IV"</formula>
    </cfRule>
  </conditionalFormatting>
  <conditionalFormatting sqref="P484">
    <cfRule type="cellIs" priority="1292" operator="between">
      <formula>"MEDIO"</formula>
      <formula>"MEDIO"</formula>
    </cfRule>
  </conditionalFormatting>
  <conditionalFormatting sqref="P484">
    <cfRule type="cellIs" priority="1293" operator="between">
      <formula>"MUY ALTO"</formula>
      <formula>"MUY ALTO"</formula>
    </cfRule>
  </conditionalFormatting>
  <conditionalFormatting sqref="R484">
    <cfRule type="cellIs" priority="1294" operator="between">
      <formula>20</formula>
      <formula>120</formula>
    </cfRule>
  </conditionalFormatting>
  <conditionalFormatting sqref="S487">
    <cfRule type="cellIs" priority="1295" operator="between">
      <formula>"I"</formula>
      <formula>"I"</formula>
    </cfRule>
  </conditionalFormatting>
  <conditionalFormatting sqref="S487">
    <cfRule type="cellIs" priority="1296" operator="between">
      <formula>"III"</formula>
      <formula>"IV"</formula>
    </cfRule>
  </conditionalFormatting>
  <conditionalFormatting sqref="P487:P488">
    <cfRule type="cellIs" priority="1297" operator="between">
      <formula>"ALTO"</formula>
      <formula>"ALTO"</formula>
    </cfRule>
  </conditionalFormatting>
  <conditionalFormatting sqref="P487:P488">
    <cfRule type="cellIs" priority="1298" operator="between">
      <formula>"BAJO"</formula>
      <formula>"BAJO"</formula>
    </cfRule>
  </conditionalFormatting>
  <conditionalFormatting sqref="P487:P488">
    <cfRule type="cellIs" priority="1299" operator="between">
      <formula>"MEDIO"</formula>
      <formula>"MEDIO"</formula>
    </cfRule>
  </conditionalFormatting>
  <conditionalFormatting sqref="P487:P488">
    <cfRule type="cellIs" priority="1300" operator="between">
      <formula>"MUY ALTO"</formula>
      <formula>"MUY ALTO"</formula>
    </cfRule>
  </conditionalFormatting>
  <conditionalFormatting sqref="R487:R488">
    <cfRule type="cellIs" priority="1301" operator="between">
      <formula>20</formula>
      <formula>120</formula>
    </cfRule>
  </conditionalFormatting>
  <conditionalFormatting sqref="S488">
    <cfRule type="cellIs" priority="1302" operator="equal">
      <formula>"No significativo"</formula>
    </cfRule>
  </conditionalFormatting>
  <conditionalFormatting sqref="S488">
    <cfRule type="cellIs" priority="1303" operator="equal">
      <formula>"SIGNIFICATIVO"</formula>
    </cfRule>
  </conditionalFormatting>
  <conditionalFormatting sqref="S488">
    <cfRule type="cellIs" priority="1304" operator="equal">
      <formula>"SIGNIFICATIVO"</formula>
    </cfRule>
  </conditionalFormatting>
  <conditionalFormatting sqref="P490">
    <cfRule type="cellIs" priority="1305" operator="between">
      <formula>"ALTO"</formula>
      <formula>"ALTO"</formula>
    </cfRule>
  </conditionalFormatting>
  <conditionalFormatting sqref="P490">
    <cfRule type="cellIs" priority="1306" operator="between">
      <formula>"BAJO"</formula>
      <formula>"BAJO"</formula>
    </cfRule>
  </conditionalFormatting>
  <conditionalFormatting sqref="P490">
    <cfRule type="cellIs" priority="1307" operator="between">
      <formula>"MEDIO"</formula>
      <formula>"MEDIO"</formula>
    </cfRule>
  </conditionalFormatting>
  <conditionalFormatting sqref="P490">
    <cfRule type="cellIs" priority="1308" operator="between">
      <formula>"MUY ALTO"</formula>
      <formula>"MUY ALTO"</formula>
    </cfRule>
  </conditionalFormatting>
  <conditionalFormatting sqref="R490">
    <cfRule type="cellIs" priority="1309" operator="between">
      <formula>20</formula>
      <formula>120</formula>
    </cfRule>
  </conditionalFormatting>
  <conditionalFormatting sqref="U490">
    <cfRule type="cellIs" priority="1310" operator="equal">
      <formula>"No significativo"</formula>
    </cfRule>
  </conditionalFormatting>
  <conditionalFormatting sqref="S490">
    <cfRule type="cellIs" priority="1311" operator="equal">
      <formula>"No significativo"</formula>
    </cfRule>
  </conditionalFormatting>
  <conditionalFormatting sqref="U490">
    <cfRule type="cellIs" priority="1312" operator="equal">
      <formula>"SIGNIFICATIVO"</formula>
    </cfRule>
  </conditionalFormatting>
  <conditionalFormatting sqref="U490">
    <cfRule type="cellIs" priority="1313" operator="equal">
      <formula>"SIGNIFICATIVO"</formula>
    </cfRule>
  </conditionalFormatting>
  <conditionalFormatting sqref="S490">
    <cfRule type="cellIs" priority="1314" operator="equal">
      <formula>"SIGNIFICATIVO"</formula>
    </cfRule>
  </conditionalFormatting>
  <conditionalFormatting sqref="S490">
    <cfRule type="cellIs" priority="1315" operator="equal">
      <formula>"SIGNIFICATIVO"</formula>
    </cfRule>
  </conditionalFormatting>
  <conditionalFormatting sqref="S491">
    <cfRule type="cellIs" priority="1316" operator="between">
      <formula>"I"</formula>
      <formula>"I"</formula>
    </cfRule>
  </conditionalFormatting>
  <conditionalFormatting sqref="S491">
    <cfRule type="cellIs" priority="1317" operator="between">
      <formula>"III"</formula>
      <formula>"IV"</formula>
    </cfRule>
  </conditionalFormatting>
  <conditionalFormatting sqref="P491:P492">
    <cfRule type="cellIs" priority="1318" operator="between">
      <formula>"ALTO"</formula>
      <formula>"ALTO"</formula>
    </cfRule>
  </conditionalFormatting>
  <conditionalFormatting sqref="P491:P492">
    <cfRule type="cellIs" priority="1319" operator="between">
      <formula>"BAJO"</formula>
      <formula>"BAJO"</formula>
    </cfRule>
  </conditionalFormatting>
  <conditionalFormatting sqref="P491:P492">
    <cfRule type="cellIs" priority="1320" operator="between">
      <formula>"MEDIO"</formula>
      <formula>"MEDIO"</formula>
    </cfRule>
  </conditionalFormatting>
  <conditionalFormatting sqref="P491:P492">
    <cfRule type="cellIs" priority="1321" operator="between">
      <formula>"MUY ALTO"</formula>
      <formula>"MUY ALTO"</formula>
    </cfRule>
  </conditionalFormatting>
  <conditionalFormatting sqref="R491:R492">
    <cfRule type="cellIs" priority="1322" operator="between">
      <formula>20</formula>
      <formula>120</formula>
    </cfRule>
  </conditionalFormatting>
  <conditionalFormatting sqref="S492">
    <cfRule type="cellIs" priority="1323" operator="equal">
      <formula>"No significativo"</formula>
    </cfRule>
  </conditionalFormatting>
  <conditionalFormatting sqref="S492">
    <cfRule type="cellIs" priority="1324" operator="equal">
      <formula>"SIGNIFICATIVO"</formula>
    </cfRule>
  </conditionalFormatting>
  <conditionalFormatting sqref="S492">
    <cfRule type="cellIs" priority="1325" operator="equal">
      <formula>"SIGNIFICATIVO"</formula>
    </cfRule>
  </conditionalFormatting>
  <conditionalFormatting sqref="S505">
    <cfRule type="cellIs" priority="1326" operator="between">
      <formula>"I"</formula>
      <formula>"I"</formula>
    </cfRule>
  </conditionalFormatting>
  <conditionalFormatting sqref="S505">
    <cfRule type="cellIs" priority="1327" operator="between">
      <formula>"III"</formula>
      <formula>"IV"</formula>
    </cfRule>
  </conditionalFormatting>
  <conditionalFormatting sqref="P505:P506">
    <cfRule type="cellIs" priority="1328" operator="between">
      <formula>"ALTO"</formula>
      <formula>"ALTO"</formula>
    </cfRule>
  </conditionalFormatting>
  <conditionalFormatting sqref="P505:P506">
    <cfRule type="cellIs" priority="1329" operator="between">
      <formula>"BAJO"</formula>
      <formula>"BAJO"</formula>
    </cfRule>
  </conditionalFormatting>
  <conditionalFormatting sqref="P505:P506">
    <cfRule type="cellIs" priority="1330" operator="between">
      <formula>"MEDIO"</formula>
      <formula>"MEDIO"</formula>
    </cfRule>
  </conditionalFormatting>
  <conditionalFormatting sqref="P505:P506">
    <cfRule type="cellIs" priority="1331" operator="between">
      <formula>"MUY ALTO"</formula>
      <formula>"MUY ALTO"</formula>
    </cfRule>
  </conditionalFormatting>
  <conditionalFormatting sqref="R505:R506">
    <cfRule type="cellIs" priority="1332" operator="between">
      <formula>20</formula>
      <formula>120</formula>
    </cfRule>
  </conditionalFormatting>
  <conditionalFormatting sqref="S506">
    <cfRule type="cellIs" priority="1333" operator="equal">
      <formula>"No significativo"</formula>
    </cfRule>
  </conditionalFormatting>
  <conditionalFormatting sqref="S506">
    <cfRule type="cellIs" priority="1334" operator="equal">
      <formula>"SIGNIFICATIVO"</formula>
    </cfRule>
  </conditionalFormatting>
  <conditionalFormatting sqref="S493">
    <cfRule type="cellIs" priority="1335" operator="between">
      <formula>"I"</formula>
      <formula>"I"</formula>
    </cfRule>
  </conditionalFormatting>
  <conditionalFormatting sqref="S493">
    <cfRule type="cellIs" priority="1336" operator="between">
      <formula>"III"</formula>
      <formula>"IV"</formula>
    </cfRule>
  </conditionalFormatting>
  <conditionalFormatting sqref="P493:P494">
    <cfRule type="cellIs" priority="1337" operator="between">
      <formula>"ALTO"</formula>
      <formula>"ALTO"</formula>
    </cfRule>
  </conditionalFormatting>
  <conditionalFormatting sqref="P493:P494">
    <cfRule type="cellIs" priority="1338" operator="between">
      <formula>"BAJO"</formula>
      <formula>"BAJO"</formula>
    </cfRule>
  </conditionalFormatting>
  <conditionalFormatting sqref="P493:P494">
    <cfRule type="cellIs" priority="1339" operator="between">
      <formula>"MEDIO"</formula>
      <formula>"MEDIO"</formula>
    </cfRule>
  </conditionalFormatting>
  <conditionalFormatting sqref="P493:P494">
    <cfRule type="cellIs" priority="1340" operator="between">
      <formula>"MUY ALTO"</formula>
      <formula>"MUY ALTO"</formula>
    </cfRule>
  </conditionalFormatting>
  <conditionalFormatting sqref="R493:R494">
    <cfRule type="cellIs" priority="1341" operator="between">
      <formula>20</formula>
      <formula>120</formula>
    </cfRule>
  </conditionalFormatting>
  <conditionalFormatting sqref="S494">
    <cfRule type="cellIs" priority="1342" operator="equal">
      <formula>"No significativo"</formula>
    </cfRule>
  </conditionalFormatting>
  <conditionalFormatting sqref="S494">
    <cfRule type="cellIs" priority="1343" operator="equal">
      <formula>"SIGNIFICATIVO"</formula>
    </cfRule>
  </conditionalFormatting>
  <conditionalFormatting sqref="S494">
    <cfRule type="cellIs" priority="1344" operator="equal">
      <formula>"SIGNIFICATIVO"</formula>
    </cfRule>
  </conditionalFormatting>
  <conditionalFormatting sqref="S495">
    <cfRule type="cellIs" priority="1345" operator="between">
      <formula>"I"</formula>
      <formula>"I"</formula>
    </cfRule>
  </conditionalFormatting>
  <conditionalFormatting sqref="S495">
    <cfRule type="cellIs" priority="1346" operator="between">
      <formula>"III"</formula>
      <formula>"IV"</formula>
    </cfRule>
  </conditionalFormatting>
  <conditionalFormatting sqref="P495:P496">
    <cfRule type="cellIs" priority="1347" operator="between">
      <formula>"ALTO"</formula>
      <formula>"ALTO"</formula>
    </cfRule>
  </conditionalFormatting>
  <conditionalFormatting sqref="P495:P496">
    <cfRule type="cellIs" priority="1348" operator="between">
      <formula>"BAJO"</formula>
      <formula>"BAJO"</formula>
    </cfRule>
  </conditionalFormatting>
  <conditionalFormatting sqref="P495:P496">
    <cfRule type="cellIs" priority="1349" operator="between">
      <formula>"MEDIO"</formula>
      <formula>"MEDIO"</formula>
    </cfRule>
  </conditionalFormatting>
  <conditionalFormatting sqref="P495:P496">
    <cfRule type="cellIs" priority="1350" operator="between">
      <formula>"MUY ALTO"</formula>
      <formula>"MUY ALTO"</formula>
    </cfRule>
  </conditionalFormatting>
  <conditionalFormatting sqref="R495:R496">
    <cfRule type="cellIs" priority="1351" operator="between">
      <formula>20</formula>
      <formula>120</formula>
    </cfRule>
  </conditionalFormatting>
  <conditionalFormatting sqref="S496">
    <cfRule type="cellIs" priority="1352" operator="equal">
      <formula>"No significativo"</formula>
    </cfRule>
  </conditionalFormatting>
  <conditionalFormatting sqref="S496">
    <cfRule type="cellIs" priority="1353" operator="equal">
      <formula>"SIGNIFICATIVO"</formula>
    </cfRule>
  </conditionalFormatting>
  <conditionalFormatting sqref="S496">
    <cfRule type="cellIs" priority="1354" operator="equal">
      <formula>"SIGNIFICATIVO"</formula>
    </cfRule>
  </conditionalFormatting>
  <conditionalFormatting sqref="P498">
    <cfRule type="cellIs" priority="1355" operator="between">
      <formula>"ALTO"</formula>
      <formula>"ALTO"</formula>
    </cfRule>
  </conditionalFormatting>
  <conditionalFormatting sqref="P498">
    <cfRule type="cellIs" priority="1356" operator="between">
      <formula>"BAJO"</formula>
      <formula>"BAJO"</formula>
    </cfRule>
  </conditionalFormatting>
  <conditionalFormatting sqref="P498">
    <cfRule type="cellIs" priority="1357" operator="between">
      <formula>"MEDIO"</formula>
      <formula>"MEDIO"</formula>
    </cfRule>
  </conditionalFormatting>
  <conditionalFormatting sqref="P498">
    <cfRule type="cellIs" priority="1358" operator="between">
      <formula>"MUY ALTO"</formula>
      <formula>"MUY ALTO"</formula>
    </cfRule>
  </conditionalFormatting>
  <conditionalFormatting sqref="R498">
    <cfRule type="cellIs" priority="1359" operator="between">
      <formula>20</formula>
      <formula>120</formula>
    </cfRule>
  </conditionalFormatting>
  <conditionalFormatting sqref="U498">
    <cfRule type="cellIs" priority="1360" operator="equal">
      <formula>"No significativo"</formula>
    </cfRule>
  </conditionalFormatting>
  <conditionalFormatting sqref="S498">
    <cfRule type="cellIs" priority="1361" operator="equal">
      <formula>"No significativo"</formula>
    </cfRule>
  </conditionalFormatting>
  <conditionalFormatting sqref="U498">
    <cfRule type="cellIs" priority="1362" operator="equal">
      <formula>"SIGNIFICATIVO"</formula>
    </cfRule>
  </conditionalFormatting>
  <conditionalFormatting sqref="U498">
    <cfRule type="cellIs" priority="1363" operator="equal">
      <formula>"SIGNIFICATIVO"</formula>
    </cfRule>
  </conditionalFormatting>
  <conditionalFormatting sqref="S506">
    <cfRule type="cellIs" priority="1364" operator="equal">
      <formula>"SIGNIFICATIVO"</formula>
    </cfRule>
  </conditionalFormatting>
  <conditionalFormatting sqref="S498">
    <cfRule type="cellIs" priority="1365" operator="equal">
      <formula>"SIGNIFICATIVO"</formula>
    </cfRule>
  </conditionalFormatting>
  <conditionalFormatting sqref="S498">
    <cfRule type="cellIs" priority="1366" operator="equal">
      <formula>"SIGNIFICATIVO"</formula>
    </cfRule>
  </conditionalFormatting>
  <conditionalFormatting sqref="S500">
    <cfRule type="cellIs" priority="1367" operator="equal">
      <formula>"No significativo"</formula>
    </cfRule>
  </conditionalFormatting>
  <conditionalFormatting sqref="S500">
    <cfRule type="cellIs" priority="1368" operator="equal">
      <formula>"SIGNIFICATIVO"</formula>
    </cfRule>
  </conditionalFormatting>
  <conditionalFormatting sqref="S500">
    <cfRule type="cellIs" priority="1369" operator="equal">
      <formula>"SIGNIFICATIVO"</formula>
    </cfRule>
  </conditionalFormatting>
  <conditionalFormatting sqref="P500">
    <cfRule type="cellIs" priority="1370" operator="between">
      <formula>"ALTO"</formula>
      <formula>"ALTO"</formula>
    </cfRule>
  </conditionalFormatting>
  <conditionalFormatting sqref="P500">
    <cfRule type="cellIs" priority="1371" operator="between">
      <formula>"BAJO"</formula>
      <formula>"BAJO"</formula>
    </cfRule>
  </conditionalFormatting>
  <conditionalFormatting sqref="P500">
    <cfRule type="cellIs" priority="1372" operator="between">
      <formula>"MEDIO"</formula>
      <formula>"MEDIO"</formula>
    </cfRule>
  </conditionalFormatting>
  <conditionalFormatting sqref="P500">
    <cfRule type="cellIs" priority="1373" operator="between">
      <formula>"MUY ALTO"</formula>
      <formula>"MUY ALTO"</formula>
    </cfRule>
  </conditionalFormatting>
  <conditionalFormatting sqref="R500">
    <cfRule type="cellIs" priority="1374" operator="between">
      <formula>20</formula>
      <formula>120</formula>
    </cfRule>
  </conditionalFormatting>
  <conditionalFormatting sqref="S483">
    <cfRule type="cellIs" priority="1375" operator="equal">
      <formula>"No significativo"</formula>
    </cfRule>
  </conditionalFormatting>
  <conditionalFormatting sqref="S483">
    <cfRule type="cellIs" priority="1376" operator="equal">
      <formula>"SIGNIFICATIVO"</formula>
    </cfRule>
  </conditionalFormatting>
  <conditionalFormatting sqref="S483">
    <cfRule type="cellIs" priority="1377" operator="equal">
      <formula>"SIGNIFICATIVO"</formula>
    </cfRule>
  </conditionalFormatting>
  <conditionalFormatting sqref="P483">
    <cfRule type="cellIs" priority="1378" operator="between">
      <formula>"ALTO"</formula>
      <formula>"ALTO"</formula>
    </cfRule>
  </conditionalFormatting>
  <conditionalFormatting sqref="P483">
    <cfRule type="cellIs" priority="1379" operator="between">
      <formula>"BAJO"</formula>
      <formula>"BAJO"</formula>
    </cfRule>
  </conditionalFormatting>
  <conditionalFormatting sqref="P483">
    <cfRule type="cellIs" priority="1380" operator="between">
      <formula>"MEDIO"</formula>
      <formula>"MEDIO"</formula>
    </cfRule>
  </conditionalFormatting>
  <conditionalFormatting sqref="P483">
    <cfRule type="cellIs" priority="1381" operator="between">
      <formula>"MUY ALTO"</formula>
      <formula>"MUY ALTO"</formula>
    </cfRule>
  </conditionalFormatting>
  <conditionalFormatting sqref="R483">
    <cfRule type="cellIs" priority="1382" operator="between">
      <formula>20</formula>
      <formula>120</formula>
    </cfRule>
  </conditionalFormatting>
  <conditionalFormatting sqref="S464">
    <cfRule type="cellIs" priority="1383" operator="equal">
      <formula>"No significativo"</formula>
    </cfRule>
  </conditionalFormatting>
  <conditionalFormatting sqref="S464">
    <cfRule type="cellIs" priority="1384" operator="equal">
      <formula>"SIGNIFICATIVO"</formula>
    </cfRule>
  </conditionalFormatting>
  <conditionalFormatting sqref="S464">
    <cfRule type="cellIs" priority="1385" operator="equal">
      <formula>"SIGNIFICATIVO"</formula>
    </cfRule>
  </conditionalFormatting>
  <conditionalFormatting sqref="P464">
    <cfRule type="cellIs" priority="1386" operator="between">
      <formula>"ALTO"</formula>
      <formula>"ALTO"</formula>
    </cfRule>
  </conditionalFormatting>
  <conditionalFormatting sqref="P464">
    <cfRule type="cellIs" priority="1387" operator="between">
      <formula>"BAJO"</formula>
      <formula>"BAJO"</formula>
    </cfRule>
  </conditionalFormatting>
  <conditionalFormatting sqref="P464">
    <cfRule type="cellIs" priority="1388" operator="between">
      <formula>"MEDIO"</formula>
      <formula>"MEDIO"</formula>
    </cfRule>
  </conditionalFormatting>
  <conditionalFormatting sqref="P464">
    <cfRule type="cellIs" priority="1389" operator="between">
      <formula>"MUY ALTO"</formula>
      <formula>"MUY ALTO"</formula>
    </cfRule>
  </conditionalFormatting>
  <conditionalFormatting sqref="R464">
    <cfRule type="cellIs" priority="1390" operator="between">
      <formula>20</formula>
      <formula>120</formula>
    </cfRule>
  </conditionalFormatting>
  <conditionalFormatting sqref="S447">
    <cfRule type="cellIs" priority="1391" operator="equal">
      <formula>"No significativo"</formula>
    </cfRule>
  </conditionalFormatting>
  <conditionalFormatting sqref="S447">
    <cfRule type="cellIs" priority="1392" operator="equal">
      <formula>"SIGNIFICATIVO"</formula>
    </cfRule>
  </conditionalFormatting>
  <conditionalFormatting sqref="S447">
    <cfRule type="cellIs" priority="1393" operator="equal">
      <formula>"SIGNIFICATIVO"</formula>
    </cfRule>
  </conditionalFormatting>
  <conditionalFormatting sqref="P447">
    <cfRule type="cellIs" priority="1394" operator="between">
      <formula>"ALTO"</formula>
      <formula>"ALTO"</formula>
    </cfRule>
  </conditionalFormatting>
  <conditionalFormatting sqref="P447">
    <cfRule type="cellIs" priority="1395" operator="between">
      <formula>"BAJO"</formula>
      <formula>"BAJO"</formula>
    </cfRule>
  </conditionalFormatting>
  <conditionalFormatting sqref="P447">
    <cfRule type="cellIs" priority="1396" operator="between">
      <formula>"MEDIO"</formula>
      <formula>"MEDIO"</formula>
    </cfRule>
  </conditionalFormatting>
  <conditionalFormatting sqref="P447">
    <cfRule type="cellIs" priority="1397" operator="between">
      <formula>"MUY ALTO"</formula>
      <formula>"MUY ALTO"</formula>
    </cfRule>
  </conditionalFormatting>
  <conditionalFormatting sqref="R447">
    <cfRule type="cellIs" priority="1398" operator="between">
      <formula>20</formula>
      <formula>120</formula>
    </cfRule>
  </conditionalFormatting>
  <conditionalFormatting sqref="S501">
    <cfRule type="cellIs" priority="1399" operator="equal">
      <formula>"No significativo"</formula>
    </cfRule>
  </conditionalFormatting>
  <conditionalFormatting sqref="S501">
    <cfRule type="cellIs" priority="1400" operator="equal">
      <formula>"SIGNIFICATIVO"</formula>
    </cfRule>
  </conditionalFormatting>
  <conditionalFormatting sqref="S501">
    <cfRule type="cellIs" priority="1401" operator="equal">
      <formula>"SIGNIFICATIVO"</formula>
    </cfRule>
  </conditionalFormatting>
  <conditionalFormatting sqref="P501">
    <cfRule type="cellIs" priority="1402" operator="between">
      <formula>"ALTO"</formula>
      <formula>"ALTO"</formula>
    </cfRule>
  </conditionalFormatting>
  <conditionalFormatting sqref="P501">
    <cfRule type="cellIs" priority="1403" operator="between">
      <formula>"BAJO"</formula>
      <formula>"BAJO"</formula>
    </cfRule>
  </conditionalFormatting>
  <conditionalFormatting sqref="P501">
    <cfRule type="cellIs" priority="1404" operator="between">
      <formula>"MEDIO"</formula>
      <formula>"MEDIO"</formula>
    </cfRule>
  </conditionalFormatting>
  <conditionalFormatting sqref="P501">
    <cfRule type="cellIs" priority="1405" operator="between">
      <formula>"MUY ALTO"</formula>
      <formula>"MUY ALTO"</formula>
    </cfRule>
  </conditionalFormatting>
  <conditionalFormatting sqref="R501">
    <cfRule type="cellIs" priority="1406" operator="between">
      <formula>20</formula>
      <formula>120</formula>
    </cfRule>
  </conditionalFormatting>
  <conditionalFormatting sqref="S502">
    <cfRule type="cellIs" priority="1407" operator="between">
      <formula>"I"</formula>
      <formula>"I"</formula>
    </cfRule>
  </conditionalFormatting>
  <conditionalFormatting sqref="S502">
    <cfRule type="cellIs" priority="1408" operator="between">
      <formula>"III"</formula>
      <formula>"IV"</formula>
    </cfRule>
  </conditionalFormatting>
  <conditionalFormatting sqref="P502:P503">
    <cfRule type="cellIs" priority="1409" operator="between">
      <formula>"ALTO"</formula>
      <formula>"ALTO"</formula>
    </cfRule>
  </conditionalFormatting>
  <conditionalFormatting sqref="P502:P503">
    <cfRule type="cellIs" priority="1410" operator="between">
      <formula>"BAJO"</formula>
      <formula>"BAJO"</formula>
    </cfRule>
  </conditionalFormatting>
  <conditionalFormatting sqref="P502:P503">
    <cfRule type="cellIs" priority="1411" operator="between">
      <formula>"MEDIO"</formula>
      <formula>"MEDIO"</formula>
    </cfRule>
  </conditionalFormatting>
  <conditionalFormatting sqref="P502:P503">
    <cfRule type="cellIs" priority="1412" operator="between">
      <formula>"MUY ALTO"</formula>
      <formula>"MUY ALTO"</formula>
    </cfRule>
  </conditionalFormatting>
  <conditionalFormatting sqref="R502:R503">
    <cfRule type="cellIs" priority="1413" operator="between">
      <formula>20</formula>
      <formula>120</formula>
    </cfRule>
  </conditionalFormatting>
  <conditionalFormatting sqref="S503">
    <cfRule type="cellIs" priority="1414" operator="equal">
      <formula>"No significativo"</formula>
    </cfRule>
  </conditionalFormatting>
  <conditionalFormatting sqref="S503">
    <cfRule type="cellIs" priority="1415" operator="equal">
      <formula>"SIGNIFICATIVO"</formula>
    </cfRule>
  </conditionalFormatting>
  <conditionalFormatting sqref="S503">
    <cfRule type="cellIs" priority="1416" operator="equal">
      <formula>"SIGNIFICATIVO"</formula>
    </cfRule>
  </conditionalFormatting>
  <conditionalFormatting sqref="S504">
    <cfRule type="cellIs" priority="1417" operator="equal">
      <formula>"No significativo"</formula>
    </cfRule>
  </conditionalFormatting>
  <conditionalFormatting sqref="S504">
    <cfRule type="cellIs" priority="1418" operator="equal">
      <formula>"SIGNIFICATIVO"</formula>
    </cfRule>
  </conditionalFormatting>
  <conditionalFormatting sqref="S504">
    <cfRule type="cellIs" priority="1419" operator="equal">
      <formula>"SIGNIFICATIVO"</formula>
    </cfRule>
  </conditionalFormatting>
  <conditionalFormatting sqref="P504">
    <cfRule type="cellIs" priority="1420" operator="between">
      <formula>"ALTO"</formula>
      <formula>"ALTO"</formula>
    </cfRule>
  </conditionalFormatting>
  <conditionalFormatting sqref="P504">
    <cfRule type="cellIs" priority="1421" operator="between">
      <formula>"BAJO"</formula>
      <formula>"BAJO"</formula>
    </cfRule>
  </conditionalFormatting>
  <conditionalFormatting sqref="P504">
    <cfRule type="cellIs" priority="1422" operator="between">
      <formula>"MEDIO"</formula>
      <formula>"MEDIO"</formula>
    </cfRule>
  </conditionalFormatting>
  <conditionalFormatting sqref="P504">
    <cfRule type="cellIs" priority="1423" operator="between">
      <formula>"MUY ALTO"</formula>
      <formula>"MUY ALTO"</formula>
    </cfRule>
  </conditionalFormatting>
  <conditionalFormatting sqref="R504">
    <cfRule type="cellIs" priority="1424" operator="between">
      <formula>20</formula>
      <formula>120</formula>
    </cfRule>
  </conditionalFormatting>
  <conditionalFormatting sqref="S507">
    <cfRule type="cellIs" priority="1425" operator="between">
      <formula>"I"</formula>
      <formula>"I"</formula>
    </cfRule>
  </conditionalFormatting>
  <conditionalFormatting sqref="S507">
    <cfRule type="cellIs" priority="1426" operator="between">
      <formula>"III"</formula>
      <formula>"IV"</formula>
    </cfRule>
  </conditionalFormatting>
  <conditionalFormatting sqref="P507:P508">
    <cfRule type="cellIs" priority="1427" operator="between">
      <formula>"ALTO"</formula>
      <formula>"ALTO"</formula>
    </cfRule>
  </conditionalFormatting>
  <conditionalFormatting sqref="P507:P508">
    <cfRule type="cellIs" priority="1428" operator="between">
      <formula>"BAJO"</formula>
      <formula>"BAJO"</formula>
    </cfRule>
  </conditionalFormatting>
  <conditionalFormatting sqref="P507:P508">
    <cfRule type="cellIs" priority="1429" operator="between">
      <formula>"MEDIO"</formula>
      <formula>"MEDIO"</formula>
    </cfRule>
  </conditionalFormatting>
  <conditionalFormatting sqref="P507:P508">
    <cfRule type="cellIs" priority="1430" operator="between">
      <formula>"MUY ALTO"</formula>
      <formula>"MUY ALTO"</formula>
    </cfRule>
  </conditionalFormatting>
  <conditionalFormatting sqref="R507:R508">
    <cfRule type="cellIs" priority="1431" operator="between">
      <formula>20</formula>
      <formula>120</formula>
    </cfRule>
  </conditionalFormatting>
  <conditionalFormatting sqref="S508">
    <cfRule type="cellIs" priority="1432" operator="equal">
      <formula>"No significativo"</formula>
    </cfRule>
  </conditionalFormatting>
  <conditionalFormatting sqref="S508">
    <cfRule type="cellIs" priority="1433" operator="equal">
      <formula>"SIGNIFICATIVO"</formula>
    </cfRule>
  </conditionalFormatting>
  <conditionalFormatting sqref="S508">
    <cfRule type="cellIs" priority="1434" operator="equal">
      <formula>"SIGNIFICATIVO"</formula>
    </cfRule>
  </conditionalFormatting>
  <conditionalFormatting sqref="S509">
    <cfRule type="cellIs" priority="1435" operator="between">
      <formula>"I"</formula>
      <formula>"I"</formula>
    </cfRule>
  </conditionalFormatting>
  <conditionalFormatting sqref="S509">
    <cfRule type="cellIs" priority="1436" operator="between">
      <formula>"III"</formula>
      <formula>"IV"</formula>
    </cfRule>
  </conditionalFormatting>
  <conditionalFormatting sqref="P509:P510">
    <cfRule type="cellIs" priority="1437" operator="between">
      <formula>"ALTO"</formula>
      <formula>"ALTO"</formula>
    </cfRule>
  </conditionalFormatting>
  <conditionalFormatting sqref="P509:P510">
    <cfRule type="cellIs" priority="1438" operator="between">
      <formula>"BAJO"</formula>
      <formula>"BAJO"</formula>
    </cfRule>
  </conditionalFormatting>
  <conditionalFormatting sqref="P509:P510">
    <cfRule type="cellIs" priority="1439" operator="between">
      <formula>"MEDIO"</formula>
      <formula>"MEDIO"</formula>
    </cfRule>
  </conditionalFormatting>
  <conditionalFormatting sqref="P509:P510">
    <cfRule type="cellIs" priority="1440" operator="between">
      <formula>"MUY ALTO"</formula>
      <formula>"MUY ALTO"</formula>
    </cfRule>
  </conditionalFormatting>
  <conditionalFormatting sqref="R509:R510">
    <cfRule type="cellIs" priority="1441" operator="between">
      <formula>20</formula>
      <formula>120</formula>
    </cfRule>
  </conditionalFormatting>
  <conditionalFormatting sqref="S510">
    <cfRule type="cellIs" priority="1442" operator="equal">
      <formula>"No significativo"</formula>
    </cfRule>
  </conditionalFormatting>
  <conditionalFormatting sqref="S510">
    <cfRule type="cellIs" priority="1443" operator="equal">
      <formula>"SIGNIFICATIVO"</formula>
    </cfRule>
  </conditionalFormatting>
  <conditionalFormatting sqref="S510">
    <cfRule type="cellIs" priority="1444" operator="equal">
      <formula>"SIGNIFICATIVO"</formula>
    </cfRule>
  </conditionalFormatting>
  <conditionalFormatting sqref="P511">
    <cfRule type="cellIs" priority="1445" operator="between">
      <formula>"ALTO"</formula>
      <formula>"ALTO"</formula>
    </cfRule>
  </conditionalFormatting>
  <conditionalFormatting sqref="P511">
    <cfRule type="cellIs" priority="1446" operator="between">
      <formula>"BAJO"</formula>
      <formula>"BAJO"</formula>
    </cfRule>
  </conditionalFormatting>
  <conditionalFormatting sqref="P511">
    <cfRule type="cellIs" priority="1447" operator="between">
      <formula>"MEDIO"</formula>
      <formula>"MEDIO"</formula>
    </cfRule>
  </conditionalFormatting>
  <conditionalFormatting sqref="P511">
    <cfRule type="cellIs" priority="1448" operator="between">
      <formula>"MUY ALTO"</formula>
      <formula>"MUY ALTO"</formula>
    </cfRule>
  </conditionalFormatting>
  <conditionalFormatting sqref="R511">
    <cfRule type="cellIs" priority="1449" operator="between">
      <formula>20</formula>
      <formula>120</formula>
    </cfRule>
  </conditionalFormatting>
  <conditionalFormatting sqref="U511">
    <cfRule type="cellIs" priority="1450" operator="equal">
      <formula>"No significativo"</formula>
    </cfRule>
  </conditionalFormatting>
  <conditionalFormatting sqref="S511">
    <cfRule type="cellIs" priority="1451" operator="equal">
      <formula>"No significativo"</formula>
    </cfRule>
  </conditionalFormatting>
  <conditionalFormatting sqref="U511">
    <cfRule type="cellIs" priority="1452" operator="equal">
      <formula>"SIGNIFICATIVO"</formula>
    </cfRule>
  </conditionalFormatting>
  <conditionalFormatting sqref="U511">
    <cfRule type="cellIs" priority="1453" operator="equal">
      <formula>"SIGNIFICATIVO"</formula>
    </cfRule>
  </conditionalFormatting>
  <conditionalFormatting sqref="S511">
    <cfRule type="cellIs" priority="1454" operator="equal">
      <formula>"SIGNIFICATIVO"</formula>
    </cfRule>
  </conditionalFormatting>
  <conditionalFormatting sqref="S511">
    <cfRule type="cellIs" priority="1455" operator="equal">
      <formula>"SIGNIFICATIVO"</formula>
    </cfRule>
  </conditionalFormatting>
  <conditionalFormatting sqref="S513">
    <cfRule type="cellIs" priority="1456" operator="equal">
      <formula>"No significativo"</formula>
    </cfRule>
  </conditionalFormatting>
  <conditionalFormatting sqref="S513">
    <cfRule type="cellIs" priority="1457" operator="equal">
      <formula>"SIGNIFICATIVO"</formula>
    </cfRule>
  </conditionalFormatting>
  <conditionalFormatting sqref="S513">
    <cfRule type="cellIs" priority="1458" operator="equal">
      <formula>"SIGNIFICATIVO"</formula>
    </cfRule>
  </conditionalFormatting>
  <conditionalFormatting sqref="P513">
    <cfRule type="cellIs" priority="1459" operator="between">
      <formula>"ALTO"</formula>
      <formula>"ALTO"</formula>
    </cfRule>
  </conditionalFormatting>
  <conditionalFormatting sqref="P513">
    <cfRule type="cellIs" priority="1460" operator="between">
      <formula>"BAJO"</formula>
      <formula>"BAJO"</formula>
    </cfRule>
  </conditionalFormatting>
  <conditionalFormatting sqref="P513">
    <cfRule type="cellIs" priority="1461" operator="between">
      <formula>"MEDIO"</formula>
      <formula>"MEDIO"</formula>
    </cfRule>
  </conditionalFormatting>
  <conditionalFormatting sqref="P513">
    <cfRule type="cellIs" priority="1462" operator="between">
      <formula>"MUY ALTO"</formula>
      <formula>"MUY ALTO"</formula>
    </cfRule>
  </conditionalFormatting>
  <conditionalFormatting sqref="R513">
    <cfRule type="cellIs" priority="1463" operator="between">
      <formula>20</formula>
      <formula>120</formula>
    </cfRule>
  </conditionalFormatting>
  <conditionalFormatting sqref="S514">
    <cfRule type="cellIs" priority="1464" operator="equal">
      <formula>"No significativo"</formula>
    </cfRule>
  </conditionalFormatting>
  <conditionalFormatting sqref="S514">
    <cfRule type="cellIs" priority="1465" operator="equal">
      <formula>"SIGNIFICATIVO"</formula>
    </cfRule>
  </conditionalFormatting>
  <conditionalFormatting sqref="S514">
    <cfRule type="cellIs" priority="1466" operator="equal">
      <formula>"SIGNIFICATIVO"</formula>
    </cfRule>
  </conditionalFormatting>
  <conditionalFormatting sqref="P514">
    <cfRule type="cellIs" priority="1467" operator="between">
      <formula>"ALTO"</formula>
      <formula>"ALTO"</formula>
    </cfRule>
  </conditionalFormatting>
  <conditionalFormatting sqref="P514">
    <cfRule type="cellIs" priority="1468" operator="between">
      <formula>"BAJO"</formula>
      <formula>"BAJO"</formula>
    </cfRule>
  </conditionalFormatting>
  <conditionalFormatting sqref="P514">
    <cfRule type="cellIs" priority="1469" operator="between">
      <formula>"MEDIO"</formula>
      <formula>"MEDIO"</formula>
    </cfRule>
  </conditionalFormatting>
  <conditionalFormatting sqref="P514">
    <cfRule type="cellIs" priority="1470" operator="between">
      <formula>"MUY ALTO"</formula>
      <formula>"MUY ALTO"</formula>
    </cfRule>
  </conditionalFormatting>
  <conditionalFormatting sqref="R514">
    <cfRule type="cellIs" priority="1471" operator="between">
      <formula>20</formula>
      <formula>120</formula>
    </cfRule>
  </conditionalFormatting>
  <conditionalFormatting sqref="S515">
    <cfRule type="cellIs" priority="1472" operator="between">
      <formula>"I"</formula>
      <formula>"I"</formula>
    </cfRule>
  </conditionalFormatting>
  <conditionalFormatting sqref="S515">
    <cfRule type="cellIs" priority="1473" operator="between">
      <formula>"III"</formula>
      <formula>"IV"</formula>
    </cfRule>
  </conditionalFormatting>
  <conditionalFormatting sqref="P515:P516">
    <cfRule type="cellIs" priority="1474" operator="between">
      <formula>"ALTO"</formula>
      <formula>"ALTO"</formula>
    </cfRule>
  </conditionalFormatting>
  <conditionalFormatting sqref="P515:P516">
    <cfRule type="cellIs" priority="1475" operator="between">
      <formula>"BAJO"</formula>
      <formula>"BAJO"</formula>
    </cfRule>
  </conditionalFormatting>
  <conditionalFormatting sqref="P515:P516">
    <cfRule type="cellIs" priority="1476" operator="between">
      <formula>"MEDIO"</formula>
      <formula>"MEDIO"</formula>
    </cfRule>
  </conditionalFormatting>
  <conditionalFormatting sqref="P515:P516">
    <cfRule type="cellIs" priority="1477" operator="between">
      <formula>"MUY ALTO"</formula>
      <formula>"MUY ALTO"</formula>
    </cfRule>
  </conditionalFormatting>
  <conditionalFormatting sqref="R515:R516">
    <cfRule type="cellIs" priority="1478" operator="between">
      <formula>20</formula>
      <formula>120</formula>
    </cfRule>
  </conditionalFormatting>
  <conditionalFormatting sqref="S516">
    <cfRule type="cellIs" priority="1479" operator="equal">
      <formula>"No significativo"</formula>
    </cfRule>
  </conditionalFormatting>
  <conditionalFormatting sqref="S516">
    <cfRule type="cellIs" priority="1480" operator="equal">
      <formula>"SIGNIFICATIVO"</formula>
    </cfRule>
  </conditionalFormatting>
  <conditionalFormatting sqref="S516">
    <cfRule type="cellIs" priority="1481" operator="equal">
      <formula>"SIGNIFICATIVO"</formula>
    </cfRule>
  </conditionalFormatting>
  <conditionalFormatting sqref="S517">
    <cfRule type="cellIs" priority="1482" operator="equal">
      <formula>"No significativo"</formula>
    </cfRule>
  </conditionalFormatting>
  <conditionalFormatting sqref="S517">
    <cfRule type="cellIs" priority="1483" operator="equal">
      <formula>"SIGNIFICATIVO"</formula>
    </cfRule>
  </conditionalFormatting>
  <conditionalFormatting sqref="S517">
    <cfRule type="cellIs" priority="1484" operator="equal">
      <formula>"SIGNIFICATIVO"</formula>
    </cfRule>
  </conditionalFormatting>
  <conditionalFormatting sqref="P517">
    <cfRule type="cellIs" priority="1485" operator="between">
      <formula>"ALTO"</formula>
      <formula>"ALTO"</formula>
    </cfRule>
  </conditionalFormatting>
  <conditionalFormatting sqref="P517">
    <cfRule type="cellIs" priority="1486" operator="between">
      <formula>"BAJO"</formula>
      <formula>"BAJO"</formula>
    </cfRule>
  </conditionalFormatting>
  <conditionalFormatting sqref="P517">
    <cfRule type="cellIs" priority="1487" operator="between">
      <formula>"MEDIO"</formula>
      <formula>"MEDIO"</formula>
    </cfRule>
  </conditionalFormatting>
  <conditionalFormatting sqref="P517">
    <cfRule type="cellIs" priority="1488" operator="between">
      <formula>"MUY ALTO"</formula>
      <formula>"MUY ALTO"</formula>
    </cfRule>
  </conditionalFormatting>
  <conditionalFormatting sqref="R517">
    <cfRule type="cellIs" priority="1489" operator="between">
      <formula>20</formula>
      <formula>120</formula>
    </cfRule>
  </conditionalFormatting>
  <conditionalFormatting sqref="S518">
    <cfRule type="cellIs" priority="1490" operator="between">
      <formula>"I"</formula>
      <formula>"I"</formula>
    </cfRule>
  </conditionalFormatting>
  <conditionalFormatting sqref="S518">
    <cfRule type="cellIs" priority="1491" operator="between">
      <formula>"III"</formula>
      <formula>"IV"</formula>
    </cfRule>
  </conditionalFormatting>
  <conditionalFormatting sqref="P518:P519">
    <cfRule type="cellIs" priority="1492" operator="between">
      <formula>"ALTO"</formula>
      <formula>"ALTO"</formula>
    </cfRule>
  </conditionalFormatting>
  <conditionalFormatting sqref="P518:P519">
    <cfRule type="cellIs" priority="1493" operator="between">
      <formula>"BAJO"</formula>
      <formula>"BAJO"</formula>
    </cfRule>
  </conditionalFormatting>
  <conditionalFormatting sqref="P518:P519">
    <cfRule type="cellIs" priority="1494" operator="between">
      <formula>"MEDIO"</formula>
      <formula>"MEDIO"</formula>
    </cfRule>
  </conditionalFormatting>
  <conditionalFormatting sqref="P518:P519">
    <cfRule type="cellIs" priority="1495" operator="between">
      <formula>"MUY ALTO"</formula>
      <formula>"MUY ALTO"</formula>
    </cfRule>
  </conditionalFormatting>
  <conditionalFormatting sqref="R518:R519">
    <cfRule type="cellIs" priority="1496" operator="between">
      <formula>20</formula>
      <formula>120</formula>
    </cfRule>
  </conditionalFormatting>
  <conditionalFormatting sqref="S519">
    <cfRule type="cellIs" priority="1497" operator="equal">
      <formula>"No significativo"</formula>
    </cfRule>
  </conditionalFormatting>
  <conditionalFormatting sqref="S519">
    <cfRule type="cellIs" priority="1498" operator="equal">
      <formula>"SIGNIFICATIVO"</formula>
    </cfRule>
  </conditionalFormatting>
  <conditionalFormatting sqref="S519">
    <cfRule type="cellIs" priority="1499" operator="equal">
      <formula>"SIGNIFICATIVO"</formula>
    </cfRule>
  </conditionalFormatting>
  <conditionalFormatting sqref="S521">
    <cfRule type="cellIs" priority="1500" operator="between">
      <formula>"I"</formula>
      <formula>"I"</formula>
    </cfRule>
  </conditionalFormatting>
  <conditionalFormatting sqref="S521">
    <cfRule type="cellIs" priority="1501" operator="between">
      <formula>"III"</formula>
      <formula>"IV"</formula>
    </cfRule>
  </conditionalFormatting>
  <conditionalFormatting sqref="P521:P522">
    <cfRule type="cellIs" priority="1502" operator="between">
      <formula>"ALTO"</formula>
      <formula>"ALTO"</formula>
    </cfRule>
  </conditionalFormatting>
  <conditionalFormatting sqref="P521:P522">
    <cfRule type="cellIs" priority="1503" operator="between">
      <formula>"BAJO"</formula>
      <formula>"BAJO"</formula>
    </cfRule>
  </conditionalFormatting>
  <conditionalFormatting sqref="P521:P522">
    <cfRule type="cellIs" priority="1504" operator="between">
      <formula>"MEDIO"</formula>
      <formula>"MEDIO"</formula>
    </cfRule>
  </conditionalFormatting>
  <conditionalFormatting sqref="P521:P522">
    <cfRule type="cellIs" priority="1505" operator="between">
      <formula>"MUY ALTO"</formula>
      <formula>"MUY ALTO"</formula>
    </cfRule>
  </conditionalFormatting>
  <conditionalFormatting sqref="R521:R522">
    <cfRule type="cellIs" priority="1506" operator="between">
      <formula>20</formula>
      <formula>120</formula>
    </cfRule>
  </conditionalFormatting>
  <conditionalFormatting sqref="S522">
    <cfRule type="cellIs" priority="1507" operator="equal">
      <formula>"No significativo"</formula>
    </cfRule>
  </conditionalFormatting>
  <conditionalFormatting sqref="S522">
    <cfRule type="cellIs" priority="1508" operator="equal">
      <formula>"SIGNIFICATIVO"</formula>
    </cfRule>
  </conditionalFormatting>
  <conditionalFormatting sqref="S522">
    <cfRule type="cellIs" priority="1509" operator="equal">
      <formula>"SIGNIFICATIVO"</formula>
    </cfRule>
  </conditionalFormatting>
  <conditionalFormatting sqref="P523">
    <cfRule type="cellIs" priority="1510" operator="between">
      <formula>"ALTO"</formula>
      <formula>"ALTO"</formula>
    </cfRule>
  </conditionalFormatting>
  <conditionalFormatting sqref="P523">
    <cfRule type="cellIs" priority="1511" operator="between">
      <formula>"BAJO"</formula>
      <formula>"BAJO"</formula>
    </cfRule>
  </conditionalFormatting>
  <conditionalFormatting sqref="P523">
    <cfRule type="cellIs" priority="1512" operator="between">
      <formula>"MEDIO"</formula>
      <formula>"MEDIO"</formula>
    </cfRule>
  </conditionalFormatting>
  <conditionalFormatting sqref="P523">
    <cfRule type="cellIs" priority="1513" operator="between">
      <formula>"MUY ALTO"</formula>
      <formula>"MUY ALTO"</formula>
    </cfRule>
  </conditionalFormatting>
  <conditionalFormatting sqref="R523">
    <cfRule type="cellIs" priority="1514" operator="between">
      <formula>20</formula>
      <formula>120</formula>
    </cfRule>
  </conditionalFormatting>
  <conditionalFormatting sqref="U523">
    <cfRule type="cellIs" priority="1515" operator="equal">
      <formula>"No significativo"</formula>
    </cfRule>
  </conditionalFormatting>
  <conditionalFormatting sqref="S523">
    <cfRule type="cellIs" priority="1516" operator="equal">
      <formula>"No significativo"</formula>
    </cfRule>
  </conditionalFormatting>
  <conditionalFormatting sqref="U523">
    <cfRule type="cellIs" priority="1517" operator="equal">
      <formula>"SIGNIFICATIVO"</formula>
    </cfRule>
  </conditionalFormatting>
  <conditionalFormatting sqref="U523">
    <cfRule type="cellIs" priority="1518" operator="equal">
      <formula>"SIGNIFICATIVO"</formula>
    </cfRule>
  </conditionalFormatting>
  <conditionalFormatting sqref="S523">
    <cfRule type="cellIs" priority="1519" operator="equal">
      <formula>"SIGNIFICATIVO"</formula>
    </cfRule>
  </conditionalFormatting>
  <conditionalFormatting sqref="S523">
    <cfRule type="cellIs" priority="1520" operator="equal">
      <formula>"SIGNIFICATIVO"</formula>
    </cfRule>
  </conditionalFormatting>
  <conditionalFormatting sqref="S524">
    <cfRule type="cellIs" priority="1521" operator="between">
      <formula>"I"</formula>
      <formula>"I"</formula>
    </cfRule>
  </conditionalFormatting>
  <conditionalFormatting sqref="S524">
    <cfRule type="cellIs" priority="1522" operator="between">
      <formula>"III"</formula>
      <formula>"IV"</formula>
    </cfRule>
  </conditionalFormatting>
  <conditionalFormatting sqref="P524:P525">
    <cfRule type="cellIs" priority="1523" operator="between">
      <formula>"ALTO"</formula>
      <formula>"ALTO"</formula>
    </cfRule>
  </conditionalFormatting>
  <conditionalFormatting sqref="P524:P525">
    <cfRule type="cellIs" priority="1524" operator="between">
      <formula>"BAJO"</formula>
      <formula>"BAJO"</formula>
    </cfRule>
  </conditionalFormatting>
  <conditionalFormatting sqref="P524:P525">
    <cfRule type="cellIs" priority="1525" operator="between">
      <formula>"MEDIO"</formula>
      <formula>"MEDIO"</formula>
    </cfRule>
  </conditionalFormatting>
  <conditionalFormatting sqref="P524:P525">
    <cfRule type="cellIs" priority="1526" operator="between">
      <formula>"MUY ALTO"</formula>
      <formula>"MUY ALTO"</formula>
    </cfRule>
  </conditionalFormatting>
  <conditionalFormatting sqref="R524:R525">
    <cfRule type="cellIs" priority="1527" operator="between">
      <formula>20</formula>
      <formula>120</formula>
    </cfRule>
  </conditionalFormatting>
  <conditionalFormatting sqref="S525">
    <cfRule type="cellIs" priority="1528" operator="equal">
      <formula>"No significativo"</formula>
    </cfRule>
  </conditionalFormatting>
  <conditionalFormatting sqref="S525">
    <cfRule type="cellIs" priority="1529" operator="equal">
      <formula>"SIGNIFICATIVO"</formula>
    </cfRule>
  </conditionalFormatting>
  <conditionalFormatting sqref="S525">
    <cfRule type="cellIs" priority="1530" operator="equal">
      <formula>"SIGNIFICATIVO"</formula>
    </cfRule>
  </conditionalFormatting>
  <conditionalFormatting sqref="S526">
    <cfRule type="cellIs" priority="1531" operator="between">
      <formula>"I"</formula>
      <formula>"I"</formula>
    </cfRule>
  </conditionalFormatting>
  <conditionalFormatting sqref="S526">
    <cfRule type="cellIs" priority="1532" operator="between">
      <formula>"III"</formula>
      <formula>"IV"</formula>
    </cfRule>
  </conditionalFormatting>
  <conditionalFormatting sqref="P526:P527">
    <cfRule type="cellIs" priority="1533" operator="between">
      <formula>"ALTO"</formula>
      <formula>"ALTO"</formula>
    </cfRule>
  </conditionalFormatting>
  <conditionalFormatting sqref="P526:P527">
    <cfRule type="cellIs" priority="1534" operator="between">
      <formula>"BAJO"</formula>
      <formula>"BAJO"</formula>
    </cfRule>
  </conditionalFormatting>
  <conditionalFormatting sqref="P526:P527">
    <cfRule type="cellIs" priority="1535" operator="between">
      <formula>"MEDIO"</formula>
      <formula>"MEDIO"</formula>
    </cfRule>
  </conditionalFormatting>
  <conditionalFormatting sqref="P526:P527">
    <cfRule type="cellIs" priority="1536" operator="between">
      <formula>"MUY ALTO"</formula>
      <formula>"MUY ALTO"</formula>
    </cfRule>
  </conditionalFormatting>
  <conditionalFormatting sqref="R526:R527">
    <cfRule type="cellIs" priority="1537" operator="between">
      <formula>20</formula>
      <formula>120</formula>
    </cfRule>
  </conditionalFormatting>
  <conditionalFormatting sqref="S527">
    <cfRule type="cellIs" priority="1538" operator="equal">
      <formula>"No significativo"</formula>
    </cfRule>
  </conditionalFormatting>
  <conditionalFormatting sqref="S527">
    <cfRule type="cellIs" priority="1539" operator="equal">
      <formula>"SIGNIFICATIVO"</formula>
    </cfRule>
  </conditionalFormatting>
  <conditionalFormatting sqref="S527">
    <cfRule type="cellIs" priority="1540" operator="equal">
      <formula>"SIGNIFICATIVO"</formula>
    </cfRule>
  </conditionalFormatting>
  <conditionalFormatting sqref="S528">
    <cfRule type="cellIs" priority="1541" operator="between">
      <formula>"I"</formula>
      <formula>"I"</formula>
    </cfRule>
  </conditionalFormatting>
  <conditionalFormatting sqref="S528">
    <cfRule type="cellIs" priority="1542" operator="between">
      <formula>"III"</formula>
      <formula>"IV"</formula>
    </cfRule>
  </conditionalFormatting>
  <conditionalFormatting sqref="P528:P529">
    <cfRule type="cellIs" priority="1543" operator="between">
      <formula>"ALTO"</formula>
      <formula>"ALTO"</formula>
    </cfRule>
  </conditionalFormatting>
  <conditionalFormatting sqref="P528:P529">
    <cfRule type="cellIs" priority="1544" operator="between">
      <formula>"BAJO"</formula>
      <formula>"BAJO"</formula>
    </cfRule>
  </conditionalFormatting>
  <conditionalFormatting sqref="P528:P529">
    <cfRule type="cellIs" priority="1545" operator="between">
      <formula>"MEDIO"</formula>
      <formula>"MEDIO"</formula>
    </cfRule>
  </conditionalFormatting>
  <conditionalFormatting sqref="P528:P529">
    <cfRule type="cellIs" priority="1546" operator="between">
      <formula>"MUY ALTO"</formula>
      <formula>"MUY ALTO"</formula>
    </cfRule>
  </conditionalFormatting>
  <conditionalFormatting sqref="R528:R529">
    <cfRule type="cellIs" priority="1547" operator="between">
      <formula>20</formula>
      <formula>120</formula>
    </cfRule>
  </conditionalFormatting>
  <conditionalFormatting sqref="S529">
    <cfRule type="cellIs" priority="1548" operator="equal">
      <formula>"No significativo"</formula>
    </cfRule>
  </conditionalFormatting>
  <conditionalFormatting sqref="S529">
    <cfRule type="cellIs" priority="1549" operator="equal">
      <formula>"SIGNIFICATIVO"</formula>
    </cfRule>
  </conditionalFormatting>
  <conditionalFormatting sqref="S529">
    <cfRule type="cellIs" priority="1550" operator="equal">
      <formula>"SIGNIFICATIVO"</formula>
    </cfRule>
  </conditionalFormatting>
  <conditionalFormatting sqref="P530">
    <cfRule type="cellIs" priority="1551" operator="between">
      <formula>"ALTO"</formula>
      <formula>"ALTO"</formula>
    </cfRule>
  </conditionalFormatting>
  <conditionalFormatting sqref="P530">
    <cfRule type="cellIs" priority="1552" operator="between">
      <formula>"BAJO"</formula>
      <formula>"BAJO"</formula>
    </cfRule>
  </conditionalFormatting>
  <conditionalFormatting sqref="P530">
    <cfRule type="cellIs" priority="1553" operator="between">
      <formula>"MEDIO"</formula>
      <formula>"MEDIO"</formula>
    </cfRule>
  </conditionalFormatting>
  <conditionalFormatting sqref="P530">
    <cfRule type="cellIs" priority="1554" operator="between">
      <formula>"MUY ALTO"</formula>
      <formula>"MUY ALTO"</formula>
    </cfRule>
  </conditionalFormatting>
  <conditionalFormatting sqref="R530">
    <cfRule type="cellIs" priority="1555" operator="between">
      <formula>20</formula>
      <formula>120</formula>
    </cfRule>
  </conditionalFormatting>
  <conditionalFormatting sqref="U530">
    <cfRule type="cellIs" priority="1556" operator="equal">
      <formula>"No significativo"</formula>
    </cfRule>
  </conditionalFormatting>
  <conditionalFormatting sqref="S530">
    <cfRule type="cellIs" priority="1557" operator="equal">
      <formula>"No significativo"</formula>
    </cfRule>
  </conditionalFormatting>
  <conditionalFormatting sqref="U530">
    <cfRule type="cellIs" priority="1558" operator="equal">
      <formula>"SIGNIFICATIVO"</formula>
    </cfRule>
  </conditionalFormatting>
  <conditionalFormatting sqref="U530">
    <cfRule type="cellIs" priority="1559" operator="equal">
      <formula>"SIGNIFICATIVO"</formula>
    </cfRule>
  </conditionalFormatting>
  <conditionalFormatting sqref="S530">
    <cfRule type="cellIs" priority="1560" operator="equal">
      <formula>"SIGNIFICATIVO"</formula>
    </cfRule>
  </conditionalFormatting>
  <conditionalFormatting sqref="S530">
    <cfRule type="cellIs" priority="1561" operator="equal">
      <formula>"SIGNIFICATIVO"</formula>
    </cfRule>
  </conditionalFormatting>
  <conditionalFormatting sqref="S533">
    <cfRule type="cellIs" priority="1562" operator="equal">
      <formula>"No significativo"</formula>
    </cfRule>
  </conditionalFormatting>
  <conditionalFormatting sqref="S533">
    <cfRule type="cellIs" priority="1563" operator="equal">
      <formula>"SIGNIFICATIVO"</formula>
    </cfRule>
  </conditionalFormatting>
  <conditionalFormatting sqref="S533">
    <cfRule type="cellIs" priority="1564" operator="equal">
      <formula>"SIGNIFICATIVO"</formula>
    </cfRule>
  </conditionalFormatting>
  <conditionalFormatting sqref="P533">
    <cfRule type="cellIs" priority="1565" operator="between">
      <formula>"ALTO"</formula>
      <formula>"ALTO"</formula>
    </cfRule>
  </conditionalFormatting>
  <conditionalFormatting sqref="P533">
    <cfRule type="cellIs" priority="1566" operator="between">
      <formula>"BAJO"</formula>
      <formula>"BAJO"</formula>
    </cfRule>
  </conditionalFormatting>
  <conditionalFormatting sqref="P533">
    <cfRule type="cellIs" priority="1567" operator="between">
      <formula>"MEDIO"</formula>
      <formula>"MEDIO"</formula>
    </cfRule>
  </conditionalFormatting>
  <conditionalFormatting sqref="P533">
    <cfRule type="cellIs" priority="1568" operator="between">
      <formula>"MUY ALTO"</formula>
      <formula>"MUY ALTO"</formula>
    </cfRule>
  </conditionalFormatting>
  <conditionalFormatting sqref="R533">
    <cfRule type="cellIs" priority="1569" operator="between">
      <formula>20</formula>
      <formula>120</formula>
    </cfRule>
  </conditionalFormatting>
  <conditionalFormatting sqref="S534">
    <cfRule type="cellIs" priority="1570" operator="between">
      <formula>"I"</formula>
      <formula>"I"</formula>
    </cfRule>
  </conditionalFormatting>
  <conditionalFormatting sqref="S534">
    <cfRule type="cellIs" priority="1571" operator="between">
      <formula>"III"</formula>
      <formula>"IV"</formula>
    </cfRule>
  </conditionalFormatting>
  <conditionalFormatting sqref="P534:P535">
    <cfRule type="cellIs" priority="1572" operator="between">
      <formula>"ALTO"</formula>
      <formula>"ALTO"</formula>
    </cfRule>
  </conditionalFormatting>
  <conditionalFormatting sqref="P534:P535">
    <cfRule type="cellIs" priority="1573" operator="between">
      <formula>"BAJO"</formula>
      <formula>"BAJO"</formula>
    </cfRule>
  </conditionalFormatting>
  <conditionalFormatting sqref="P534:P535">
    <cfRule type="cellIs" priority="1574" operator="between">
      <formula>"MEDIO"</formula>
      <formula>"MEDIO"</formula>
    </cfRule>
  </conditionalFormatting>
  <conditionalFormatting sqref="P534:P535">
    <cfRule type="cellIs" priority="1575" operator="between">
      <formula>"MUY ALTO"</formula>
      <formula>"MUY ALTO"</formula>
    </cfRule>
  </conditionalFormatting>
  <conditionalFormatting sqref="R534:R535">
    <cfRule type="cellIs" priority="1576" operator="between">
      <formula>20</formula>
      <formula>120</formula>
    </cfRule>
  </conditionalFormatting>
  <conditionalFormatting sqref="S535">
    <cfRule type="cellIs" priority="1577" operator="equal">
      <formula>"No significativo"</formula>
    </cfRule>
  </conditionalFormatting>
  <conditionalFormatting sqref="S535">
    <cfRule type="cellIs" priority="1578" operator="equal">
      <formula>"SIGNIFICATIVO"</formula>
    </cfRule>
  </conditionalFormatting>
  <conditionalFormatting sqref="S535">
    <cfRule type="cellIs" priority="1579" operator="equal">
      <formula>"SIGNIFICATIVO"</formula>
    </cfRule>
  </conditionalFormatting>
  <conditionalFormatting sqref="S536">
    <cfRule type="cellIs" priority="1580" operator="between">
      <formula>"I"</formula>
      <formula>"I"</formula>
    </cfRule>
  </conditionalFormatting>
  <conditionalFormatting sqref="S536">
    <cfRule type="cellIs" priority="1581" operator="between">
      <formula>"III"</formula>
      <formula>"IV"</formula>
    </cfRule>
  </conditionalFormatting>
  <conditionalFormatting sqref="P536:P537">
    <cfRule type="cellIs" priority="1582" operator="between">
      <formula>"ALTO"</formula>
      <formula>"ALTO"</formula>
    </cfRule>
  </conditionalFormatting>
  <conditionalFormatting sqref="P536:P537">
    <cfRule type="cellIs" priority="1583" operator="between">
      <formula>"BAJO"</formula>
      <formula>"BAJO"</formula>
    </cfRule>
  </conditionalFormatting>
  <conditionalFormatting sqref="P536:P537">
    <cfRule type="cellIs" priority="1584" operator="between">
      <formula>"MEDIO"</formula>
      <formula>"MEDIO"</formula>
    </cfRule>
  </conditionalFormatting>
  <conditionalFormatting sqref="P536:P537">
    <cfRule type="cellIs" priority="1585" operator="between">
      <formula>"MUY ALTO"</formula>
      <formula>"MUY ALTO"</formula>
    </cfRule>
  </conditionalFormatting>
  <conditionalFormatting sqref="R536:R537">
    <cfRule type="cellIs" priority="1586" operator="between">
      <formula>20</formula>
      <formula>120</formula>
    </cfRule>
  </conditionalFormatting>
  <conditionalFormatting sqref="S537">
    <cfRule type="cellIs" priority="1587" operator="equal">
      <formula>"No significativo"</formula>
    </cfRule>
  </conditionalFormatting>
  <conditionalFormatting sqref="S537">
    <cfRule type="cellIs" priority="1588" operator="equal">
      <formula>"SIGNIFICATIVO"</formula>
    </cfRule>
  </conditionalFormatting>
  <conditionalFormatting sqref="S537">
    <cfRule type="cellIs" priority="1589" operator="equal">
      <formula>"SIGNIFICATIVO"</formula>
    </cfRule>
  </conditionalFormatting>
  <conditionalFormatting sqref="S538">
    <cfRule type="cellIs" priority="1590" operator="equal">
      <formula>"No significativo"</formula>
    </cfRule>
  </conditionalFormatting>
  <conditionalFormatting sqref="S538">
    <cfRule type="cellIs" priority="1591" operator="equal">
      <formula>"SIGNIFICATIVO"</formula>
    </cfRule>
  </conditionalFormatting>
  <conditionalFormatting sqref="S538">
    <cfRule type="cellIs" priority="1592" operator="equal">
      <formula>"SIGNIFICATIVO"</formula>
    </cfRule>
  </conditionalFormatting>
  <conditionalFormatting sqref="P538">
    <cfRule type="cellIs" priority="1593" operator="between">
      <formula>"ALTO"</formula>
      <formula>"ALTO"</formula>
    </cfRule>
  </conditionalFormatting>
  <conditionalFormatting sqref="P538">
    <cfRule type="cellIs" priority="1594" operator="between">
      <formula>"BAJO"</formula>
      <formula>"BAJO"</formula>
    </cfRule>
  </conditionalFormatting>
  <conditionalFormatting sqref="P538">
    <cfRule type="cellIs" priority="1595" operator="between">
      <formula>"MEDIO"</formula>
      <formula>"MEDIO"</formula>
    </cfRule>
  </conditionalFormatting>
  <conditionalFormatting sqref="P538">
    <cfRule type="cellIs" priority="1596" operator="between">
      <formula>"MUY ALTO"</formula>
      <formula>"MUY ALTO"</formula>
    </cfRule>
  </conditionalFormatting>
  <conditionalFormatting sqref="R538">
    <cfRule type="cellIs" priority="1597" operator="between">
      <formula>20</formula>
      <formula>120</formula>
    </cfRule>
  </conditionalFormatting>
  <conditionalFormatting sqref="S539">
    <cfRule type="cellIs" priority="1598" operator="between">
      <formula>"I"</formula>
      <formula>"I"</formula>
    </cfRule>
  </conditionalFormatting>
  <conditionalFormatting sqref="S539">
    <cfRule type="cellIs" priority="1599" operator="between">
      <formula>"III"</formula>
      <formula>"IV"</formula>
    </cfRule>
  </conditionalFormatting>
  <conditionalFormatting sqref="P539:P540">
    <cfRule type="cellIs" priority="1600" operator="between">
      <formula>"ALTO"</formula>
      <formula>"ALTO"</formula>
    </cfRule>
  </conditionalFormatting>
  <conditionalFormatting sqref="P539:P540">
    <cfRule type="cellIs" priority="1601" operator="between">
      <formula>"BAJO"</formula>
      <formula>"BAJO"</formula>
    </cfRule>
  </conditionalFormatting>
  <conditionalFormatting sqref="P539:P540">
    <cfRule type="cellIs" priority="1602" operator="between">
      <formula>"MEDIO"</formula>
      <formula>"MEDIO"</formula>
    </cfRule>
  </conditionalFormatting>
  <conditionalFormatting sqref="P539:P540">
    <cfRule type="cellIs" priority="1603" operator="between">
      <formula>"MUY ALTO"</formula>
      <formula>"MUY ALTO"</formula>
    </cfRule>
  </conditionalFormatting>
  <conditionalFormatting sqref="R539:R540">
    <cfRule type="cellIs" priority="1604" operator="between">
      <formula>20</formula>
      <formula>120</formula>
    </cfRule>
  </conditionalFormatting>
  <conditionalFormatting sqref="S540">
    <cfRule type="cellIs" priority="1605" operator="equal">
      <formula>"No significativo"</formula>
    </cfRule>
  </conditionalFormatting>
  <conditionalFormatting sqref="S540">
    <cfRule type="cellIs" priority="1606" operator="equal">
      <formula>"SIGNIFICATIVO"</formula>
    </cfRule>
  </conditionalFormatting>
  <conditionalFormatting sqref="S540">
    <cfRule type="cellIs" priority="1607" operator="equal">
      <formula>"SIGNIFICATIVO"</formula>
    </cfRule>
  </conditionalFormatting>
  <conditionalFormatting sqref="S541">
    <cfRule type="cellIs" priority="1608" operator="between">
      <formula>"I"</formula>
      <formula>"I"</formula>
    </cfRule>
  </conditionalFormatting>
  <conditionalFormatting sqref="S541">
    <cfRule type="cellIs" priority="1609" operator="between">
      <formula>"III"</formula>
      <formula>"IV"</formula>
    </cfRule>
  </conditionalFormatting>
  <conditionalFormatting sqref="P541:P542">
    <cfRule type="cellIs" priority="1610" operator="between">
      <formula>"ALTO"</formula>
      <formula>"ALTO"</formula>
    </cfRule>
  </conditionalFormatting>
  <conditionalFormatting sqref="P541:P542">
    <cfRule type="cellIs" priority="1611" operator="between">
      <formula>"BAJO"</formula>
      <formula>"BAJO"</formula>
    </cfRule>
  </conditionalFormatting>
  <conditionalFormatting sqref="P541:P542">
    <cfRule type="cellIs" priority="1612" operator="between">
      <formula>"MEDIO"</formula>
      <formula>"MEDIO"</formula>
    </cfRule>
  </conditionalFormatting>
  <conditionalFormatting sqref="P541:P542">
    <cfRule type="cellIs" priority="1613" operator="between">
      <formula>"MUY ALTO"</formula>
      <formula>"MUY ALTO"</formula>
    </cfRule>
  </conditionalFormatting>
  <conditionalFormatting sqref="R541:R542">
    <cfRule type="cellIs" priority="1614" operator="between">
      <formula>20</formula>
      <formula>120</formula>
    </cfRule>
  </conditionalFormatting>
  <conditionalFormatting sqref="S542">
    <cfRule type="cellIs" priority="1615" operator="equal">
      <formula>"No significativo"</formula>
    </cfRule>
  </conditionalFormatting>
  <conditionalFormatting sqref="S542">
    <cfRule type="cellIs" priority="1616" operator="equal">
      <formula>"SIGNIFICATIVO"</formula>
    </cfRule>
  </conditionalFormatting>
  <conditionalFormatting sqref="S542">
    <cfRule type="cellIs" priority="1617" operator="equal">
      <formula>"SIGNIFICATIVO"</formula>
    </cfRule>
  </conditionalFormatting>
  <conditionalFormatting sqref="S543">
    <cfRule type="cellIs" priority="1618" operator="between">
      <formula>"I"</formula>
      <formula>"I"</formula>
    </cfRule>
  </conditionalFormatting>
  <conditionalFormatting sqref="S543">
    <cfRule type="cellIs" priority="1619" operator="between">
      <formula>"III"</formula>
      <formula>"IV"</formula>
    </cfRule>
  </conditionalFormatting>
  <conditionalFormatting sqref="P543:P544">
    <cfRule type="cellIs" priority="1620" operator="between">
      <formula>"ALTO"</formula>
      <formula>"ALTO"</formula>
    </cfRule>
  </conditionalFormatting>
  <conditionalFormatting sqref="P543:P544">
    <cfRule type="cellIs" priority="1621" operator="between">
      <formula>"BAJO"</formula>
      <formula>"BAJO"</formula>
    </cfRule>
  </conditionalFormatting>
  <conditionalFormatting sqref="P543:P544">
    <cfRule type="cellIs" priority="1622" operator="between">
      <formula>"MEDIO"</formula>
      <formula>"MEDIO"</formula>
    </cfRule>
  </conditionalFormatting>
  <conditionalFormatting sqref="P543:P544">
    <cfRule type="cellIs" priority="1623" operator="between">
      <formula>"MUY ALTO"</formula>
      <formula>"MUY ALTO"</formula>
    </cfRule>
  </conditionalFormatting>
  <conditionalFormatting sqref="R543:R544">
    <cfRule type="cellIs" priority="1624" operator="between">
      <formula>20</formula>
      <formula>120</formula>
    </cfRule>
  </conditionalFormatting>
  <conditionalFormatting sqref="S544">
    <cfRule type="cellIs" priority="1625" operator="equal">
      <formula>"No significativo"</formula>
    </cfRule>
  </conditionalFormatting>
  <conditionalFormatting sqref="S544">
    <cfRule type="cellIs" priority="1626" operator="equal">
      <formula>"SIGNIFICATIVO"</formula>
    </cfRule>
  </conditionalFormatting>
  <conditionalFormatting sqref="S544">
    <cfRule type="cellIs" priority="1627" operator="equal">
      <formula>"SIGNIFICATIVO"</formula>
    </cfRule>
  </conditionalFormatting>
  <conditionalFormatting sqref="S545">
    <cfRule type="cellIs" priority="1628" operator="between">
      <formula>"I"</formula>
      <formula>"I"</formula>
    </cfRule>
  </conditionalFormatting>
  <conditionalFormatting sqref="S545">
    <cfRule type="cellIs" priority="1629" operator="between">
      <formula>"III"</formula>
      <formula>"IV"</formula>
    </cfRule>
  </conditionalFormatting>
  <conditionalFormatting sqref="P545:P546">
    <cfRule type="cellIs" priority="1630" operator="between">
      <formula>"ALTO"</formula>
      <formula>"ALTO"</formula>
    </cfRule>
  </conditionalFormatting>
  <conditionalFormatting sqref="P545:P546">
    <cfRule type="cellIs" priority="1631" operator="between">
      <formula>"BAJO"</formula>
      <formula>"BAJO"</formula>
    </cfRule>
  </conditionalFormatting>
  <conditionalFormatting sqref="P545:P546">
    <cfRule type="cellIs" priority="1632" operator="between">
      <formula>"MEDIO"</formula>
      <formula>"MEDIO"</formula>
    </cfRule>
  </conditionalFormatting>
  <conditionalFormatting sqref="P545:P546">
    <cfRule type="cellIs" priority="1633" operator="between">
      <formula>"MUY ALTO"</formula>
      <formula>"MUY ALTO"</formula>
    </cfRule>
  </conditionalFormatting>
  <conditionalFormatting sqref="R545:R546">
    <cfRule type="cellIs" priority="1634" operator="between">
      <formula>20</formula>
      <formula>120</formula>
    </cfRule>
  </conditionalFormatting>
  <conditionalFormatting sqref="S546">
    <cfRule type="cellIs" priority="1635" operator="equal">
      <formula>"No significativo"</formula>
    </cfRule>
  </conditionalFormatting>
  <conditionalFormatting sqref="S546">
    <cfRule type="cellIs" priority="1636" operator="equal">
      <formula>"SIGNIFICATIVO"</formula>
    </cfRule>
  </conditionalFormatting>
  <conditionalFormatting sqref="S546">
    <cfRule type="cellIs" priority="1637" operator="equal">
      <formula>"SIGNIFICATIVO"</formula>
    </cfRule>
  </conditionalFormatting>
  <conditionalFormatting sqref="S547">
    <cfRule type="cellIs" priority="1638" operator="between">
      <formula>"I"</formula>
      <formula>"I"</formula>
    </cfRule>
  </conditionalFormatting>
  <conditionalFormatting sqref="S547">
    <cfRule type="cellIs" priority="1639" operator="between">
      <formula>"III"</formula>
      <formula>"IV"</formula>
    </cfRule>
  </conditionalFormatting>
  <conditionalFormatting sqref="P547:P548">
    <cfRule type="cellIs" priority="1640" operator="between">
      <formula>"ALTO"</formula>
      <formula>"ALTO"</formula>
    </cfRule>
  </conditionalFormatting>
  <conditionalFormatting sqref="P547:P548">
    <cfRule type="cellIs" priority="1641" operator="between">
      <formula>"BAJO"</formula>
      <formula>"BAJO"</formula>
    </cfRule>
  </conditionalFormatting>
  <conditionalFormatting sqref="P547:P548">
    <cfRule type="cellIs" priority="1642" operator="between">
      <formula>"MEDIO"</formula>
      <formula>"MEDIO"</formula>
    </cfRule>
  </conditionalFormatting>
  <conditionalFormatting sqref="P547:P548">
    <cfRule type="cellIs" priority="1643" operator="between">
      <formula>"MUY ALTO"</formula>
      <formula>"MUY ALTO"</formula>
    </cfRule>
  </conditionalFormatting>
  <conditionalFormatting sqref="R547:R548">
    <cfRule type="cellIs" priority="1644" operator="between">
      <formula>20</formula>
      <formula>120</formula>
    </cfRule>
  </conditionalFormatting>
  <conditionalFormatting sqref="S548">
    <cfRule type="cellIs" priority="1645" operator="equal">
      <formula>"No significativo"</formula>
    </cfRule>
  </conditionalFormatting>
  <conditionalFormatting sqref="S548">
    <cfRule type="cellIs" priority="1646" operator="equal">
      <formula>"SIGNIFICATIVO"</formula>
    </cfRule>
  </conditionalFormatting>
  <conditionalFormatting sqref="S548">
    <cfRule type="cellIs" priority="1647" operator="equal">
      <formula>"SIGNIFICATIVO"</formula>
    </cfRule>
  </conditionalFormatting>
  <conditionalFormatting sqref="S549">
    <cfRule type="cellIs" priority="1648" operator="between">
      <formula>"I"</formula>
      <formula>"I"</formula>
    </cfRule>
  </conditionalFormatting>
  <conditionalFormatting sqref="S549">
    <cfRule type="cellIs" priority="1649" operator="between">
      <formula>"III"</formula>
      <formula>"IV"</formula>
    </cfRule>
  </conditionalFormatting>
  <conditionalFormatting sqref="P549:P550">
    <cfRule type="cellIs" priority="1650" operator="between">
      <formula>"ALTO"</formula>
      <formula>"ALTO"</formula>
    </cfRule>
  </conditionalFormatting>
  <conditionalFormatting sqref="P549:P550">
    <cfRule type="cellIs" priority="1651" operator="between">
      <formula>"BAJO"</formula>
      <formula>"BAJO"</formula>
    </cfRule>
  </conditionalFormatting>
  <conditionalFormatting sqref="P549:P550">
    <cfRule type="cellIs" priority="1652" operator="between">
      <formula>"MEDIO"</formula>
      <formula>"MEDIO"</formula>
    </cfRule>
  </conditionalFormatting>
  <conditionalFormatting sqref="P549:P550">
    <cfRule type="cellIs" priority="1653" operator="between">
      <formula>"MUY ALTO"</formula>
      <formula>"MUY ALTO"</formula>
    </cfRule>
  </conditionalFormatting>
  <conditionalFormatting sqref="R549:R550">
    <cfRule type="cellIs" priority="1654" operator="between">
      <formula>20</formula>
      <formula>120</formula>
    </cfRule>
  </conditionalFormatting>
  <conditionalFormatting sqref="S550">
    <cfRule type="cellIs" priority="1655" operator="equal">
      <formula>"No significativo"</formula>
    </cfRule>
  </conditionalFormatting>
  <conditionalFormatting sqref="S550">
    <cfRule type="cellIs" priority="1656" operator="equal">
      <formula>"SIGNIFICATIVO"</formula>
    </cfRule>
  </conditionalFormatting>
  <conditionalFormatting sqref="S550">
    <cfRule type="cellIs" priority="1657" operator="equal">
      <formula>"SIGNIFICATIVO"</formula>
    </cfRule>
  </conditionalFormatting>
  <conditionalFormatting sqref="P551">
    <cfRule type="cellIs" priority="1658" operator="between">
      <formula>"ALTO"</formula>
      <formula>"ALTO"</formula>
    </cfRule>
  </conditionalFormatting>
  <conditionalFormatting sqref="P551">
    <cfRule type="cellIs" priority="1659" operator="between">
      <formula>"BAJO"</formula>
      <formula>"BAJO"</formula>
    </cfRule>
  </conditionalFormatting>
  <conditionalFormatting sqref="P551">
    <cfRule type="cellIs" priority="1660" operator="between">
      <formula>"MEDIO"</formula>
      <formula>"MEDIO"</formula>
    </cfRule>
  </conditionalFormatting>
  <conditionalFormatting sqref="P551">
    <cfRule type="cellIs" priority="1661" operator="between">
      <formula>"MUY ALTO"</formula>
      <formula>"MUY ALTO"</formula>
    </cfRule>
  </conditionalFormatting>
  <conditionalFormatting sqref="R551">
    <cfRule type="cellIs" priority="1662" operator="between">
      <formula>20</formula>
      <formula>120</formula>
    </cfRule>
  </conditionalFormatting>
  <conditionalFormatting sqref="U551">
    <cfRule type="cellIs" priority="1663" operator="equal">
      <formula>"No significativo"</formula>
    </cfRule>
  </conditionalFormatting>
  <conditionalFormatting sqref="S551">
    <cfRule type="cellIs" priority="1664" operator="equal">
      <formula>"No significativo"</formula>
    </cfRule>
  </conditionalFormatting>
  <conditionalFormatting sqref="U551">
    <cfRule type="cellIs" priority="1665" operator="equal">
      <formula>"SIGNIFICATIVO"</formula>
    </cfRule>
  </conditionalFormatting>
  <conditionalFormatting sqref="U551">
    <cfRule type="cellIs" priority="1666" operator="equal">
      <formula>"SIGNIFICATIVO"</formula>
    </cfRule>
  </conditionalFormatting>
  <conditionalFormatting sqref="S551">
    <cfRule type="cellIs" priority="1667" operator="equal">
      <formula>"SIGNIFICATIVO"</formula>
    </cfRule>
  </conditionalFormatting>
  <conditionalFormatting sqref="S551">
    <cfRule type="cellIs" priority="1668" operator="equal">
      <formula>"SIGNIFICATIVO"</formula>
    </cfRule>
  </conditionalFormatting>
  <conditionalFormatting sqref="S554">
    <cfRule type="cellIs" priority="1669" operator="equal">
      <formula>"No significativo"</formula>
    </cfRule>
  </conditionalFormatting>
  <conditionalFormatting sqref="S554">
    <cfRule type="cellIs" priority="1670" operator="equal">
      <formula>"SIGNIFICATIVO"</formula>
    </cfRule>
  </conditionalFormatting>
  <conditionalFormatting sqref="S554">
    <cfRule type="cellIs" priority="1671" operator="equal">
      <formula>"SIGNIFICATIVO"</formula>
    </cfRule>
  </conditionalFormatting>
  <conditionalFormatting sqref="P554">
    <cfRule type="cellIs" priority="1672" operator="between">
      <formula>"ALTO"</formula>
      <formula>"ALTO"</formula>
    </cfRule>
  </conditionalFormatting>
  <conditionalFormatting sqref="P554">
    <cfRule type="cellIs" priority="1673" operator="between">
      <formula>"BAJO"</formula>
      <formula>"BAJO"</formula>
    </cfRule>
  </conditionalFormatting>
  <conditionalFormatting sqref="P554">
    <cfRule type="cellIs" priority="1674" operator="between">
      <formula>"MEDIO"</formula>
      <formula>"MEDIO"</formula>
    </cfRule>
  </conditionalFormatting>
  <conditionalFormatting sqref="P554">
    <cfRule type="cellIs" priority="1675" operator="between">
      <formula>"MUY ALTO"</formula>
      <formula>"MUY ALTO"</formula>
    </cfRule>
  </conditionalFormatting>
  <conditionalFormatting sqref="R554">
    <cfRule type="cellIs" priority="1676" operator="between">
      <formula>20</formula>
      <formula>120</formula>
    </cfRule>
  </conditionalFormatting>
  <conditionalFormatting sqref="P555:P557">
    <cfRule type="cellIs" priority="1677" operator="between">
      <formula>"ALTO"</formula>
      <formula>"ALTO"</formula>
    </cfRule>
  </conditionalFormatting>
  <conditionalFormatting sqref="P555:P557">
    <cfRule type="cellIs" priority="1678" operator="between">
      <formula>"BAJO"</formula>
      <formula>"BAJO"</formula>
    </cfRule>
  </conditionalFormatting>
  <conditionalFormatting sqref="S555:S557">
    <cfRule type="cellIs" priority="1679" operator="between">
      <formula>"I"</formula>
      <formula>"I"</formula>
    </cfRule>
  </conditionalFormatting>
  <conditionalFormatting sqref="S555:S557">
    <cfRule type="cellIs" priority="1680" operator="between">
      <formula>"III"</formula>
      <formula>"IV"</formula>
    </cfRule>
  </conditionalFormatting>
  <conditionalFormatting sqref="P555:P557">
    <cfRule type="cellIs" priority="1681" operator="between">
      <formula>"MEDIO"</formula>
      <formula>"MEDIO"</formula>
    </cfRule>
  </conditionalFormatting>
  <conditionalFormatting sqref="P555:P557">
    <cfRule type="cellIs" priority="1682" operator="between">
      <formula>"MUY ALTO"</formula>
      <formula>"MUY ALTO"</formula>
    </cfRule>
  </conditionalFormatting>
  <conditionalFormatting sqref="R555:R557">
    <cfRule type="cellIs" priority="1683" operator="between">
      <formula>20</formula>
      <formula>120</formula>
    </cfRule>
  </conditionalFormatting>
  <conditionalFormatting sqref="S558">
    <cfRule type="cellIs" priority="1684" operator="between">
      <formula>"I"</formula>
      <formula>"I"</formula>
    </cfRule>
  </conditionalFormatting>
  <conditionalFormatting sqref="S558">
    <cfRule type="cellIs" priority="1685" operator="between">
      <formula>"III"</formula>
      <formula>"IV"</formula>
    </cfRule>
  </conditionalFormatting>
  <conditionalFormatting sqref="P558:P559">
    <cfRule type="cellIs" priority="1686" operator="between">
      <formula>"ALTO"</formula>
      <formula>"ALTO"</formula>
    </cfRule>
  </conditionalFormatting>
  <conditionalFormatting sqref="P558:P559">
    <cfRule type="cellIs" priority="1687" operator="between">
      <formula>"BAJO"</formula>
      <formula>"BAJO"</formula>
    </cfRule>
  </conditionalFormatting>
  <conditionalFormatting sqref="P558:P559">
    <cfRule type="cellIs" priority="1688" operator="between">
      <formula>"MEDIO"</formula>
      <formula>"MEDIO"</formula>
    </cfRule>
  </conditionalFormatting>
  <conditionalFormatting sqref="P558:P559">
    <cfRule type="cellIs" priority="1689" operator="between">
      <formula>"MUY ALTO"</formula>
      <formula>"MUY ALTO"</formula>
    </cfRule>
  </conditionalFormatting>
  <conditionalFormatting sqref="R558:R559">
    <cfRule type="cellIs" priority="1690" operator="between">
      <formula>20</formula>
      <formula>120</formula>
    </cfRule>
  </conditionalFormatting>
  <conditionalFormatting sqref="S559">
    <cfRule type="cellIs" priority="1691" operator="equal">
      <formula>"No significativo"</formula>
    </cfRule>
  </conditionalFormatting>
  <conditionalFormatting sqref="S559">
    <cfRule type="cellIs" priority="1692" operator="equal">
      <formula>"SIGNIFICATIVO"</formula>
    </cfRule>
  </conditionalFormatting>
  <conditionalFormatting sqref="S559">
    <cfRule type="cellIs" priority="1693" operator="equal">
      <formula>"SIGNIFICATIVO"</formula>
    </cfRule>
  </conditionalFormatting>
  <conditionalFormatting sqref="P562">
    <cfRule type="cellIs" priority="1694" operator="between">
      <formula>"ALTO"</formula>
      <formula>"ALTO"</formula>
    </cfRule>
  </conditionalFormatting>
  <conditionalFormatting sqref="P562">
    <cfRule type="cellIs" priority="1695" operator="between">
      <formula>"BAJO"</formula>
      <formula>"BAJO"</formula>
    </cfRule>
  </conditionalFormatting>
  <conditionalFormatting sqref="P562">
    <cfRule type="cellIs" priority="1696" operator="between">
      <formula>"MEDIO"</formula>
      <formula>"MEDIO"</formula>
    </cfRule>
  </conditionalFormatting>
  <conditionalFormatting sqref="P562">
    <cfRule type="cellIs" priority="1697" operator="between">
      <formula>"MUY ALTO"</formula>
      <formula>"MUY ALTO"</formula>
    </cfRule>
  </conditionalFormatting>
  <conditionalFormatting sqref="R562">
    <cfRule type="cellIs" priority="1698" operator="between">
      <formula>20</formula>
      <formula>120</formula>
    </cfRule>
  </conditionalFormatting>
  <conditionalFormatting sqref="U562">
    <cfRule type="cellIs" priority="1699" operator="equal">
      <formula>"No significativo"</formula>
    </cfRule>
  </conditionalFormatting>
  <conditionalFormatting sqref="S562">
    <cfRule type="cellIs" priority="1700" operator="equal">
      <formula>"No significativo"</formula>
    </cfRule>
  </conditionalFormatting>
  <conditionalFormatting sqref="U562">
    <cfRule type="cellIs" priority="1701" operator="equal">
      <formula>"SIGNIFICATIVO"</formula>
    </cfRule>
  </conditionalFormatting>
  <conditionalFormatting sqref="U562">
    <cfRule type="cellIs" priority="1702" operator="equal">
      <formula>"SIGNIFICATIVO"</formula>
    </cfRule>
  </conditionalFormatting>
  <conditionalFormatting sqref="S562">
    <cfRule type="cellIs" priority="1703" operator="equal">
      <formula>"SIGNIFICATIVO"</formula>
    </cfRule>
  </conditionalFormatting>
  <conditionalFormatting sqref="S562">
    <cfRule type="cellIs" priority="1704" operator="equal">
      <formula>"SIGNIFICATIVO"</formula>
    </cfRule>
  </conditionalFormatting>
  <conditionalFormatting sqref="S563">
    <cfRule type="cellIs" priority="1705" operator="between">
      <formula>"I"</formula>
      <formula>"I"</formula>
    </cfRule>
  </conditionalFormatting>
  <conditionalFormatting sqref="S563">
    <cfRule type="cellIs" priority="1706" operator="between">
      <formula>"III"</formula>
      <formula>"IV"</formula>
    </cfRule>
  </conditionalFormatting>
  <conditionalFormatting sqref="P563:P564">
    <cfRule type="cellIs" priority="1707" operator="between">
      <formula>"ALTO"</formula>
      <formula>"ALTO"</formula>
    </cfRule>
  </conditionalFormatting>
  <conditionalFormatting sqref="P563:P564">
    <cfRule type="cellIs" priority="1708" operator="between">
      <formula>"BAJO"</formula>
      <formula>"BAJO"</formula>
    </cfRule>
  </conditionalFormatting>
  <conditionalFormatting sqref="P563:P564">
    <cfRule type="cellIs" priority="1709" operator="between">
      <formula>"MEDIO"</formula>
      <formula>"MEDIO"</formula>
    </cfRule>
  </conditionalFormatting>
  <conditionalFormatting sqref="P563:P564">
    <cfRule type="cellIs" priority="1710" operator="between">
      <formula>"MUY ALTO"</formula>
      <formula>"MUY ALTO"</formula>
    </cfRule>
  </conditionalFormatting>
  <conditionalFormatting sqref="R563:R564">
    <cfRule type="cellIs" priority="1711" operator="between">
      <formula>20</formula>
      <formula>120</formula>
    </cfRule>
  </conditionalFormatting>
  <conditionalFormatting sqref="S564">
    <cfRule type="cellIs" priority="1712" operator="equal">
      <formula>"No significativo"</formula>
    </cfRule>
  </conditionalFormatting>
  <conditionalFormatting sqref="S564">
    <cfRule type="cellIs" priority="1713" operator="equal">
      <formula>"SIGNIFICATIVO"</formula>
    </cfRule>
  </conditionalFormatting>
  <conditionalFormatting sqref="S564">
    <cfRule type="cellIs" priority="1714" operator="equal">
      <formula>"SIGNIFICATIVO"</formula>
    </cfRule>
  </conditionalFormatting>
  <conditionalFormatting sqref="P565">
    <cfRule type="cellIs" priority="1715" operator="between">
      <formula>"ALTO"</formula>
      <formula>"ALTO"</formula>
    </cfRule>
  </conditionalFormatting>
  <conditionalFormatting sqref="P565">
    <cfRule type="cellIs" priority="1716" operator="between">
      <formula>"BAJO"</formula>
      <formula>"BAJO"</formula>
    </cfRule>
  </conditionalFormatting>
  <conditionalFormatting sqref="P565">
    <cfRule type="cellIs" priority="1717" operator="between">
      <formula>"MEDIO"</formula>
      <formula>"MEDIO"</formula>
    </cfRule>
  </conditionalFormatting>
  <conditionalFormatting sqref="P565">
    <cfRule type="cellIs" priority="1718" operator="between">
      <formula>"MUY ALTO"</formula>
      <formula>"MUY ALTO"</formula>
    </cfRule>
  </conditionalFormatting>
  <conditionalFormatting sqref="R565">
    <cfRule type="cellIs" priority="1719" operator="between">
      <formula>20</formula>
      <formula>120</formula>
    </cfRule>
  </conditionalFormatting>
  <conditionalFormatting sqref="U565">
    <cfRule type="cellIs" priority="1720" operator="equal">
      <formula>"No significativo"</formula>
    </cfRule>
  </conditionalFormatting>
  <conditionalFormatting sqref="S565">
    <cfRule type="cellIs" priority="1721" operator="equal">
      <formula>"No significativo"</formula>
    </cfRule>
  </conditionalFormatting>
  <conditionalFormatting sqref="U565">
    <cfRule type="cellIs" priority="1722" operator="equal">
      <formula>"SIGNIFICATIVO"</formula>
    </cfRule>
  </conditionalFormatting>
  <conditionalFormatting sqref="U565">
    <cfRule type="cellIs" priority="1723" operator="equal">
      <formula>"SIGNIFICATIVO"</formula>
    </cfRule>
  </conditionalFormatting>
  <conditionalFormatting sqref="S565">
    <cfRule type="cellIs" priority="1724" operator="equal">
      <formula>"SIGNIFICATIVO"</formula>
    </cfRule>
  </conditionalFormatting>
  <conditionalFormatting sqref="S565">
    <cfRule type="cellIs" priority="1725" operator="equal">
      <formula>"SIGNIFICATIVO"</formula>
    </cfRule>
  </conditionalFormatting>
  <conditionalFormatting sqref="S566">
    <cfRule type="cellIs" priority="1726" operator="between">
      <formula>"I"</formula>
      <formula>"I"</formula>
    </cfRule>
  </conditionalFormatting>
  <conditionalFormatting sqref="S566">
    <cfRule type="cellIs" priority="1727" operator="between">
      <formula>"III"</formula>
      <formula>"IV"</formula>
    </cfRule>
  </conditionalFormatting>
  <conditionalFormatting sqref="P566:P567">
    <cfRule type="cellIs" priority="1728" operator="between">
      <formula>"ALTO"</formula>
      <formula>"ALTO"</formula>
    </cfRule>
  </conditionalFormatting>
  <conditionalFormatting sqref="P566:P567">
    <cfRule type="cellIs" priority="1729" operator="between">
      <formula>"BAJO"</formula>
      <formula>"BAJO"</formula>
    </cfRule>
  </conditionalFormatting>
  <conditionalFormatting sqref="P566:P567">
    <cfRule type="cellIs" priority="1730" operator="between">
      <formula>"MEDIO"</formula>
      <formula>"MEDIO"</formula>
    </cfRule>
  </conditionalFormatting>
  <conditionalFormatting sqref="P566:P567">
    <cfRule type="cellIs" priority="1731" operator="between">
      <formula>"MUY ALTO"</formula>
      <formula>"MUY ALTO"</formula>
    </cfRule>
  </conditionalFormatting>
  <conditionalFormatting sqref="R566:R567">
    <cfRule type="cellIs" priority="1732" operator="between">
      <formula>20</formula>
      <formula>120</formula>
    </cfRule>
  </conditionalFormatting>
  <conditionalFormatting sqref="S567">
    <cfRule type="cellIs" priority="1733" operator="equal">
      <formula>"No significativo"</formula>
    </cfRule>
  </conditionalFormatting>
  <conditionalFormatting sqref="S567">
    <cfRule type="cellIs" priority="1734" operator="equal">
      <formula>"SIGNIFICATIVO"</formula>
    </cfRule>
  </conditionalFormatting>
  <conditionalFormatting sqref="S567">
    <cfRule type="cellIs" priority="1735" operator="equal">
      <formula>"SIGNIFICATIVO"</formula>
    </cfRule>
  </conditionalFormatting>
  <conditionalFormatting sqref="P568">
    <cfRule type="cellIs" priority="1736" operator="between">
      <formula>"ALTO"</formula>
      <formula>"ALTO"</formula>
    </cfRule>
  </conditionalFormatting>
  <conditionalFormatting sqref="P568">
    <cfRule type="cellIs" priority="1737" operator="between">
      <formula>"BAJO"</formula>
      <formula>"BAJO"</formula>
    </cfRule>
  </conditionalFormatting>
  <conditionalFormatting sqref="P568">
    <cfRule type="cellIs" priority="1738" operator="between">
      <formula>"MEDIO"</formula>
      <formula>"MEDIO"</formula>
    </cfRule>
  </conditionalFormatting>
  <conditionalFormatting sqref="P568">
    <cfRule type="cellIs" priority="1739" operator="between">
      <formula>"MUY ALTO"</formula>
      <formula>"MUY ALTO"</formula>
    </cfRule>
  </conditionalFormatting>
  <conditionalFormatting sqref="R568">
    <cfRule type="cellIs" priority="1740" operator="between">
      <formula>20</formula>
      <formula>120</formula>
    </cfRule>
  </conditionalFormatting>
  <conditionalFormatting sqref="U568">
    <cfRule type="cellIs" priority="1741" operator="equal">
      <formula>"No significativo"</formula>
    </cfRule>
  </conditionalFormatting>
  <conditionalFormatting sqref="S568">
    <cfRule type="cellIs" priority="1742" operator="equal">
      <formula>"No significativo"</formula>
    </cfRule>
  </conditionalFormatting>
  <conditionalFormatting sqref="U568">
    <cfRule type="cellIs" priority="1743" operator="equal">
      <formula>"SIGNIFICATIVO"</formula>
    </cfRule>
  </conditionalFormatting>
  <conditionalFormatting sqref="U568">
    <cfRule type="cellIs" priority="1744" operator="equal">
      <formula>"SIGNIFICATIVO"</formula>
    </cfRule>
  </conditionalFormatting>
  <conditionalFormatting sqref="S568">
    <cfRule type="cellIs" priority="1745" operator="equal">
      <formula>"SIGNIFICATIVO"</formula>
    </cfRule>
  </conditionalFormatting>
  <conditionalFormatting sqref="S568">
    <cfRule type="cellIs" priority="1746" operator="equal">
      <formula>"SIGNIFICATIVO"</formula>
    </cfRule>
  </conditionalFormatting>
  <conditionalFormatting sqref="S569">
    <cfRule type="cellIs" priority="1747" operator="between">
      <formula>"I"</formula>
      <formula>"I"</formula>
    </cfRule>
  </conditionalFormatting>
  <conditionalFormatting sqref="S569">
    <cfRule type="cellIs" priority="1748" operator="between">
      <formula>"III"</formula>
      <formula>"IV"</formula>
    </cfRule>
  </conditionalFormatting>
  <conditionalFormatting sqref="P569:P570">
    <cfRule type="cellIs" priority="1749" operator="between">
      <formula>"ALTO"</formula>
      <formula>"ALTO"</formula>
    </cfRule>
  </conditionalFormatting>
  <conditionalFormatting sqref="P569:P570">
    <cfRule type="cellIs" priority="1750" operator="between">
      <formula>"BAJO"</formula>
      <formula>"BAJO"</formula>
    </cfRule>
  </conditionalFormatting>
  <conditionalFormatting sqref="P569:P570">
    <cfRule type="cellIs" priority="1751" operator="between">
      <formula>"MEDIO"</formula>
      <formula>"MEDIO"</formula>
    </cfRule>
  </conditionalFormatting>
  <conditionalFormatting sqref="P569:P570">
    <cfRule type="cellIs" priority="1752" operator="between">
      <formula>"MUY ALTO"</formula>
      <formula>"MUY ALTO"</formula>
    </cfRule>
  </conditionalFormatting>
  <conditionalFormatting sqref="R569:R570">
    <cfRule type="cellIs" priority="1753" operator="between">
      <formula>20</formula>
      <formula>120</formula>
    </cfRule>
  </conditionalFormatting>
  <conditionalFormatting sqref="S570">
    <cfRule type="cellIs" priority="1754" operator="equal">
      <formula>"No significativo"</formula>
    </cfRule>
  </conditionalFormatting>
  <conditionalFormatting sqref="S570">
    <cfRule type="cellIs" priority="1755" operator="equal">
      <formula>"SIGNIFICATIVO"</formula>
    </cfRule>
  </conditionalFormatting>
  <conditionalFormatting sqref="S570">
    <cfRule type="cellIs" priority="1756" operator="equal">
      <formula>"SIGNIFICATIVO"</formula>
    </cfRule>
  </conditionalFormatting>
  <conditionalFormatting sqref="S571">
    <cfRule type="cellIs" priority="1757" operator="between">
      <formula>"I"</formula>
      <formula>"I"</formula>
    </cfRule>
  </conditionalFormatting>
  <conditionalFormatting sqref="S571">
    <cfRule type="cellIs" priority="1758" operator="between">
      <formula>"III"</formula>
      <formula>"IV"</formula>
    </cfRule>
  </conditionalFormatting>
  <conditionalFormatting sqref="P571:P572">
    <cfRule type="cellIs" priority="1759" operator="between">
      <formula>"ALTO"</formula>
      <formula>"ALTO"</formula>
    </cfRule>
  </conditionalFormatting>
  <conditionalFormatting sqref="P571:P572">
    <cfRule type="cellIs" priority="1760" operator="between">
      <formula>"BAJO"</formula>
      <formula>"BAJO"</formula>
    </cfRule>
  </conditionalFormatting>
  <conditionalFormatting sqref="P571:P572">
    <cfRule type="cellIs" priority="1761" operator="between">
      <formula>"MEDIO"</formula>
      <formula>"MEDIO"</formula>
    </cfRule>
  </conditionalFormatting>
  <conditionalFormatting sqref="P571:P572">
    <cfRule type="cellIs" priority="1762" operator="between">
      <formula>"MUY ALTO"</formula>
      <formula>"MUY ALTO"</formula>
    </cfRule>
  </conditionalFormatting>
  <conditionalFormatting sqref="R571:R572">
    <cfRule type="cellIs" priority="1763" operator="between">
      <formula>20</formula>
      <formula>120</formula>
    </cfRule>
  </conditionalFormatting>
  <conditionalFormatting sqref="S572">
    <cfRule type="cellIs" priority="1764" operator="equal">
      <formula>"No significativo"</formula>
    </cfRule>
  </conditionalFormatting>
  <conditionalFormatting sqref="S572">
    <cfRule type="cellIs" priority="1765" operator="equal">
      <formula>"SIGNIFICATIVO"</formula>
    </cfRule>
  </conditionalFormatting>
  <conditionalFormatting sqref="S572">
    <cfRule type="cellIs" priority="1766" operator="equal">
      <formula>"SIGNIFICATIVO"</formula>
    </cfRule>
  </conditionalFormatting>
  <conditionalFormatting sqref="S573">
    <cfRule type="cellIs" priority="1767" operator="between">
      <formula>"I"</formula>
      <formula>"I"</formula>
    </cfRule>
  </conditionalFormatting>
  <conditionalFormatting sqref="S573">
    <cfRule type="cellIs" priority="1768" operator="between">
      <formula>"III"</formula>
      <formula>"IV"</formula>
    </cfRule>
  </conditionalFormatting>
  <conditionalFormatting sqref="P573:P574">
    <cfRule type="cellIs" priority="1769" operator="between">
      <formula>"ALTO"</formula>
      <formula>"ALTO"</formula>
    </cfRule>
  </conditionalFormatting>
  <conditionalFormatting sqref="P573:P574">
    <cfRule type="cellIs" priority="1770" operator="between">
      <formula>"BAJO"</formula>
      <formula>"BAJO"</formula>
    </cfRule>
  </conditionalFormatting>
  <conditionalFormatting sqref="P573:P574">
    <cfRule type="cellIs" priority="1771" operator="between">
      <formula>"MEDIO"</formula>
      <formula>"MEDIO"</formula>
    </cfRule>
  </conditionalFormatting>
  <conditionalFormatting sqref="P573:P574">
    <cfRule type="cellIs" priority="1772" operator="between">
      <formula>"MUY ALTO"</formula>
      <formula>"MUY ALTO"</formula>
    </cfRule>
  </conditionalFormatting>
  <conditionalFormatting sqref="R573:R574">
    <cfRule type="cellIs" priority="1773" operator="between">
      <formula>20</formula>
      <formula>120</formula>
    </cfRule>
  </conditionalFormatting>
  <conditionalFormatting sqref="S574">
    <cfRule type="cellIs" priority="1774" operator="equal">
      <formula>"No significativo"</formula>
    </cfRule>
  </conditionalFormatting>
  <conditionalFormatting sqref="S574">
    <cfRule type="cellIs" priority="1775" operator="equal">
      <formula>"SIGNIFICATIVO"</formula>
    </cfRule>
  </conditionalFormatting>
  <conditionalFormatting sqref="S574">
    <cfRule type="cellIs" priority="1776" operator="equal">
      <formula>"SIGNIFICATIVO"</formula>
    </cfRule>
  </conditionalFormatting>
  <conditionalFormatting sqref="U560">
    <cfRule type="cellIs" priority="1777" operator="equal">
      <formula>"No significativo"</formula>
    </cfRule>
  </conditionalFormatting>
  <conditionalFormatting sqref="S560">
    <cfRule type="cellIs" priority="1778" operator="equal">
      <formula>"No significativo"</formula>
    </cfRule>
  </conditionalFormatting>
  <conditionalFormatting sqref="U560">
    <cfRule type="cellIs" priority="1779" operator="equal">
      <formula>"SIGNIFICATIVO"</formula>
    </cfRule>
  </conditionalFormatting>
  <conditionalFormatting sqref="U560">
    <cfRule type="cellIs" priority="1780" operator="equal">
      <formula>"SIGNIFICATIVO"</formula>
    </cfRule>
  </conditionalFormatting>
  <conditionalFormatting sqref="S560">
    <cfRule type="cellIs" priority="1781" operator="equal">
      <formula>"SIGNIFICATIVO"</formula>
    </cfRule>
  </conditionalFormatting>
  <conditionalFormatting sqref="S560">
    <cfRule type="cellIs" priority="1782" operator="equal">
      <formula>"SIGNIFICATIVO"</formula>
    </cfRule>
  </conditionalFormatting>
  <conditionalFormatting sqref="P560">
    <cfRule type="cellIs" priority="1783" operator="between">
      <formula>"ALTO"</formula>
      <formula>"ALTO"</formula>
    </cfRule>
  </conditionalFormatting>
  <conditionalFormatting sqref="P560">
    <cfRule type="cellIs" priority="1784" operator="between">
      <formula>"BAJO"</formula>
      <formula>"BAJO"</formula>
    </cfRule>
  </conditionalFormatting>
  <conditionalFormatting sqref="P560">
    <cfRule type="cellIs" priority="1785" operator="between">
      <formula>"MEDIO"</formula>
      <formula>"MEDIO"</formula>
    </cfRule>
  </conditionalFormatting>
  <conditionalFormatting sqref="P560">
    <cfRule type="cellIs" priority="1786" operator="between">
      <formula>"MUY ALTO"</formula>
      <formula>"MUY ALTO"</formula>
    </cfRule>
  </conditionalFormatting>
  <conditionalFormatting sqref="R560">
    <cfRule type="cellIs" priority="1787" operator="between">
      <formula>20</formula>
      <formula>120</formula>
    </cfRule>
  </conditionalFormatting>
  <conditionalFormatting sqref="S575">
    <cfRule type="cellIs" priority="1788" operator="between">
      <formula>"I"</formula>
      <formula>"I"</formula>
    </cfRule>
  </conditionalFormatting>
  <conditionalFormatting sqref="S575">
    <cfRule type="cellIs" priority="1789" operator="between">
      <formula>"III"</formula>
      <formula>"IV"</formula>
    </cfRule>
  </conditionalFormatting>
  <conditionalFormatting sqref="P575:P576">
    <cfRule type="cellIs" priority="1790" operator="between">
      <formula>"ALTO"</formula>
      <formula>"ALTO"</formula>
    </cfRule>
  </conditionalFormatting>
  <conditionalFormatting sqref="P575:P576">
    <cfRule type="cellIs" priority="1791" operator="between">
      <formula>"BAJO"</formula>
      <formula>"BAJO"</formula>
    </cfRule>
  </conditionalFormatting>
  <conditionalFormatting sqref="P575:P576">
    <cfRule type="cellIs" priority="1792" operator="between">
      <formula>"MEDIO"</formula>
      <formula>"MEDIO"</formula>
    </cfRule>
  </conditionalFormatting>
  <conditionalFormatting sqref="P575:P576">
    <cfRule type="cellIs" priority="1793" operator="between">
      <formula>"MUY ALTO"</formula>
      <formula>"MUY ALTO"</formula>
    </cfRule>
  </conditionalFormatting>
  <conditionalFormatting sqref="R575:R576">
    <cfRule type="cellIs" priority="1794" operator="between">
      <formula>20</formula>
      <formula>120</formula>
    </cfRule>
  </conditionalFormatting>
  <conditionalFormatting sqref="S576">
    <cfRule type="cellIs" priority="1795" operator="equal">
      <formula>"No significativo"</formula>
    </cfRule>
  </conditionalFormatting>
  <conditionalFormatting sqref="S576">
    <cfRule type="cellIs" priority="1796" operator="equal">
      <formula>"SIGNIFICATIVO"</formula>
    </cfRule>
  </conditionalFormatting>
  <conditionalFormatting sqref="S576">
    <cfRule type="cellIs" priority="1797" operator="equal">
      <formula>"SIGNIFICATIVO"</formula>
    </cfRule>
  </conditionalFormatting>
  <conditionalFormatting sqref="P578">
    <cfRule type="cellIs" priority="1798" operator="between">
      <formula>"ALTO"</formula>
      <formula>"ALTO"</formula>
    </cfRule>
  </conditionalFormatting>
  <conditionalFormatting sqref="P578">
    <cfRule type="cellIs" priority="1799" operator="between">
      <formula>"BAJO"</formula>
      <formula>"BAJO"</formula>
    </cfRule>
  </conditionalFormatting>
  <conditionalFormatting sqref="P578">
    <cfRule type="cellIs" priority="1800" operator="between">
      <formula>"MEDIO"</formula>
      <formula>"MEDIO"</formula>
    </cfRule>
  </conditionalFormatting>
  <conditionalFormatting sqref="P578">
    <cfRule type="cellIs" priority="1801" operator="between">
      <formula>"MUY ALTO"</formula>
      <formula>"MUY ALTO"</formula>
    </cfRule>
  </conditionalFormatting>
  <conditionalFormatting sqref="R578">
    <cfRule type="cellIs" priority="1802" operator="between">
      <formula>20</formula>
      <formula>120</formula>
    </cfRule>
  </conditionalFormatting>
  <conditionalFormatting sqref="U578">
    <cfRule type="cellIs" priority="1803" operator="equal">
      <formula>"No significativo"</formula>
    </cfRule>
  </conditionalFormatting>
  <conditionalFormatting sqref="S578">
    <cfRule type="cellIs" priority="1804" operator="equal">
      <formula>"No significativo"</formula>
    </cfRule>
  </conditionalFormatting>
  <conditionalFormatting sqref="U578">
    <cfRule type="cellIs" priority="1805" operator="equal">
      <formula>"SIGNIFICATIVO"</formula>
    </cfRule>
  </conditionalFormatting>
  <conditionalFormatting sqref="U578">
    <cfRule type="cellIs" priority="1806" operator="equal">
      <formula>"SIGNIFICATIVO"</formula>
    </cfRule>
  </conditionalFormatting>
  <conditionalFormatting sqref="S578">
    <cfRule type="cellIs" priority="1807" operator="equal">
      <formula>"SIGNIFICATIVO"</formula>
    </cfRule>
  </conditionalFormatting>
  <conditionalFormatting sqref="S578">
    <cfRule type="cellIs" priority="1808" operator="equal">
      <formula>"SIGNIFICATIVO"</formula>
    </cfRule>
  </conditionalFormatting>
  <conditionalFormatting sqref="S580">
    <cfRule type="cellIs" priority="1809" operator="equal">
      <formula>"No significativo"</formula>
    </cfRule>
  </conditionalFormatting>
  <conditionalFormatting sqref="S580">
    <cfRule type="cellIs" priority="1810" operator="equal">
      <formula>"SIGNIFICATIVO"</formula>
    </cfRule>
  </conditionalFormatting>
  <conditionalFormatting sqref="S580">
    <cfRule type="cellIs" priority="1811" operator="equal">
      <formula>"SIGNIFICATIVO"</formula>
    </cfRule>
  </conditionalFormatting>
  <conditionalFormatting sqref="P580">
    <cfRule type="cellIs" priority="1812" operator="between">
      <formula>"ALTO"</formula>
      <formula>"ALTO"</formula>
    </cfRule>
  </conditionalFormatting>
  <conditionalFormatting sqref="P580">
    <cfRule type="cellIs" priority="1813" operator="between">
      <formula>"BAJO"</formula>
      <formula>"BAJO"</formula>
    </cfRule>
  </conditionalFormatting>
  <conditionalFormatting sqref="P580">
    <cfRule type="cellIs" priority="1814" operator="between">
      <formula>"MEDIO"</formula>
      <formula>"MEDIO"</formula>
    </cfRule>
  </conditionalFormatting>
  <conditionalFormatting sqref="P580">
    <cfRule type="cellIs" priority="1815" operator="between">
      <formula>"MUY ALTO"</formula>
      <formula>"MUY ALTO"</formula>
    </cfRule>
  </conditionalFormatting>
  <conditionalFormatting sqref="R580">
    <cfRule type="cellIs" priority="1816" operator="between">
      <formula>20</formula>
      <formula>120</formula>
    </cfRule>
  </conditionalFormatting>
  <conditionalFormatting sqref="S581">
    <cfRule type="cellIs" priority="1817" operator="between">
      <formula>"I"</formula>
      <formula>"I"</formula>
    </cfRule>
  </conditionalFormatting>
  <conditionalFormatting sqref="S581">
    <cfRule type="cellIs" priority="1818" operator="between">
      <formula>"III"</formula>
      <formula>"IV"</formula>
    </cfRule>
  </conditionalFormatting>
  <conditionalFormatting sqref="P581:P582">
    <cfRule type="cellIs" priority="1819" operator="between">
      <formula>"ALTO"</formula>
      <formula>"ALTO"</formula>
    </cfRule>
  </conditionalFormatting>
  <conditionalFormatting sqref="P581:P582">
    <cfRule type="cellIs" priority="1820" operator="between">
      <formula>"BAJO"</formula>
      <formula>"BAJO"</formula>
    </cfRule>
  </conditionalFormatting>
  <conditionalFormatting sqref="P581:P582">
    <cfRule type="cellIs" priority="1821" operator="between">
      <formula>"MEDIO"</formula>
      <formula>"MEDIO"</formula>
    </cfRule>
  </conditionalFormatting>
  <conditionalFormatting sqref="P581:P582">
    <cfRule type="cellIs" priority="1822" operator="between">
      <formula>"MUY ALTO"</formula>
      <formula>"MUY ALTO"</formula>
    </cfRule>
  </conditionalFormatting>
  <conditionalFormatting sqref="R581:R582">
    <cfRule type="cellIs" priority="1823" operator="between">
      <formula>20</formula>
      <formula>120</formula>
    </cfRule>
  </conditionalFormatting>
  <conditionalFormatting sqref="S582">
    <cfRule type="cellIs" priority="1824" operator="equal">
      <formula>"No significativo"</formula>
    </cfRule>
  </conditionalFormatting>
  <conditionalFormatting sqref="S582">
    <cfRule type="cellIs" priority="1825" operator="equal">
      <formula>"SIGNIFICATIVO"</formula>
    </cfRule>
  </conditionalFormatting>
  <conditionalFormatting sqref="S582">
    <cfRule type="cellIs" priority="1826" operator="equal">
      <formula>"SIGNIFICATIVO"</formula>
    </cfRule>
  </conditionalFormatting>
  <conditionalFormatting sqref="S583">
    <cfRule type="cellIs" priority="1827" operator="equal">
      <formula>"No significativo"</formula>
    </cfRule>
  </conditionalFormatting>
  <conditionalFormatting sqref="S583">
    <cfRule type="cellIs" priority="1828" operator="equal">
      <formula>"SIGNIFICATIVO"</formula>
    </cfRule>
  </conditionalFormatting>
  <conditionalFormatting sqref="S583">
    <cfRule type="cellIs" priority="1829" operator="equal">
      <formula>"SIGNIFICATIVO"</formula>
    </cfRule>
  </conditionalFormatting>
  <conditionalFormatting sqref="P583">
    <cfRule type="cellIs" priority="1830" operator="between">
      <formula>"ALTO"</formula>
      <formula>"ALTO"</formula>
    </cfRule>
  </conditionalFormatting>
  <conditionalFormatting sqref="P583">
    <cfRule type="cellIs" priority="1831" operator="between">
      <formula>"BAJO"</formula>
      <formula>"BAJO"</formula>
    </cfRule>
  </conditionalFormatting>
  <conditionalFormatting sqref="P583">
    <cfRule type="cellIs" priority="1832" operator="between">
      <formula>"MEDIO"</formula>
      <formula>"MEDIO"</formula>
    </cfRule>
  </conditionalFormatting>
  <conditionalFormatting sqref="P583">
    <cfRule type="cellIs" priority="1833" operator="between">
      <formula>"MUY ALTO"</formula>
      <formula>"MUY ALTO"</formula>
    </cfRule>
  </conditionalFormatting>
  <conditionalFormatting sqref="R583">
    <cfRule type="cellIs" priority="1834" operator="between">
      <formula>20</formula>
      <formula>120</formula>
    </cfRule>
  </conditionalFormatting>
  <conditionalFormatting sqref="S584">
    <cfRule type="cellIs" priority="1835" operator="between">
      <formula>"I"</formula>
      <formula>"I"</formula>
    </cfRule>
  </conditionalFormatting>
  <conditionalFormatting sqref="S584">
    <cfRule type="cellIs" priority="1836" operator="between">
      <formula>"III"</formula>
      <formula>"IV"</formula>
    </cfRule>
  </conditionalFormatting>
  <conditionalFormatting sqref="P584:P585">
    <cfRule type="cellIs" priority="1837" operator="between">
      <formula>"ALTO"</formula>
      <formula>"ALTO"</formula>
    </cfRule>
  </conditionalFormatting>
  <conditionalFormatting sqref="P584:P585">
    <cfRule type="cellIs" priority="1838" operator="between">
      <formula>"BAJO"</formula>
      <formula>"BAJO"</formula>
    </cfRule>
  </conditionalFormatting>
  <conditionalFormatting sqref="P584:P585">
    <cfRule type="cellIs" priority="1839" operator="between">
      <formula>"MEDIO"</formula>
      <formula>"MEDIO"</formula>
    </cfRule>
  </conditionalFormatting>
  <conditionalFormatting sqref="P584:P585">
    <cfRule type="cellIs" priority="1840" operator="between">
      <formula>"MUY ALTO"</formula>
      <formula>"MUY ALTO"</formula>
    </cfRule>
  </conditionalFormatting>
  <conditionalFormatting sqref="R584:R585">
    <cfRule type="cellIs" priority="1841" operator="between">
      <formula>20</formula>
      <formula>120</formula>
    </cfRule>
  </conditionalFormatting>
  <conditionalFormatting sqref="S585">
    <cfRule type="cellIs" priority="1842" operator="equal">
      <formula>"No significativo"</formula>
    </cfRule>
  </conditionalFormatting>
  <conditionalFormatting sqref="S585">
    <cfRule type="cellIs" priority="1843" operator="equal">
      <formula>"SIGNIFICATIVO"</formula>
    </cfRule>
  </conditionalFormatting>
  <conditionalFormatting sqref="S585">
    <cfRule type="cellIs" priority="1844" operator="equal">
      <formula>"SIGNIFICATIVO"</formula>
    </cfRule>
  </conditionalFormatting>
  <conditionalFormatting sqref="S586">
    <cfRule type="cellIs" priority="1845" operator="between">
      <formula>"I"</formula>
      <formula>"I"</formula>
    </cfRule>
  </conditionalFormatting>
  <conditionalFormatting sqref="S586">
    <cfRule type="cellIs" priority="1846" operator="between">
      <formula>"III"</formula>
      <formula>"IV"</formula>
    </cfRule>
  </conditionalFormatting>
  <conditionalFormatting sqref="P586:P587">
    <cfRule type="cellIs" priority="1847" operator="between">
      <formula>"ALTO"</formula>
      <formula>"ALTO"</formula>
    </cfRule>
  </conditionalFormatting>
  <conditionalFormatting sqref="P586:P587">
    <cfRule type="cellIs" priority="1848" operator="between">
      <formula>"BAJO"</formula>
      <formula>"BAJO"</formula>
    </cfRule>
  </conditionalFormatting>
  <conditionalFormatting sqref="P586:P587">
    <cfRule type="cellIs" priority="1849" operator="between">
      <formula>"MEDIO"</formula>
      <formula>"MEDIO"</formula>
    </cfRule>
  </conditionalFormatting>
  <conditionalFormatting sqref="P586:P587">
    <cfRule type="cellIs" priority="1850" operator="between">
      <formula>"MUY ALTO"</formula>
      <formula>"MUY ALTO"</formula>
    </cfRule>
  </conditionalFormatting>
  <conditionalFormatting sqref="R586:R587">
    <cfRule type="cellIs" priority="1851" operator="between">
      <formula>20</formula>
      <formula>120</formula>
    </cfRule>
  </conditionalFormatting>
  <conditionalFormatting sqref="S587">
    <cfRule type="cellIs" priority="1852" operator="equal">
      <formula>"No significativo"</formula>
    </cfRule>
  </conditionalFormatting>
  <conditionalFormatting sqref="S587">
    <cfRule type="cellIs" priority="1853" operator="equal">
      <formula>"SIGNIFICATIVO"</formula>
    </cfRule>
  </conditionalFormatting>
  <conditionalFormatting sqref="S587">
    <cfRule type="cellIs" priority="1854" operator="equal">
      <formula>"SIGNIFICATIVO"</formula>
    </cfRule>
  </conditionalFormatting>
  <conditionalFormatting sqref="S588">
    <cfRule type="cellIs" priority="1855" operator="between">
      <formula>"I"</formula>
      <formula>"I"</formula>
    </cfRule>
  </conditionalFormatting>
  <conditionalFormatting sqref="S588">
    <cfRule type="cellIs" priority="1856" operator="between">
      <formula>"III"</formula>
      <formula>"IV"</formula>
    </cfRule>
  </conditionalFormatting>
  <conditionalFormatting sqref="P588:P589">
    <cfRule type="cellIs" priority="1857" operator="between">
      <formula>"ALTO"</formula>
      <formula>"ALTO"</formula>
    </cfRule>
  </conditionalFormatting>
  <conditionalFormatting sqref="P588:P589">
    <cfRule type="cellIs" priority="1858" operator="between">
      <formula>"BAJO"</formula>
      <formula>"BAJO"</formula>
    </cfRule>
  </conditionalFormatting>
  <conditionalFormatting sqref="P588:P589">
    <cfRule type="cellIs" priority="1859" operator="between">
      <formula>"MEDIO"</formula>
      <formula>"MEDIO"</formula>
    </cfRule>
  </conditionalFormatting>
  <conditionalFormatting sqref="P588:P589">
    <cfRule type="cellIs" priority="1860" operator="between">
      <formula>"MUY ALTO"</formula>
      <formula>"MUY ALTO"</formula>
    </cfRule>
  </conditionalFormatting>
  <conditionalFormatting sqref="R588:R589">
    <cfRule type="cellIs" priority="1861" operator="between">
      <formula>20</formula>
      <formula>120</formula>
    </cfRule>
  </conditionalFormatting>
  <conditionalFormatting sqref="S589">
    <cfRule type="cellIs" priority="1862" operator="equal">
      <formula>"No significativo"</formula>
    </cfRule>
  </conditionalFormatting>
  <conditionalFormatting sqref="S589">
    <cfRule type="cellIs" priority="1863" operator="equal">
      <formula>"SIGNIFICATIVO"</formula>
    </cfRule>
  </conditionalFormatting>
  <conditionalFormatting sqref="S589">
    <cfRule type="cellIs" priority="1864" operator="equal">
      <formula>"SIGNIFICATIVO"</formula>
    </cfRule>
  </conditionalFormatting>
  <conditionalFormatting sqref="S591">
    <cfRule type="cellIs" priority="1865" operator="between">
      <formula>"I"</formula>
      <formula>"I"</formula>
    </cfRule>
  </conditionalFormatting>
  <conditionalFormatting sqref="S591">
    <cfRule type="cellIs" priority="1866" operator="between">
      <formula>"III"</formula>
      <formula>"IV"</formula>
    </cfRule>
  </conditionalFormatting>
  <conditionalFormatting sqref="P591:P592">
    <cfRule type="cellIs" priority="1867" operator="between">
      <formula>"ALTO"</formula>
      <formula>"ALTO"</formula>
    </cfRule>
  </conditionalFormatting>
  <conditionalFormatting sqref="P591:P592">
    <cfRule type="cellIs" priority="1868" operator="between">
      <formula>"BAJO"</formula>
      <formula>"BAJO"</formula>
    </cfRule>
  </conditionalFormatting>
  <conditionalFormatting sqref="P591:P592">
    <cfRule type="cellIs" priority="1869" operator="between">
      <formula>"MEDIO"</formula>
      <formula>"MEDIO"</formula>
    </cfRule>
  </conditionalFormatting>
  <conditionalFormatting sqref="P591:P592">
    <cfRule type="cellIs" priority="1870" operator="between">
      <formula>"MUY ALTO"</formula>
      <formula>"MUY ALTO"</formula>
    </cfRule>
  </conditionalFormatting>
  <conditionalFormatting sqref="R591:R592">
    <cfRule type="cellIs" priority="1871" operator="between">
      <formula>20</formula>
      <formula>120</formula>
    </cfRule>
  </conditionalFormatting>
  <conditionalFormatting sqref="S592">
    <cfRule type="cellIs" priority="1872" operator="equal">
      <formula>"No significativo"</formula>
    </cfRule>
  </conditionalFormatting>
  <conditionalFormatting sqref="S592">
    <cfRule type="cellIs" priority="1873" operator="equal">
      <formula>"SIGNIFICATIVO"</formula>
    </cfRule>
  </conditionalFormatting>
  <conditionalFormatting sqref="S592">
    <cfRule type="cellIs" priority="1874" operator="equal">
      <formula>"SIGNIFICATIVO"</formula>
    </cfRule>
  </conditionalFormatting>
  <conditionalFormatting sqref="S594">
    <cfRule type="cellIs" priority="1875" operator="between">
      <formula>"I"</formula>
      <formula>"I"</formula>
    </cfRule>
  </conditionalFormatting>
  <conditionalFormatting sqref="S594">
    <cfRule type="cellIs" priority="1876" operator="between">
      <formula>"III"</formula>
      <formula>"IV"</formula>
    </cfRule>
  </conditionalFormatting>
  <conditionalFormatting sqref="P594:P595">
    <cfRule type="cellIs" priority="1877" operator="between">
      <formula>"ALTO"</formula>
      <formula>"ALTO"</formula>
    </cfRule>
  </conditionalFormatting>
  <conditionalFormatting sqref="P594:P595">
    <cfRule type="cellIs" priority="1878" operator="between">
      <formula>"BAJO"</formula>
      <formula>"BAJO"</formula>
    </cfRule>
  </conditionalFormatting>
  <conditionalFormatting sqref="P594:P595">
    <cfRule type="cellIs" priority="1879" operator="between">
      <formula>"MEDIO"</formula>
      <formula>"MEDIO"</formula>
    </cfRule>
  </conditionalFormatting>
  <conditionalFormatting sqref="P594:P595">
    <cfRule type="cellIs" priority="1880" operator="between">
      <formula>"MUY ALTO"</formula>
      <formula>"MUY ALTO"</formula>
    </cfRule>
  </conditionalFormatting>
  <conditionalFormatting sqref="R594:R595">
    <cfRule type="cellIs" priority="1881" operator="between">
      <formula>20</formula>
      <formula>120</formula>
    </cfRule>
  </conditionalFormatting>
  <conditionalFormatting sqref="S595">
    <cfRule type="cellIs" priority="1882" operator="equal">
      <formula>"No significativo"</formula>
    </cfRule>
  </conditionalFormatting>
  <conditionalFormatting sqref="S595">
    <cfRule type="cellIs" priority="1883" operator="equal">
      <formula>"SIGNIFICATIVO"</formula>
    </cfRule>
  </conditionalFormatting>
  <conditionalFormatting sqref="S595">
    <cfRule type="cellIs" priority="1884" operator="equal">
      <formula>"SIGNIFICATIVO"</formula>
    </cfRule>
  </conditionalFormatting>
  <conditionalFormatting sqref="S596">
    <cfRule type="cellIs" priority="1885" operator="between">
      <formula>"I"</formula>
      <formula>"I"</formula>
    </cfRule>
  </conditionalFormatting>
  <conditionalFormatting sqref="S596">
    <cfRule type="cellIs" priority="1886" operator="between">
      <formula>"III"</formula>
      <formula>"IV"</formula>
    </cfRule>
  </conditionalFormatting>
  <conditionalFormatting sqref="P596:P597">
    <cfRule type="cellIs" priority="1887" operator="between">
      <formula>"ALTO"</formula>
      <formula>"ALTO"</formula>
    </cfRule>
  </conditionalFormatting>
  <conditionalFormatting sqref="P596:P597">
    <cfRule type="cellIs" priority="1888" operator="between">
      <formula>"BAJO"</formula>
      <formula>"BAJO"</formula>
    </cfRule>
  </conditionalFormatting>
  <conditionalFormatting sqref="P596:P597">
    <cfRule type="cellIs" priority="1889" operator="between">
      <formula>"MEDIO"</formula>
      <formula>"MEDIO"</formula>
    </cfRule>
  </conditionalFormatting>
  <conditionalFormatting sqref="P596:P597">
    <cfRule type="cellIs" priority="1890" operator="between">
      <formula>"MUY ALTO"</formula>
      <formula>"MUY ALTO"</formula>
    </cfRule>
  </conditionalFormatting>
  <conditionalFormatting sqref="R596:R597">
    <cfRule type="cellIs" priority="1891" operator="between">
      <formula>20</formula>
      <formula>120</formula>
    </cfRule>
  </conditionalFormatting>
  <conditionalFormatting sqref="S597">
    <cfRule type="cellIs" priority="1892" operator="equal">
      <formula>"No significativo"</formula>
    </cfRule>
  </conditionalFormatting>
  <conditionalFormatting sqref="S597">
    <cfRule type="cellIs" priority="1893" operator="equal">
      <formula>"SIGNIFICATIVO"</formula>
    </cfRule>
  </conditionalFormatting>
  <conditionalFormatting sqref="S597">
    <cfRule type="cellIs" priority="1894" operator="equal">
      <formula>"SIGNIFICATIVO"</formula>
    </cfRule>
  </conditionalFormatting>
  <conditionalFormatting sqref="S598">
    <cfRule type="cellIs" priority="1895" operator="between">
      <formula>"I"</formula>
      <formula>"I"</formula>
    </cfRule>
  </conditionalFormatting>
  <conditionalFormatting sqref="S598">
    <cfRule type="cellIs" priority="1896" operator="between">
      <formula>"III"</formula>
      <formula>"IV"</formula>
    </cfRule>
  </conditionalFormatting>
  <conditionalFormatting sqref="P598:P599">
    <cfRule type="cellIs" priority="1897" operator="between">
      <formula>"ALTO"</formula>
      <formula>"ALTO"</formula>
    </cfRule>
  </conditionalFormatting>
  <conditionalFormatting sqref="P598:P599">
    <cfRule type="cellIs" priority="1898" operator="between">
      <formula>"BAJO"</formula>
      <formula>"BAJO"</formula>
    </cfRule>
  </conditionalFormatting>
  <conditionalFormatting sqref="P598:P599">
    <cfRule type="cellIs" priority="1899" operator="between">
      <formula>"MEDIO"</formula>
      <formula>"MEDIO"</formula>
    </cfRule>
  </conditionalFormatting>
  <conditionalFormatting sqref="P598:P599">
    <cfRule type="cellIs" priority="1900" operator="between">
      <formula>"MUY ALTO"</formula>
      <formula>"MUY ALTO"</formula>
    </cfRule>
  </conditionalFormatting>
  <conditionalFormatting sqref="R598:R599">
    <cfRule type="cellIs" priority="1901" operator="between">
      <formula>20</formula>
      <formula>120</formula>
    </cfRule>
  </conditionalFormatting>
  <conditionalFormatting sqref="S599">
    <cfRule type="cellIs" priority="1902" operator="equal">
      <formula>"No significativo"</formula>
    </cfRule>
  </conditionalFormatting>
  <conditionalFormatting sqref="S599">
    <cfRule type="cellIs" priority="1903" operator="equal">
      <formula>"SIGNIFICATIVO"</formula>
    </cfRule>
  </conditionalFormatting>
  <conditionalFormatting sqref="S599">
    <cfRule type="cellIs" priority="1904" operator="equal">
      <formula>"SIGNIFICATIVO"</formula>
    </cfRule>
  </conditionalFormatting>
  <conditionalFormatting sqref="S600">
    <cfRule type="cellIs" priority="1905" operator="between">
      <formula>"I"</formula>
      <formula>"I"</formula>
    </cfRule>
  </conditionalFormatting>
  <conditionalFormatting sqref="S600">
    <cfRule type="cellIs" priority="1906" operator="between">
      <formula>"III"</formula>
      <formula>"IV"</formula>
    </cfRule>
  </conditionalFormatting>
  <conditionalFormatting sqref="P600:P601">
    <cfRule type="cellIs" priority="1907" operator="between">
      <formula>"ALTO"</formula>
      <formula>"ALTO"</formula>
    </cfRule>
  </conditionalFormatting>
  <conditionalFormatting sqref="P600:P601">
    <cfRule type="cellIs" priority="1908" operator="between">
      <formula>"BAJO"</formula>
      <formula>"BAJO"</formula>
    </cfRule>
  </conditionalFormatting>
  <conditionalFormatting sqref="P600:P601">
    <cfRule type="cellIs" priority="1909" operator="between">
      <formula>"MEDIO"</formula>
      <formula>"MEDIO"</formula>
    </cfRule>
  </conditionalFormatting>
  <conditionalFormatting sqref="P600:P601">
    <cfRule type="cellIs" priority="1910" operator="between">
      <formula>"MUY ALTO"</formula>
      <formula>"MUY ALTO"</formula>
    </cfRule>
  </conditionalFormatting>
  <conditionalFormatting sqref="R600:R601">
    <cfRule type="cellIs" priority="1911" operator="between">
      <formula>20</formula>
      <formula>120</formula>
    </cfRule>
  </conditionalFormatting>
  <conditionalFormatting sqref="S601">
    <cfRule type="cellIs" priority="1912" operator="equal">
      <formula>"No significativo"</formula>
    </cfRule>
  </conditionalFormatting>
  <conditionalFormatting sqref="S601">
    <cfRule type="cellIs" priority="1913" operator="equal">
      <formula>"SIGNIFICATIVO"</formula>
    </cfRule>
  </conditionalFormatting>
  <conditionalFormatting sqref="S601">
    <cfRule type="cellIs" priority="1914" operator="equal">
      <formula>"SIGNIFICATIVO"</formula>
    </cfRule>
  </conditionalFormatting>
  <conditionalFormatting sqref="S604">
    <cfRule type="cellIs" priority="1915" operator="between">
      <formula>"I"</formula>
      <formula>"I"</formula>
    </cfRule>
  </conditionalFormatting>
  <conditionalFormatting sqref="S604">
    <cfRule type="cellIs" priority="1916" operator="between">
      <formula>"III"</formula>
      <formula>"IV"</formula>
    </cfRule>
  </conditionalFormatting>
  <conditionalFormatting sqref="P604:P605">
    <cfRule type="cellIs" priority="1917" operator="between">
      <formula>"ALTO"</formula>
      <formula>"ALTO"</formula>
    </cfRule>
  </conditionalFormatting>
  <conditionalFormatting sqref="P604:P605">
    <cfRule type="cellIs" priority="1918" operator="between">
      <formula>"BAJO"</formula>
      <formula>"BAJO"</formula>
    </cfRule>
  </conditionalFormatting>
  <conditionalFormatting sqref="P604:P605">
    <cfRule type="cellIs" priority="1919" operator="between">
      <formula>"MEDIO"</formula>
      <formula>"MEDIO"</formula>
    </cfRule>
  </conditionalFormatting>
  <conditionalFormatting sqref="P604:P605">
    <cfRule type="cellIs" priority="1920" operator="between">
      <formula>"MUY ALTO"</formula>
      <formula>"MUY ALTO"</formula>
    </cfRule>
  </conditionalFormatting>
  <conditionalFormatting sqref="R604:R605">
    <cfRule type="cellIs" priority="1921" operator="between">
      <formula>20</formula>
      <formula>120</formula>
    </cfRule>
  </conditionalFormatting>
  <conditionalFormatting sqref="S605">
    <cfRule type="cellIs" priority="1922" operator="equal">
      <formula>"No significativo"</formula>
    </cfRule>
  </conditionalFormatting>
  <conditionalFormatting sqref="S605">
    <cfRule type="cellIs" priority="1923" operator="equal">
      <formula>"SIGNIFICATIVO"</formula>
    </cfRule>
  </conditionalFormatting>
  <conditionalFormatting sqref="S605">
    <cfRule type="cellIs" priority="1924" operator="equal">
      <formula>"SIGNIFICATIVO"</formula>
    </cfRule>
  </conditionalFormatting>
  <conditionalFormatting sqref="S606">
    <cfRule type="cellIs" priority="1925" operator="between">
      <formula>"I"</formula>
      <formula>"I"</formula>
    </cfRule>
  </conditionalFormatting>
  <conditionalFormatting sqref="S606">
    <cfRule type="cellIs" priority="1926" operator="between">
      <formula>"III"</formula>
      <formula>"IV"</formula>
    </cfRule>
  </conditionalFormatting>
  <conditionalFormatting sqref="P606:P607">
    <cfRule type="cellIs" priority="1927" operator="between">
      <formula>"ALTO"</formula>
      <formula>"ALTO"</formula>
    </cfRule>
  </conditionalFormatting>
  <conditionalFormatting sqref="P606:P607">
    <cfRule type="cellIs" priority="1928" operator="between">
      <formula>"BAJO"</formula>
      <formula>"BAJO"</formula>
    </cfRule>
  </conditionalFormatting>
  <conditionalFormatting sqref="P606:P607">
    <cfRule type="cellIs" priority="1929" operator="between">
      <formula>"MEDIO"</formula>
      <formula>"MEDIO"</formula>
    </cfRule>
  </conditionalFormatting>
  <conditionalFormatting sqref="P606:P607">
    <cfRule type="cellIs" priority="1930" operator="between">
      <formula>"MUY ALTO"</formula>
      <formula>"MUY ALTO"</formula>
    </cfRule>
  </conditionalFormatting>
  <conditionalFormatting sqref="R606:R607">
    <cfRule type="cellIs" priority="1931" operator="between">
      <formula>20</formula>
      <formula>120</formula>
    </cfRule>
  </conditionalFormatting>
  <conditionalFormatting sqref="S607">
    <cfRule type="cellIs" priority="1932" operator="equal">
      <formula>"No significativo"</formula>
    </cfRule>
  </conditionalFormatting>
  <conditionalFormatting sqref="S607">
    <cfRule type="cellIs" priority="1933" operator="equal">
      <formula>"SIGNIFICATIVO"</formula>
    </cfRule>
  </conditionalFormatting>
  <conditionalFormatting sqref="S607">
    <cfRule type="cellIs" priority="1934" operator="equal">
      <formula>"SIGNIFICATIVO"</formula>
    </cfRule>
  </conditionalFormatting>
  <conditionalFormatting sqref="P603">
    <cfRule type="cellIs" priority="1935" operator="between">
      <formula>"ALTO"</formula>
      <formula>"ALTO"</formula>
    </cfRule>
  </conditionalFormatting>
  <conditionalFormatting sqref="P603">
    <cfRule type="cellIs" priority="1936" operator="between">
      <formula>"BAJO"</formula>
      <formula>"BAJO"</formula>
    </cfRule>
  </conditionalFormatting>
  <conditionalFormatting sqref="P603">
    <cfRule type="cellIs" priority="1937" operator="between">
      <formula>"MEDIO"</formula>
      <formula>"MEDIO"</formula>
    </cfRule>
  </conditionalFormatting>
  <conditionalFormatting sqref="P603">
    <cfRule type="cellIs" priority="1938" operator="between">
      <formula>"MUY ALTO"</formula>
      <formula>"MUY ALTO"</formula>
    </cfRule>
  </conditionalFormatting>
  <conditionalFormatting sqref="R603">
    <cfRule type="cellIs" priority="1939" operator="between">
      <formula>20</formula>
      <formula>120</formula>
    </cfRule>
  </conditionalFormatting>
  <conditionalFormatting sqref="U603">
    <cfRule type="cellIs" priority="1940" operator="equal">
      <formula>"No significativo"</formula>
    </cfRule>
  </conditionalFormatting>
  <conditionalFormatting sqref="S603">
    <cfRule type="cellIs" priority="1941" operator="equal">
      <formula>"No significativo"</formula>
    </cfRule>
  </conditionalFormatting>
  <conditionalFormatting sqref="U603">
    <cfRule type="cellIs" priority="1942" operator="equal">
      <formula>"SIGNIFICATIVO"</formula>
    </cfRule>
  </conditionalFormatting>
  <conditionalFormatting sqref="U603">
    <cfRule type="cellIs" priority="1943" operator="equal">
      <formula>"SIGNIFICATIVO"</formula>
    </cfRule>
  </conditionalFormatting>
  <conditionalFormatting sqref="S603">
    <cfRule type="cellIs" priority="1944" operator="equal">
      <formula>"SIGNIFICATIVO"</formula>
    </cfRule>
  </conditionalFormatting>
  <conditionalFormatting sqref="S603">
    <cfRule type="cellIs" priority="1945" operator="equal">
      <formula>"SIGNIFICATIVO"</formula>
    </cfRule>
  </conditionalFormatting>
  <conditionalFormatting sqref="U602">
    <cfRule type="cellIs" priority="1946" operator="equal">
      <formula>"No significativo"</formula>
    </cfRule>
  </conditionalFormatting>
  <conditionalFormatting sqref="S602">
    <cfRule type="cellIs" priority="1947" operator="equal">
      <formula>"No significativo"</formula>
    </cfRule>
  </conditionalFormatting>
  <conditionalFormatting sqref="U602">
    <cfRule type="cellIs" priority="1948" operator="equal">
      <formula>"SIGNIFICATIVO"</formula>
    </cfRule>
  </conditionalFormatting>
  <conditionalFormatting sqref="U602">
    <cfRule type="cellIs" priority="1949" operator="equal">
      <formula>"SIGNIFICATIVO"</formula>
    </cfRule>
  </conditionalFormatting>
  <conditionalFormatting sqref="S602">
    <cfRule type="cellIs" priority="1950" operator="equal">
      <formula>"SIGNIFICATIVO"</formula>
    </cfRule>
  </conditionalFormatting>
  <conditionalFormatting sqref="S602">
    <cfRule type="cellIs" priority="1951" operator="equal">
      <formula>"SIGNIFICATIVO"</formula>
    </cfRule>
  </conditionalFormatting>
  <conditionalFormatting sqref="P602">
    <cfRule type="cellIs" priority="1952" operator="between">
      <formula>"ALTO"</formula>
      <formula>"ALTO"</formula>
    </cfRule>
  </conditionalFormatting>
  <conditionalFormatting sqref="P602">
    <cfRule type="cellIs" priority="1953" operator="between">
      <formula>"BAJO"</formula>
      <formula>"BAJO"</formula>
    </cfRule>
  </conditionalFormatting>
  <conditionalFormatting sqref="P602">
    <cfRule type="cellIs" priority="1954" operator="between">
      <formula>"MEDIO"</formula>
      <formula>"MEDIO"</formula>
    </cfRule>
  </conditionalFormatting>
  <conditionalFormatting sqref="P602">
    <cfRule type="cellIs" priority="1955" operator="between">
      <formula>"MUY ALTO"</formula>
      <formula>"MUY ALTO"</formula>
    </cfRule>
  </conditionalFormatting>
  <conditionalFormatting sqref="R602">
    <cfRule type="cellIs" priority="1956" operator="between">
      <formula>20</formula>
      <formula>120</formula>
    </cfRule>
  </conditionalFormatting>
  <conditionalFormatting sqref="S608">
    <cfRule type="cellIs" priority="1957" operator="between">
      <formula>"I"</formula>
      <formula>"I"</formula>
    </cfRule>
  </conditionalFormatting>
  <conditionalFormatting sqref="S608">
    <cfRule type="cellIs" priority="1958" operator="between">
      <formula>"III"</formula>
      <formula>"IV"</formula>
    </cfRule>
  </conditionalFormatting>
  <conditionalFormatting sqref="P608:P609">
    <cfRule type="cellIs" priority="1959" operator="between">
      <formula>"ALTO"</formula>
      <formula>"ALTO"</formula>
    </cfRule>
  </conditionalFormatting>
  <conditionalFormatting sqref="P608:P609">
    <cfRule type="cellIs" priority="1960" operator="between">
      <formula>"BAJO"</formula>
      <formula>"BAJO"</formula>
    </cfRule>
  </conditionalFormatting>
  <conditionalFormatting sqref="P608:P609">
    <cfRule type="cellIs" priority="1961" operator="between">
      <formula>"MEDIO"</formula>
      <formula>"MEDIO"</formula>
    </cfRule>
  </conditionalFormatting>
  <conditionalFormatting sqref="P608:P609">
    <cfRule type="cellIs" priority="1962" operator="between">
      <formula>"MUY ALTO"</formula>
      <formula>"MUY ALTO"</formula>
    </cfRule>
  </conditionalFormatting>
  <conditionalFormatting sqref="R608:R609">
    <cfRule type="cellIs" priority="1963" operator="between">
      <formula>20</formula>
      <formula>120</formula>
    </cfRule>
  </conditionalFormatting>
  <conditionalFormatting sqref="S609">
    <cfRule type="cellIs" priority="1964" operator="equal">
      <formula>"No significativo"</formula>
    </cfRule>
  </conditionalFormatting>
  <conditionalFormatting sqref="S609">
    <cfRule type="cellIs" priority="1965" operator="equal">
      <formula>"SIGNIFICATIVO"</formula>
    </cfRule>
  </conditionalFormatting>
  <conditionalFormatting sqref="S609">
    <cfRule type="cellIs" priority="1966" operator="equal">
      <formula>"SIGNIFICATIVO"</formula>
    </cfRule>
  </conditionalFormatting>
  <conditionalFormatting sqref="P610">
    <cfRule type="cellIs" priority="1967" operator="between">
      <formula>"ALTO"</formula>
      <formula>"ALTO"</formula>
    </cfRule>
  </conditionalFormatting>
  <conditionalFormatting sqref="P610">
    <cfRule type="cellIs" priority="1968" operator="between">
      <formula>"BAJO"</formula>
      <formula>"BAJO"</formula>
    </cfRule>
  </conditionalFormatting>
  <conditionalFormatting sqref="P610">
    <cfRule type="cellIs" priority="1969" operator="between">
      <formula>"MEDIO"</formula>
      <formula>"MEDIO"</formula>
    </cfRule>
  </conditionalFormatting>
  <conditionalFormatting sqref="P610">
    <cfRule type="cellIs" priority="1970" operator="between">
      <formula>"MUY ALTO"</formula>
      <formula>"MUY ALTO"</formula>
    </cfRule>
  </conditionalFormatting>
  <conditionalFormatting sqref="R610">
    <cfRule type="cellIs" priority="1971" operator="between">
      <formula>20</formula>
      <formula>120</formula>
    </cfRule>
  </conditionalFormatting>
  <conditionalFormatting sqref="U610">
    <cfRule type="cellIs" priority="1972" operator="equal">
      <formula>"No significativo"</formula>
    </cfRule>
  </conditionalFormatting>
  <conditionalFormatting sqref="S610">
    <cfRule type="cellIs" priority="1973" operator="equal">
      <formula>"No significativo"</formula>
    </cfRule>
  </conditionalFormatting>
  <conditionalFormatting sqref="U610">
    <cfRule type="cellIs" priority="1974" operator="equal">
      <formula>"SIGNIFICATIVO"</formula>
    </cfRule>
  </conditionalFormatting>
  <conditionalFormatting sqref="U610">
    <cfRule type="cellIs" priority="1975" operator="equal">
      <formula>"SIGNIFICATIVO"</formula>
    </cfRule>
  </conditionalFormatting>
  <conditionalFormatting sqref="S610">
    <cfRule type="cellIs" priority="1976" operator="equal">
      <formula>"SIGNIFICATIVO"</formula>
    </cfRule>
  </conditionalFormatting>
  <conditionalFormatting sqref="S610">
    <cfRule type="cellIs" priority="1977" operator="equal">
      <formula>"SIGNIFICATIVO"</formula>
    </cfRule>
  </conditionalFormatting>
  <conditionalFormatting sqref="S612">
    <cfRule type="cellIs" priority="1978" operator="equal">
      <formula>"No significativo"</formula>
    </cfRule>
  </conditionalFormatting>
  <conditionalFormatting sqref="S612">
    <cfRule type="cellIs" priority="1979" operator="equal">
      <formula>"SIGNIFICATIVO"</formula>
    </cfRule>
  </conditionalFormatting>
  <conditionalFormatting sqref="S612">
    <cfRule type="cellIs" priority="1980" operator="equal">
      <formula>"SIGNIFICATIVO"</formula>
    </cfRule>
  </conditionalFormatting>
  <conditionalFormatting sqref="P612">
    <cfRule type="cellIs" priority="1981" operator="between">
      <formula>"ALTO"</formula>
      <formula>"ALTO"</formula>
    </cfRule>
  </conditionalFormatting>
  <conditionalFormatting sqref="P612">
    <cfRule type="cellIs" priority="1982" operator="between">
      <formula>"BAJO"</formula>
      <formula>"BAJO"</formula>
    </cfRule>
  </conditionalFormatting>
  <conditionalFormatting sqref="P612">
    <cfRule type="cellIs" priority="1983" operator="between">
      <formula>"MEDIO"</formula>
      <formula>"MEDIO"</formula>
    </cfRule>
  </conditionalFormatting>
  <conditionalFormatting sqref="P612">
    <cfRule type="cellIs" priority="1984" operator="between">
      <formula>"MUY ALTO"</formula>
      <formula>"MUY ALTO"</formula>
    </cfRule>
  </conditionalFormatting>
  <conditionalFormatting sqref="R612">
    <cfRule type="cellIs" priority="1985" operator="between">
      <formula>20</formula>
      <formula>120</formula>
    </cfRule>
  </conditionalFormatting>
  <conditionalFormatting sqref="S613">
    <cfRule type="cellIs" priority="1986" operator="between">
      <formula>"I"</formula>
      <formula>"I"</formula>
    </cfRule>
  </conditionalFormatting>
  <conditionalFormatting sqref="S613">
    <cfRule type="cellIs" priority="1987" operator="between">
      <formula>"III"</formula>
      <formula>"IV"</formula>
    </cfRule>
  </conditionalFormatting>
  <conditionalFormatting sqref="P613">
    <cfRule type="cellIs" priority="1988" operator="between">
      <formula>"ALTO"</formula>
      <formula>"ALTO"</formula>
    </cfRule>
  </conditionalFormatting>
  <conditionalFormatting sqref="P613">
    <cfRule type="cellIs" priority="1989" operator="between">
      <formula>"BAJO"</formula>
      <formula>"BAJO"</formula>
    </cfRule>
  </conditionalFormatting>
  <conditionalFormatting sqref="P613">
    <cfRule type="cellIs" priority="1990" operator="between">
      <formula>"MEDIO"</formula>
      <formula>"MEDIO"</formula>
    </cfRule>
  </conditionalFormatting>
  <conditionalFormatting sqref="P613">
    <cfRule type="cellIs" priority="1991" operator="between">
      <formula>"MUY ALTO"</formula>
      <formula>"MUY ALTO"</formula>
    </cfRule>
  </conditionalFormatting>
  <conditionalFormatting sqref="R613">
    <cfRule type="cellIs" priority="1992" operator="between">
      <formula>20</formula>
      <formula>120</formula>
    </cfRule>
  </conditionalFormatting>
  <conditionalFormatting sqref="S614">
    <cfRule type="cellIs" priority="1993" operator="between">
      <formula>"I"</formula>
      <formula>"I"</formula>
    </cfRule>
  </conditionalFormatting>
  <conditionalFormatting sqref="S614">
    <cfRule type="cellIs" priority="1994" operator="between">
      <formula>"III"</formula>
      <formula>"IV"</formula>
    </cfRule>
  </conditionalFormatting>
  <conditionalFormatting sqref="P614:P615">
    <cfRule type="cellIs" priority="1995" operator="between">
      <formula>"ALTO"</formula>
      <formula>"ALTO"</formula>
    </cfRule>
  </conditionalFormatting>
  <conditionalFormatting sqref="P614:P615">
    <cfRule type="cellIs" priority="1996" operator="between">
      <formula>"BAJO"</formula>
      <formula>"BAJO"</formula>
    </cfRule>
  </conditionalFormatting>
  <conditionalFormatting sqref="P614:P615">
    <cfRule type="cellIs" priority="1997" operator="between">
      <formula>"MEDIO"</formula>
      <formula>"MEDIO"</formula>
    </cfRule>
  </conditionalFormatting>
  <conditionalFormatting sqref="P614:P615">
    <cfRule type="cellIs" priority="1998" operator="between">
      <formula>"MUY ALTO"</formula>
      <formula>"MUY ALTO"</formula>
    </cfRule>
  </conditionalFormatting>
  <conditionalFormatting sqref="R614:R615">
    <cfRule type="cellIs" priority="1999" operator="between">
      <formula>20</formula>
      <formula>120</formula>
    </cfRule>
  </conditionalFormatting>
  <conditionalFormatting sqref="S615">
    <cfRule type="cellIs" priority="2000" operator="equal">
      <formula>"No significativo"</formula>
    </cfRule>
  </conditionalFormatting>
  <conditionalFormatting sqref="S615">
    <cfRule type="cellIs" priority="2001" operator="equal">
      <formula>"SIGNIFICATIVO"</formula>
    </cfRule>
  </conditionalFormatting>
  <conditionalFormatting sqref="S615">
    <cfRule type="cellIs" priority="2002" operator="equal">
      <formula>"SIGNIFICATIVO"</formula>
    </cfRule>
  </conditionalFormatting>
  <conditionalFormatting sqref="S622">
    <cfRule type="cellIs" priority="2003" operator="between">
      <formula>"I"</formula>
      <formula>"I"</formula>
    </cfRule>
  </conditionalFormatting>
  <conditionalFormatting sqref="S622">
    <cfRule type="cellIs" priority="2004" operator="between">
      <formula>"III"</formula>
      <formula>"IV"</formula>
    </cfRule>
  </conditionalFormatting>
  <conditionalFormatting sqref="P622:P623">
    <cfRule type="cellIs" priority="2005" operator="between">
      <formula>"ALTO"</formula>
      <formula>"ALTO"</formula>
    </cfRule>
  </conditionalFormatting>
  <conditionalFormatting sqref="P622:P623">
    <cfRule type="cellIs" priority="2006" operator="between">
      <formula>"BAJO"</formula>
      <formula>"BAJO"</formula>
    </cfRule>
  </conditionalFormatting>
  <conditionalFormatting sqref="P622:P623">
    <cfRule type="cellIs" priority="2007" operator="between">
      <formula>"MEDIO"</formula>
      <formula>"MEDIO"</formula>
    </cfRule>
  </conditionalFormatting>
  <conditionalFormatting sqref="P622:P623">
    <cfRule type="cellIs" priority="2008" operator="between">
      <formula>"MUY ALTO"</formula>
      <formula>"MUY ALTO"</formula>
    </cfRule>
  </conditionalFormatting>
  <conditionalFormatting sqref="R622:R623">
    <cfRule type="cellIs" priority="2009" operator="between">
      <formula>20</formula>
      <formula>120</formula>
    </cfRule>
  </conditionalFormatting>
  <conditionalFormatting sqref="S623">
    <cfRule type="cellIs" priority="2010" operator="equal">
      <formula>"No significativo"</formula>
    </cfRule>
  </conditionalFormatting>
  <conditionalFormatting sqref="S623">
    <cfRule type="cellIs" priority="2011" operator="equal">
      <formula>"SIGNIFICATIVO"</formula>
    </cfRule>
  </conditionalFormatting>
  <conditionalFormatting sqref="S623">
    <cfRule type="cellIs" priority="2012" operator="equal">
      <formula>"SIGNIFICATIVO"</formula>
    </cfRule>
  </conditionalFormatting>
  <conditionalFormatting sqref="S624">
    <cfRule type="cellIs" priority="2013" operator="equal">
      <formula>"No significativo"</formula>
    </cfRule>
  </conditionalFormatting>
  <conditionalFormatting sqref="S624">
    <cfRule type="cellIs" priority="2014" operator="equal">
      <formula>"SIGNIFICATIVO"</formula>
    </cfRule>
  </conditionalFormatting>
  <conditionalFormatting sqref="S624">
    <cfRule type="cellIs" priority="2015" operator="equal">
      <formula>"SIGNIFICATIVO"</formula>
    </cfRule>
  </conditionalFormatting>
  <conditionalFormatting sqref="P624">
    <cfRule type="cellIs" priority="2016" operator="between">
      <formula>"ALTO"</formula>
      <formula>"ALTO"</formula>
    </cfRule>
  </conditionalFormatting>
  <conditionalFormatting sqref="P624">
    <cfRule type="cellIs" priority="2017" operator="between">
      <formula>"BAJO"</formula>
      <formula>"BAJO"</formula>
    </cfRule>
  </conditionalFormatting>
  <conditionalFormatting sqref="P624">
    <cfRule type="cellIs" priority="2018" operator="between">
      <formula>"MEDIO"</formula>
      <formula>"MEDIO"</formula>
    </cfRule>
  </conditionalFormatting>
  <conditionalFormatting sqref="P624">
    <cfRule type="cellIs" priority="2019" operator="between">
      <formula>"MUY ALTO"</formula>
      <formula>"MUY ALTO"</formula>
    </cfRule>
  </conditionalFormatting>
  <conditionalFormatting sqref="R624">
    <cfRule type="cellIs" priority="2020" operator="between">
      <formula>20</formula>
      <formula>120</formula>
    </cfRule>
  </conditionalFormatting>
  <conditionalFormatting sqref="P625">
    <cfRule type="cellIs" priority="2021" operator="between">
      <formula>"ALTO"</formula>
      <formula>"ALTO"</formula>
    </cfRule>
  </conditionalFormatting>
  <conditionalFormatting sqref="P625">
    <cfRule type="cellIs" priority="2022" operator="between">
      <formula>"BAJO"</formula>
      <formula>"BAJO"</formula>
    </cfRule>
  </conditionalFormatting>
  <conditionalFormatting sqref="P625">
    <cfRule type="cellIs" priority="2023" operator="between">
      <formula>"MEDIO"</formula>
      <formula>"MEDIO"</formula>
    </cfRule>
  </conditionalFormatting>
  <conditionalFormatting sqref="P625">
    <cfRule type="cellIs" priority="2024" operator="between">
      <formula>"MUY ALTO"</formula>
      <formula>"MUY ALTO"</formula>
    </cfRule>
  </conditionalFormatting>
  <conditionalFormatting sqref="R625">
    <cfRule type="cellIs" priority="2025" operator="between">
      <formula>20</formula>
      <formula>120</formula>
    </cfRule>
  </conditionalFormatting>
  <conditionalFormatting sqref="S625">
    <cfRule type="cellIs" priority="2026" operator="equal">
      <formula>"No significativo"</formula>
    </cfRule>
  </conditionalFormatting>
  <conditionalFormatting sqref="S625">
    <cfRule type="cellIs" priority="2027" operator="equal">
      <formula>"SIGNIFICATIVO"</formula>
    </cfRule>
  </conditionalFormatting>
  <conditionalFormatting sqref="S625">
    <cfRule type="cellIs" priority="2028" operator="equal">
      <formula>"SIGNIFICATIVO"</formula>
    </cfRule>
  </conditionalFormatting>
  <conditionalFormatting sqref="S627">
    <cfRule type="cellIs" priority="2029" operator="between">
      <formula>"I"</formula>
      <formula>"I"</formula>
    </cfRule>
  </conditionalFormatting>
  <conditionalFormatting sqref="S627">
    <cfRule type="cellIs" priority="2030" operator="between">
      <formula>"III"</formula>
      <formula>"IV"</formula>
    </cfRule>
  </conditionalFormatting>
  <conditionalFormatting sqref="P627:P628">
    <cfRule type="cellIs" priority="2031" operator="between">
      <formula>"ALTO"</formula>
      <formula>"ALTO"</formula>
    </cfRule>
  </conditionalFormatting>
  <conditionalFormatting sqref="P627:P628">
    <cfRule type="cellIs" priority="2032" operator="between">
      <formula>"BAJO"</formula>
      <formula>"BAJO"</formula>
    </cfRule>
  </conditionalFormatting>
  <conditionalFormatting sqref="P627:P628">
    <cfRule type="cellIs" priority="2033" operator="between">
      <formula>"MEDIO"</formula>
      <formula>"MEDIO"</formula>
    </cfRule>
  </conditionalFormatting>
  <conditionalFormatting sqref="P627:P628">
    <cfRule type="cellIs" priority="2034" operator="between">
      <formula>"MUY ALTO"</formula>
      <formula>"MUY ALTO"</formula>
    </cfRule>
  </conditionalFormatting>
  <conditionalFormatting sqref="R627:R628">
    <cfRule type="cellIs" priority="2035" operator="between">
      <formula>20</formula>
      <formula>120</formula>
    </cfRule>
  </conditionalFormatting>
  <conditionalFormatting sqref="S628">
    <cfRule type="cellIs" priority="2036" operator="equal">
      <formula>"No significativo"</formula>
    </cfRule>
  </conditionalFormatting>
  <conditionalFormatting sqref="S628">
    <cfRule type="cellIs" priority="2037" operator="equal">
      <formula>"SIGNIFICATIVO"</formula>
    </cfRule>
  </conditionalFormatting>
  <conditionalFormatting sqref="S628">
    <cfRule type="cellIs" priority="2038" operator="equal">
      <formula>"SIGNIFICATIVO"</formula>
    </cfRule>
  </conditionalFormatting>
  <conditionalFormatting sqref="S629">
    <cfRule type="cellIs" priority="2039" operator="between">
      <formula>"I"</formula>
      <formula>"I"</formula>
    </cfRule>
  </conditionalFormatting>
  <conditionalFormatting sqref="S629">
    <cfRule type="cellIs" priority="2040" operator="between">
      <formula>"III"</formula>
      <formula>"IV"</formula>
    </cfRule>
  </conditionalFormatting>
  <conditionalFormatting sqref="P629:P630">
    <cfRule type="cellIs" priority="2041" operator="between">
      <formula>"ALTO"</formula>
      <formula>"ALTO"</formula>
    </cfRule>
  </conditionalFormatting>
  <conditionalFormatting sqref="P629:P630">
    <cfRule type="cellIs" priority="2042" operator="between">
      <formula>"BAJO"</formula>
      <formula>"BAJO"</formula>
    </cfRule>
  </conditionalFormatting>
  <conditionalFormatting sqref="P629:P630">
    <cfRule type="cellIs" priority="2043" operator="between">
      <formula>"MEDIO"</formula>
      <formula>"MEDIO"</formula>
    </cfRule>
  </conditionalFormatting>
  <conditionalFormatting sqref="P629:P630">
    <cfRule type="cellIs" priority="2044" operator="between">
      <formula>"MUY ALTO"</formula>
      <formula>"MUY ALTO"</formula>
    </cfRule>
  </conditionalFormatting>
  <conditionalFormatting sqref="R629:R630">
    <cfRule type="cellIs" priority="2045" operator="between">
      <formula>20</formula>
      <formula>120</formula>
    </cfRule>
  </conditionalFormatting>
  <conditionalFormatting sqref="S630">
    <cfRule type="cellIs" priority="2046" operator="equal">
      <formula>"No significativo"</formula>
    </cfRule>
  </conditionalFormatting>
  <conditionalFormatting sqref="S630">
    <cfRule type="cellIs" priority="2047" operator="equal">
      <formula>"SIGNIFICATIVO"</formula>
    </cfRule>
  </conditionalFormatting>
  <conditionalFormatting sqref="S630">
    <cfRule type="cellIs" priority="2048" operator="equal">
      <formula>"SIGNIFICATIVO"</formula>
    </cfRule>
  </conditionalFormatting>
  <conditionalFormatting sqref="S631">
    <cfRule type="cellIs" priority="2049" operator="equal">
      <formula>"No significativo"</formula>
    </cfRule>
  </conditionalFormatting>
  <conditionalFormatting sqref="S631">
    <cfRule type="cellIs" priority="2050" operator="equal">
      <formula>"SIGNIFICATIVO"</formula>
    </cfRule>
  </conditionalFormatting>
  <conditionalFormatting sqref="S631">
    <cfRule type="cellIs" priority="2051" operator="equal">
      <formula>"SIGNIFICATIVO"</formula>
    </cfRule>
  </conditionalFormatting>
  <conditionalFormatting sqref="P631">
    <cfRule type="cellIs" priority="2052" operator="between">
      <formula>"ALTO"</formula>
      <formula>"ALTO"</formula>
    </cfRule>
  </conditionalFormatting>
  <conditionalFormatting sqref="P631">
    <cfRule type="cellIs" priority="2053" operator="between">
      <formula>"BAJO"</formula>
      <formula>"BAJO"</formula>
    </cfRule>
  </conditionalFormatting>
  <conditionalFormatting sqref="P631">
    <cfRule type="cellIs" priority="2054" operator="between">
      <formula>"MEDIO"</formula>
      <formula>"MEDIO"</formula>
    </cfRule>
  </conditionalFormatting>
  <conditionalFormatting sqref="P631">
    <cfRule type="cellIs" priority="2055" operator="between">
      <formula>"MUY ALTO"</formula>
      <formula>"MUY ALTO"</formula>
    </cfRule>
  </conditionalFormatting>
  <conditionalFormatting sqref="R631">
    <cfRule type="cellIs" priority="2056" operator="between">
      <formula>20</formula>
      <formula>120</formula>
    </cfRule>
  </conditionalFormatting>
  <conditionalFormatting sqref="P632">
    <cfRule type="cellIs" priority="2057" operator="between">
      <formula>"ALTO"</formula>
      <formula>"ALTO"</formula>
    </cfRule>
  </conditionalFormatting>
  <conditionalFormatting sqref="P632">
    <cfRule type="cellIs" priority="2058" operator="between">
      <formula>"BAJO"</formula>
      <formula>"BAJO"</formula>
    </cfRule>
  </conditionalFormatting>
  <conditionalFormatting sqref="P632">
    <cfRule type="cellIs" priority="2059" operator="between">
      <formula>"MEDIO"</formula>
      <formula>"MEDIO"</formula>
    </cfRule>
  </conditionalFormatting>
  <conditionalFormatting sqref="P632">
    <cfRule type="cellIs" priority="2060" operator="between">
      <formula>"MUY ALTO"</formula>
      <formula>"MUY ALTO"</formula>
    </cfRule>
  </conditionalFormatting>
  <conditionalFormatting sqref="R632">
    <cfRule type="cellIs" priority="2061" operator="between">
      <formula>20</formula>
      <formula>120</formula>
    </cfRule>
  </conditionalFormatting>
  <conditionalFormatting sqref="S632">
    <cfRule type="cellIs" priority="2062" operator="equal">
      <formula>"No significativo"</formula>
    </cfRule>
  </conditionalFormatting>
  <conditionalFormatting sqref="S632">
    <cfRule type="cellIs" priority="2063" operator="equal">
      <formula>"SIGNIFICATIVO"</formula>
    </cfRule>
  </conditionalFormatting>
  <conditionalFormatting sqref="S632">
    <cfRule type="cellIs" priority="2064" operator="equal">
      <formula>"SIGNIFICATIVO"</formula>
    </cfRule>
  </conditionalFormatting>
  <conditionalFormatting sqref="S633">
    <cfRule type="cellIs" priority="2065" operator="between">
      <formula>"I"</formula>
      <formula>"I"</formula>
    </cfRule>
  </conditionalFormatting>
  <conditionalFormatting sqref="S633">
    <cfRule type="cellIs" priority="2066" operator="between">
      <formula>"III"</formula>
      <formula>"IV"</formula>
    </cfRule>
  </conditionalFormatting>
  <conditionalFormatting sqref="P633:P634">
    <cfRule type="cellIs" priority="2067" operator="between">
      <formula>"ALTO"</formula>
      <formula>"ALTO"</formula>
    </cfRule>
  </conditionalFormatting>
  <conditionalFormatting sqref="P633:P634">
    <cfRule type="cellIs" priority="2068" operator="between">
      <formula>"BAJO"</formula>
      <formula>"BAJO"</formula>
    </cfRule>
  </conditionalFormatting>
  <conditionalFormatting sqref="P633:P634">
    <cfRule type="cellIs" priority="2069" operator="between">
      <formula>"MEDIO"</formula>
      <formula>"MEDIO"</formula>
    </cfRule>
  </conditionalFormatting>
  <conditionalFormatting sqref="P633:P634">
    <cfRule type="cellIs" priority="2070" operator="between">
      <formula>"MUY ALTO"</formula>
      <formula>"MUY ALTO"</formula>
    </cfRule>
  </conditionalFormatting>
  <conditionalFormatting sqref="R633:R634">
    <cfRule type="cellIs" priority="2071" operator="between">
      <formula>20</formula>
      <formula>120</formula>
    </cfRule>
  </conditionalFormatting>
  <conditionalFormatting sqref="S634">
    <cfRule type="cellIs" priority="2072" operator="equal">
      <formula>"No significativo"</formula>
    </cfRule>
  </conditionalFormatting>
  <conditionalFormatting sqref="S634">
    <cfRule type="cellIs" priority="2073" operator="equal">
      <formula>"SIGNIFICATIVO"</formula>
    </cfRule>
  </conditionalFormatting>
  <conditionalFormatting sqref="S634">
    <cfRule type="cellIs" priority="2074" operator="equal">
      <formula>"SIGNIFICATIVO"</formula>
    </cfRule>
  </conditionalFormatting>
  <conditionalFormatting sqref="P635">
    <cfRule type="cellIs" priority="2075" operator="between">
      <formula>"ALTO"</formula>
      <formula>"ALTO"</formula>
    </cfRule>
  </conditionalFormatting>
  <conditionalFormatting sqref="P635">
    <cfRule type="cellIs" priority="2076" operator="between">
      <formula>"BAJO"</formula>
      <formula>"BAJO"</formula>
    </cfRule>
  </conditionalFormatting>
  <conditionalFormatting sqref="P635">
    <cfRule type="cellIs" priority="2077" operator="between">
      <formula>"MEDIO"</formula>
      <formula>"MEDIO"</formula>
    </cfRule>
  </conditionalFormatting>
  <conditionalFormatting sqref="P635">
    <cfRule type="cellIs" priority="2078" operator="between">
      <formula>"MUY ALTO"</formula>
      <formula>"MUY ALTO"</formula>
    </cfRule>
  </conditionalFormatting>
  <conditionalFormatting sqref="R635">
    <cfRule type="cellIs" priority="2079" operator="between">
      <formula>20</formula>
      <formula>120</formula>
    </cfRule>
  </conditionalFormatting>
  <conditionalFormatting sqref="U635">
    <cfRule type="cellIs" priority="2080" operator="equal">
      <formula>"No significativo"</formula>
    </cfRule>
  </conditionalFormatting>
  <conditionalFormatting sqref="S635">
    <cfRule type="cellIs" priority="2081" operator="equal">
      <formula>"No significativo"</formula>
    </cfRule>
  </conditionalFormatting>
  <conditionalFormatting sqref="U635">
    <cfRule type="cellIs" priority="2082" operator="equal">
      <formula>"SIGNIFICATIVO"</formula>
    </cfRule>
  </conditionalFormatting>
  <conditionalFormatting sqref="U635">
    <cfRule type="cellIs" priority="2083" operator="equal">
      <formula>"SIGNIFICATIVO"</formula>
    </cfRule>
  </conditionalFormatting>
  <conditionalFormatting sqref="S635">
    <cfRule type="cellIs" priority="2084" operator="equal">
      <formula>"SIGNIFICATIVO"</formula>
    </cfRule>
  </conditionalFormatting>
  <conditionalFormatting sqref="S635">
    <cfRule type="cellIs" priority="2085" operator="equal">
      <formula>"SIGNIFICATIVO"</formula>
    </cfRule>
  </conditionalFormatting>
  <conditionalFormatting sqref="S637">
    <cfRule type="cellIs" priority="2086" operator="equal">
      <formula>"No significativo"</formula>
    </cfRule>
  </conditionalFormatting>
  <conditionalFormatting sqref="S637">
    <cfRule type="cellIs" priority="2087" operator="equal">
      <formula>"SIGNIFICATIVO"</formula>
    </cfRule>
  </conditionalFormatting>
  <conditionalFormatting sqref="S637">
    <cfRule type="cellIs" priority="2088" operator="equal">
      <formula>"SIGNIFICATIVO"</formula>
    </cfRule>
  </conditionalFormatting>
  <conditionalFormatting sqref="P637">
    <cfRule type="cellIs" priority="2089" operator="between">
      <formula>"ALTO"</formula>
      <formula>"ALTO"</formula>
    </cfRule>
  </conditionalFormatting>
  <conditionalFormatting sqref="P637">
    <cfRule type="cellIs" priority="2090" operator="between">
      <formula>"BAJO"</formula>
      <formula>"BAJO"</formula>
    </cfRule>
  </conditionalFormatting>
  <conditionalFormatting sqref="P637">
    <cfRule type="cellIs" priority="2091" operator="between">
      <formula>"MEDIO"</formula>
      <formula>"MEDIO"</formula>
    </cfRule>
  </conditionalFormatting>
  <conditionalFormatting sqref="P637">
    <cfRule type="cellIs" priority="2092" operator="between">
      <formula>"MUY ALTO"</formula>
      <formula>"MUY ALTO"</formula>
    </cfRule>
  </conditionalFormatting>
  <conditionalFormatting sqref="R637">
    <cfRule type="cellIs" priority="2093" operator="between">
      <formula>20</formula>
      <formula>120</formula>
    </cfRule>
  </conditionalFormatting>
  <conditionalFormatting sqref="S638">
    <cfRule type="cellIs" priority="2094" operator="between">
      <formula>"I"</formula>
      <formula>"I"</formula>
    </cfRule>
  </conditionalFormatting>
  <conditionalFormatting sqref="S638">
    <cfRule type="cellIs" priority="2095" operator="between">
      <formula>"III"</formula>
      <formula>"IV"</formula>
    </cfRule>
  </conditionalFormatting>
  <conditionalFormatting sqref="P638:P639">
    <cfRule type="cellIs" priority="2096" operator="between">
      <formula>"ALTO"</formula>
      <formula>"ALTO"</formula>
    </cfRule>
  </conditionalFormatting>
  <conditionalFormatting sqref="P638:P639">
    <cfRule type="cellIs" priority="2097" operator="between">
      <formula>"BAJO"</formula>
      <formula>"BAJO"</formula>
    </cfRule>
  </conditionalFormatting>
  <conditionalFormatting sqref="P638:P639">
    <cfRule type="cellIs" priority="2098" operator="between">
      <formula>"MEDIO"</formula>
      <formula>"MEDIO"</formula>
    </cfRule>
  </conditionalFormatting>
  <conditionalFormatting sqref="P638:P639">
    <cfRule type="cellIs" priority="2099" operator="between">
      <formula>"MUY ALTO"</formula>
      <formula>"MUY ALTO"</formula>
    </cfRule>
  </conditionalFormatting>
  <conditionalFormatting sqref="R638:R639">
    <cfRule type="cellIs" priority="2100" operator="between">
      <formula>20</formula>
      <formula>120</formula>
    </cfRule>
  </conditionalFormatting>
  <conditionalFormatting sqref="S639">
    <cfRule type="cellIs" priority="2101" operator="equal">
      <formula>"No significativo"</formula>
    </cfRule>
  </conditionalFormatting>
  <conditionalFormatting sqref="S639">
    <cfRule type="cellIs" priority="2102" operator="equal">
      <formula>"SIGNIFICATIVO"</formula>
    </cfRule>
  </conditionalFormatting>
  <conditionalFormatting sqref="S639">
    <cfRule type="cellIs" priority="2103" operator="equal">
      <formula>"SIGNIFICATIVO"</formula>
    </cfRule>
  </conditionalFormatting>
  <conditionalFormatting sqref="P644">
    <cfRule type="cellIs" priority="2104" operator="between">
      <formula>"ALTO"</formula>
      <formula>"ALTO"</formula>
    </cfRule>
  </conditionalFormatting>
  <conditionalFormatting sqref="P644">
    <cfRule type="cellIs" priority="2105" operator="between">
      <formula>"BAJO"</formula>
      <formula>"BAJO"</formula>
    </cfRule>
  </conditionalFormatting>
  <conditionalFormatting sqref="P644">
    <cfRule type="cellIs" priority="2106" operator="between">
      <formula>"MEDIO"</formula>
      <formula>"MEDIO"</formula>
    </cfRule>
  </conditionalFormatting>
  <conditionalFormatting sqref="P644">
    <cfRule type="cellIs" priority="2107" operator="between">
      <formula>"MUY ALTO"</formula>
      <formula>"MUY ALTO"</formula>
    </cfRule>
  </conditionalFormatting>
  <conditionalFormatting sqref="R644">
    <cfRule type="cellIs" priority="2108" operator="between">
      <formula>20</formula>
      <formula>120</formula>
    </cfRule>
  </conditionalFormatting>
  <conditionalFormatting sqref="S644">
    <cfRule type="cellIs" priority="2109" operator="equal">
      <formula>"No significativo"</formula>
    </cfRule>
  </conditionalFormatting>
  <conditionalFormatting sqref="S644">
    <cfRule type="cellIs" priority="2110" operator="equal">
      <formula>"SIGNIFICATIVO"</formula>
    </cfRule>
  </conditionalFormatting>
  <conditionalFormatting sqref="S644">
    <cfRule type="cellIs" priority="2111" operator="equal">
      <formula>"SIGNIFICATIVO"</formula>
    </cfRule>
  </conditionalFormatting>
  <conditionalFormatting sqref="P645">
    <cfRule type="cellIs" priority="2112" operator="between">
      <formula>"ALTO"</formula>
      <formula>"ALTO"</formula>
    </cfRule>
  </conditionalFormatting>
  <conditionalFormatting sqref="P645">
    <cfRule type="cellIs" priority="2113" operator="between">
      <formula>"BAJO"</formula>
      <formula>"BAJO"</formula>
    </cfRule>
  </conditionalFormatting>
  <conditionalFormatting sqref="P645">
    <cfRule type="cellIs" priority="2114" operator="between">
      <formula>"MEDIO"</formula>
      <formula>"MEDIO"</formula>
    </cfRule>
  </conditionalFormatting>
  <conditionalFormatting sqref="P645">
    <cfRule type="cellIs" priority="2115" operator="between">
      <formula>"MUY ALTO"</formula>
      <formula>"MUY ALTO"</formula>
    </cfRule>
  </conditionalFormatting>
  <conditionalFormatting sqref="R645">
    <cfRule type="cellIs" priority="2116" operator="between">
      <formula>20</formula>
      <formula>120</formula>
    </cfRule>
  </conditionalFormatting>
  <conditionalFormatting sqref="S645">
    <cfRule type="cellIs" priority="2117" operator="equal">
      <formula>"No significativo"</formula>
    </cfRule>
  </conditionalFormatting>
  <conditionalFormatting sqref="S645">
    <cfRule type="cellIs" priority="2118" operator="equal">
      <formula>"SIGNIFICATIVO"</formula>
    </cfRule>
  </conditionalFormatting>
  <conditionalFormatting sqref="S645">
    <cfRule type="cellIs" priority="2119" operator="equal">
      <formula>"SIGNIFICATIVO"</formula>
    </cfRule>
  </conditionalFormatting>
  <conditionalFormatting sqref="S643">
    <cfRule type="cellIs" priority="2120" operator="between">
      <formula>"I"</formula>
      <formula>"I"</formula>
    </cfRule>
  </conditionalFormatting>
  <conditionalFormatting sqref="S643">
    <cfRule type="cellIs" priority="2121" operator="between">
      <formula>"III"</formula>
      <formula>"IV"</formula>
    </cfRule>
  </conditionalFormatting>
  <conditionalFormatting sqref="P643">
    <cfRule type="cellIs" priority="2122" operator="between">
      <formula>"ALTO"</formula>
      <formula>"ALTO"</formula>
    </cfRule>
  </conditionalFormatting>
  <conditionalFormatting sqref="P643">
    <cfRule type="cellIs" priority="2123" operator="between">
      <formula>"BAJO"</formula>
      <formula>"BAJO"</formula>
    </cfRule>
  </conditionalFormatting>
  <conditionalFormatting sqref="P643">
    <cfRule type="cellIs" priority="2124" operator="between">
      <formula>"MEDIO"</formula>
      <formula>"MEDIO"</formula>
    </cfRule>
  </conditionalFormatting>
  <conditionalFormatting sqref="P643">
    <cfRule type="cellIs" priority="2125" operator="between">
      <formula>"MUY ALTO"</formula>
      <formula>"MUY ALTO"</formula>
    </cfRule>
  </conditionalFormatting>
  <conditionalFormatting sqref="R643">
    <cfRule type="cellIs" priority="2126" operator="between">
      <formula>20</formula>
      <formula>120</formula>
    </cfRule>
  </conditionalFormatting>
  <conditionalFormatting sqref="S654">
    <cfRule type="cellIs" priority="2127" operator="between">
      <formula>"I"</formula>
      <formula>"I"</formula>
    </cfRule>
  </conditionalFormatting>
  <conditionalFormatting sqref="S654">
    <cfRule type="cellIs" priority="2128" operator="between">
      <formula>"III"</formula>
      <formula>"IV"</formula>
    </cfRule>
  </conditionalFormatting>
  <conditionalFormatting sqref="P654:P655">
    <cfRule type="cellIs" priority="2129" operator="between">
      <formula>"ALTO"</formula>
      <formula>"ALTO"</formula>
    </cfRule>
  </conditionalFormatting>
  <conditionalFormatting sqref="P654:P655">
    <cfRule type="cellIs" priority="2130" operator="between">
      <formula>"BAJO"</formula>
      <formula>"BAJO"</formula>
    </cfRule>
  </conditionalFormatting>
  <conditionalFormatting sqref="P654:P655">
    <cfRule type="cellIs" priority="2131" operator="between">
      <formula>"MEDIO"</formula>
      <formula>"MEDIO"</formula>
    </cfRule>
  </conditionalFormatting>
  <conditionalFormatting sqref="P654:P655">
    <cfRule type="cellIs" priority="2132" operator="between">
      <formula>"MUY ALTO"</formula>
      <formula>"MUY ALTO"</formula>
    </cfRule>
  </conditionalFormatting>
  <conditionalFormatting sqref="R654:R655">
    <cfRule type="cellIs" priority="2133" operator="between">
      <formula>20</formula>
      <formula>120</formula>
    </cfRule>
  </conditionalFormatting>
  <conditionalFormatting sqref="S655">
    <cfRule type="cellIs" priority="2134" operator="equal">
      <formula>"No significativo"</formula>
    </cfRule>
  </conditionalFormatting>
  <conditionalFormatting sqref="S655">
    <cfRule type="cellIs" priority="2135" operator="equal">
      <formula>"SIGNIFICATIVO"</formula>
    </cfRule>
  </conditionalFormatting>
  <conditionalFormatting sqref="S655">
    <cfRule type="cellIs" priority="2136" operator="equal">
      <formula>"SIGNIFICATIVO"</formula>
    </cfRule>
  </conditionalFormatting>
  <conditionalFormatting sqref="P656">
    <cfRule type="cellIs" priority="2137" operator="between">
      <formula>"ALTO"</formula>
      <formula>"ALTO"</formula>
    </cfRule>
  </conditionalFormatting>
  <conditionalFormatting sqref="P656">
    <cfRule type="cellIs" priority="2138" operator="between">
      <formula>"BAJO"</formula>
      <formula>"BAJO"</formula>
    </cfRule>
  </conditionalFormatting>
  <conditionalFormatting sqref="P656">
    <cfRule type="cellIs" priority="2139" operator="between">
      <formula>"MEDIO"</formula>
      <formula>"MEDIO"</formula>
    </cfRule>
  </conditionalFormatting>
  <conditionalFormatting sqref="P656">
    <cfRule type="cellIs" priority="2140" operator="between">
      <formula>"MUY ALTO"</formula>
      <formula>"MUY ALTO"</formula>
    </cfRule>
  </conditionalFormatting>
  <conditionalFormatting sqref="R656">
    <cfRule type="cellIs" priority="2141" operator="between">
      <formula>20</formula>
      <formula>120</formula>
    </cfRule>
  </conditionalFormatting>
  <conditionalFormatting sqref="U656">
    <cfRule type="cellIs" priority="2142" operator="equal">
      <formula>"No significativo"</formula>
    </cfRule>
  </conditionalFormatting>
  <conditionalFormatting sqref="S656">
    <cfRule type="cellIs" priority="2143" operator="equal">
      <formula>"No significativo"</formula>
    </cfRule>
  </conditionalFormatting>
  <conditionalFormatting sqref="U656">
    <cfRule type="cellIs" priority="2144" operator="equal">
      <formula>"SIGNIFICATIVO"</formula>
    </cfRule>
  </conditionalFormatting>
  <conditionalFormatting sqref="U656">
    <cfRule type="cellIs" priority="2145" operator="equal">
      <formula>"SIGNIFICATIVO"</formula>
    </cfRule>
  </conditionalFormatting>
  <conditionalFormatting sqref="S656">
    <cfRule type="cellIs" priority="2146" operator="equal">
      <formula>"SIGNIFICATIVO"</formula>
    </cfRule>
  </conditionalFormatting>
  <conditionalFormatting sqref="S656">
    <cfRule type="cellIs" priority="2147" operator="equal">
      <formula>"SIGNIFICATIVO"</formula>
    </cfRule>
  </conditionalFormatting>
  <conditionalFormatting sqref="S658">
    <cfRule type="cellIs" priority="2148" operator="equal">
      <formula>"No significativo"</formula>
    </cfRule>
  </conditionalFormatting>
  <conditionalFormatting sqref="S658">
    <cfRule type="cellIs" priority="2149" operator="equal">
      <formula>"SIGNIFICATIVO"</formula>
    </cfRule>
  </conditionalFormatting>
  <conditionalFormatting sqref="S658">
    <cfRule type="cellIs" priority="2150" operator="equal">
      <formula>"SIGNIFICATIVO"</formula>
    </cfRule>
  </conditionalFormatting>
  <conditionalFormatting sqref="P658">
    <cfRule type="cellIs" priority="2151" operator="between">
      <formula>"ALTO"</formula>
      <formula>"ALTO"</formula>
    </cfRule>
  </conditionalFormatting>
  <conditionalFormatting sqref="P658">
    <cfRule type="cellIs" priority="2152" operator="between">
      <formula>"BAJO"</formula>
      <formula>"BAJO"</formula>
    </cfRule>
  </conditionalFormatting>
  <conditionalFormatting sqref="P658">
    <cfRule type="cellIs" priority="2153" operator="between">
      <formula>"MEDIO"</formula>
      <formula>"MEDIO"</formula>
    </cfRule>
  </conditionalFormatting>
  <conditionalFormatting sqref="P658">
    <cfRule type="cellIs" priority="2154" operator="between">
      <formula>"MUY ALTO"</formula>
      <formula>"MUY ALTO"</formula>
    </cfRule>
  </conditionalFormatting>
  <conditionalFormatting sqref="R658">
    <cfRule type="cellIs" priority="2155" operator="between">
      <formula>20</formula>
      <formula>120</formula>
    </cfRule>
  </conditionalFormatting>
  <conditionalFormatting sqref="U659">
    <cfRule type="cellIs" priority="2156" operator="equal">
      <formula>"No significativo"</formula>
    </cfRule>
  </conditionalFormatting>
  <conditionalFormatting sqref="S659">
    <cfRule type="cellIs" priority="2157" operator="equal">
      <formula>"No significativo"</formula>
    </cfRule>
  </conditionalFormatting>
  <conditionalFormatting sqref="U659">
    <cfRule type="cellIs" priority="2158" operator="equal">
      <formula>"SIGNIFICATIVO"</formula>
    </cfRule>
  </conditionalFormatting>
  <conditionalFormatting sqref="U659">
    <cfRule type="cellIs" priority="2159" operator="equal">
      <formula>"SIGNIFICATIVO"</formula>
    </cfRule>
  </conditionalFormatting>
  <conditionalFormatting sqref="S659">
    <cfRule type="cellIs" priority="2160" operator="equal">
      <formula>"SIGNIFICATIVO"</formula>
    </cfRule>
  </conditionalFormatting>
  <conditionalFormatting sqref="S659">
    <cfRule type="cellIs" priority="2161" operator="equal">
      <formula>"SIGNIFICATIVO"</formula>
    </cfRule>
  </conditionalFormatting>
  <conditionalFormatting sqref="P659">
    <cfRule type="cellIs" priority="2162" operator="between">
      <formula>"ALTO"</formula>
      <formula>"ALTO"</formula>
    </cfRule>
  </conditionalFormatting>
  <conditionalFormatting sqref="P659">
    <cfRule type="cellIs" priority="2163" operator="between">
      <formula>"BAJO"</formula>
      <formula>"BAJO"</formula>
    </cfRule>
  </conditionalFormatting>
  <conditionalFormatting sqref="P659">
    <cfRule type="cellIs" priority="2164" operator="between">
      <formula>"MEDIO"</formula>
      <formula>"MEDIO"</formula>
    </cfRule>
  </conditionalFormatting>
  <conditionalFormatting sqref="P659">
    <cfRule type="cellIs" priority="2165" operator="between">
      <formula>"MUY ALTO"</formula>
      <formula>"MUY ALTO"</formula>
    </cfRule>
  </conditionalFormatting>
  <conditionalFormatting sqref="R659">
    <cfRule type="cellIs" priority="2166" operator="between">
      <formula>20</formula>
      <formula>120</formula>
    </cfRule>
  </conditionalFormatting>
  <conditionalFormatting sqref="S661">
    <cfRule type="cellIs" priority="2167" operator="equal">
      <formula>"No significativo"</formula>
    </cfRule>
  </conditionalFormatting>
  <conditionalFormatting sqref="S661">
    <cfRule type="cellIs" priority="2168" operator="equal">
      <formula>"SIGNIFICATIVO"</formula>
    </cfRule>
  </conditionalFormatting>
  <conditionalFormatting sqref="S661">
    <cfRule type="cellIs" priority="2169" operator="equal">
      <formula>"SIGNIFICATIVO"</formula>
    </cfRule>
  </conditionalFormatting>
  <conditionalFormatting sqref="P661">
    <cfRule type="cellIs" priority="2170" operator="between">
      <formula>"ALTO"</formula>
      <formula>"ALTO"</formula>
    </cfRule>
  </conditionalFormatting>
  <conditionalFormatting sqref="P661">
    <cfRule type="cellIs" priority="2171" operator="between">
      <formula>"BAJO"</formula>
      <formula>"BAJO"</formula>
    </cfRule>
  </conditionalFormatting>
  <conditionalFormatting sqref="P661">
    <cfRule type="cellIs" priority="2172" operator="between">
      <formula>"MEDIO"</formula>
      <formula>"MEDIO"</formula>
    </cfRule>
  </conditionalFormatting>
  <conditionalFormatting sqref="P661">
    <cfRule type="cellIs" priority="2173" operator="between">
      <formula>"MUY ALTO"</formula>
      <formula>"MUY ALTO"</formula>
    </cfRule>
  </conditionalFormatting>
  <conditionalFormatting sqref="R661">
    <cfRule type="cellIs" priority="2174" operator="between">
      <formula>20</formula>
      <formula>120</formula>
    </cfRule>
  </conditionalFormatting>
  <conditionalFormatting sqref="P662">
    <cfRule type="cellIs" priority="2175" operator="between">
      <formula>"ALTO"</formula>
      <formula>"ALTO"</formula>
    </cfRule>
  </conditionalFormatting>
  <conditionalFormatting sqref="P662">
    <cfRule type="cellIs" priority="2176" operator="between">
      <formula>"BAJO"</formula>
      <formula>"BAJO"</formula>
    </cfRule>
  </conditionalFormatting>
  <conditionalFormatting sqref="P662">
    <cfRule type="cellIs" priority="2177" operator="between">
      <formula>"MEDIO"</formula>
      <formula>"MEDIO"</formula>
    </cfRule>
  </conditionalFormatting>
  <conditionalFormatting sqref="P662">
    <cfRule type="cellIs" priority="2178" operator="between">
      <formula>"MUY ALTO"</formula>
      <formula>"MUY ALTO"</formula>
    </cfRule>
  </conditionalFormatting>
  <conditionalFormatting sqref="R662">
    <cfRule type="cellIs" priority="2179" operator="between">
      <formula>20</formula>
      <formula>120</formula>
    </cfRule>
  </conditionalFormatting>
  <conditionalFormatting sqref="S662">
    <cfRule type="cellIs" priority="2180" operator="equal">
      <formula>"No significativo"</formula>
    </cfRule>
  </conditionalFormatting>
  <conditionalFormatting sqref="S662">
    <cfRule type="cellIs" priority="2181" operator="equal">
      <formula>"SIGNIFICATIVO"</formula>
    </cfRule>
  </conditionalFormatting>
  <conditionalFormatting sqref="S662">
    <cfRule type="cellIs" priority="2182" operator="equal">
      <formula>"SIGNIFICATIVO"</formula>
    </cfRule>
  </conditionalFormatting>
  <conditionalFormatting sqref="P663">
    <cfRule type="cellIs" priority="2183" operator="between">
      <formula>"ALTO"</formula>
      <formula>"ALTO"</formula>
    </cfRule>
  </conditionalFormatting>
  <conditionalFormatting sqref="P663">
    <cfRule type="cellIs" priority="2184" operator="between">
      <formula>"BAJO"</formula>
      <formula>"BAJO"</formula>
    </cfRule>
  </conditionalFormatting>
  <conditionalFormatting sqref="P663">
    <cfRule type="cellIs" priority="2185" operator="between">
      <formula>"MEDIO"</formula>
      <formula>"MEDIO"</formula>
    </cfRule>
  </conditionalFormatting>
  <conditionalFormatting sqref="P663">
    <cfRule type="cellIs" priority="2186" operator="between">
      <formula>"MUY ALTO"</formula>
      <formula>"MUY ALTO"</formula>
    </cfRule>
  </conditionalFormatting>
  <conditionalFormatting sqref="R663">
    <cfRule type="cellIs" priority="2187" operator="between">
      <formula>20</formula>
      <formula>120</formula>
    </cfRule>
  </conditionalFormatting>
  <conditionalFormatting sqref="S663">
    <cfRule type="cellIs" priority="2188" operator="equal">
      <formula>"No significativo"</formula>
    </cfRule>
  </conditionalFormatting>
  <conditionalFormatting sqref="S663">
    <cfRule type="cellIs" priority="2189" operator="equal">
      <formula>"SIGNIFICATIVO"</formula>
    </cfRule>
  </conditionalFormatting>
  <conditionalFormatting sqref="S663">
    <cfRule type="cellIs" priority="2190" operator="equal">
      <formula>"SIGNIFICATIVO"</formula>
    </cfRule>
  </conditionalFormatting>
  <conditionalFormatting sqref="P664">
    <cfRule type="cellIs" priority="2191" operator="between">
      <formula>"ALTO"</formula>
      <formula>"ALTO"</formula>
    </cfRule>
  </conditionalFormatting>
  <conditionalFormatting sqref="P664">
    <cfRule type="cellIs" priority="2192" operator="between">
      <formula>"BAJO"</formula>
      <formula>"BAJO"</formula>
    </cfRule>
  </conditionalFormatting>
  <conditionalFormatting sqref="P664">
    <cfRule type="cellIs" priority="2193" operator="between">
      <formula>"MEDIO"</formula>
      <formula>"MEDIO"</formula>
    </cfRule>
  </conditionalFormatting>
  <conditionalFormatting sqref="P664">
    <cfRule type="cellIs" priority="2194" operator="between">
      <formula>"MUY ALTO"</formula>
      <formula>"MUY ALTO"</formula>
    </cfRule>
  </conditionalFormatting>
  <conditionalFormatting sqref="R664">
    <cfRule type="cellIs" priority="2195" operator="between">
      <formula>20</formula>
      <formula>120</formula>
    </cfRule>
  </conditionalFormatting>
  <conditionalFormatting sqref="S664">
    <cfRule type="cellIs" priority="2196" operator="equal">
      <formula>"No significativo"</formula>
    </cfRule>
  </conditionalFormatting>
  <conditionalFormatting sqref="S664">
    <cfRule type="cellIs" priority="2197" operator="equal">
      <formula>"SIGNIFICATIVO"</formula>
    </cfRule>
  </conditionalFormatting>
  <conditionalFormatting sqref="S664">
    <cfRule type="cellIs" priority="2198" operator="equal">
      <formula>"SIGNIFICATIVO"</formula>
    </cfRule>
  </conditionalFormatting>
  <conditionalFormatting sqref="S665">
    <cfRule type="cellIs" priority="2199" operator="between">
      <formula>"I"</formula>
      <formula>"I"</formula>
    </cfRule>
  </conditionalFormatting>
  <conditionalFormatting sqref="S665">
    <cfRule type="cellIs" priority="2200" operator="between">
      <formula>"III"</formula>
      <formula>"IV"</formula>
    </cfRule>
  </conditionalFormatting>
  <conditionalFormatting sqref="P665:P666">
    <cfRule type="cellIs" priority="2201" operator="between">
      <formula>"ALTO"</formula>
      <formula>"ALTO"</formula>
    </cfRule>
  </conditionalFormatting>
  <conditionalFormatting sqref="P665:P666">
    <cfRule type="cellIs" priority="2202" operator="between">
      <formula>"BAJO"</formula>
      <formula>"BAJO"</formula>
    </cfRule>
  </conditionalFormatting>
  <conditionalFormatting sqref="P665:P666">
    <cfRule type="cellIs" priority="2203" operator="between">
      <formula>"MEDIO"</formula>
      <formula>"MEDIO"</formula>
    </cfRule>
  </conditionalFormatting>
  <conditionalFormatting sqref="P665:P666">
    <cfRule type="cellIs" priority="2204" operator="between">
      <formula>"MUY ALTO"</formula>
      <formula>"MUY ALTO"</formula>
    </cfRule>
  </conditionalFormatting>
  <conditionalFormatting sqref="R665:R666">
    <cfRule type="cellIs" priority="2205" operator="between">
      <formula>20</formula>
      <formula>120</formula>
    </cfRule>
  </conditionalFormatting>
  <conditionalFormatting sqref="S666">
    <cfRule type="cellIs" priority="2206" operator="equal">
      <formula>"No significativo"</formula>
    </cfRule>
  </conditionalFormatting>
  <conditionalFormatting sqref="S666">
    <cfRule type="cellIs" priority="2207" operator="equal">
      <formula>"SIGNIFICATIVO"</formula>
    </cfRule>
  </conditionalFormatting>
  <conditionalFormatting sqref="S666">
    <cfRule type="cellIs" priority="2208" operator="equal">
      <formula>"SIGNIFICATIVO"</formula>
    </cfRule>
  </conditionalFormatting>
  <conditionalFormatting sqref="P667">
    <cfRule type="cellIs" priority="2209" operator="between">
      <formula>"ALTO"</formula>
      <formula>"ALTO"</formula>
    </cfRule>
  </conditionalFormatting>
  <conditionalFormatting sqref="P667">
    <cfRule type="cellIs" priority="2210" operator="between">
      <formula>"BAJO"</formula>
      <formula>"BAJO"</formula>
    </cfRule>
  </conditionalFormatting>
  <conditionalFormatting sqref="P667">
    <cfRule type="cellIs" priority="2211" operator="between">
      <formula>"MEDIO"</formula>
      <formula>"MEDIO"</formula>
    </cfRule>
  </conditionalFormatting>
  <conditionalFormatting sqref="P667">
    <cfRule type="cellIs" priority="2212" operator="between">
      <formula>"MUY ALTO"</formula>
      <formula>"MUY ALTO"</formula>
    </cfRule>
  </conditionalFormatting>
  <conditionalFormatting sqref="R667">
    <cfRule type="cellIs" priority="2213" operator="between">
      <formula>20</formula>
      <formula>120</formula>
    </cfRule>
  </conditionalFormatting>
  <conditionalFormatting sqref="S667">
    <cfRule type="cellIs" priority="2214" operator="equal">
      <formula>"No significativo"</formula>
    </cfRule>
  </conditionalFormatting>
  <conditionalFormatting sqref="S667">
    <cfRule type="cellIs" priority="2215" operator="equal">
      <formula>"SIGNIFICATIVO"</formula>
    </cfRule>
  </conditionalFormatting>
  <conditionalFormatting sqref="S667">
    <cfRule type="cellIs" priority="2216" operator="equal">
      <formula>"SIGNIFICATIVO"</formula>
    </cfRule>
  </conditionalFormatting>
  <conditionalFormatting sqref="S668">
    <cfRule type="cellIs" priority="2217" operator="between">
      <formula>"I"</formula>
      <formula>"I"</formula>
    </cfRule>
  </conditionalFormatting>
  <conditionalFormatting sqref="S668">
    <cfRule type="cellIs" priority="2218" operator="between">
      <formula>"III"</formula>
      <formula>"IV"</formula>
    </cfRule>
  </conditionalFormatting>
  <conditionalFormatting sqref="P668:P669">
    <cfRule type="cellIs" priority="2219" operator="between">
      <formula>"ALTO"</formula>
      <formula>"ALTO"</formula>
    </cfRule>
  </conditionalFormatting>
  <conditionalFormatting sqref="P668:P669">
    <cfRule type="cellIs" priority="2220" operator="between">
      <formula>"BAJO"</formula>
      <formula>"BAJO"</formula>
    </cfRule>
  </conditionalFormatting>
  <conditionalFormatting sqref="P668:P669">
    <cfRule type="cellIs" priority="2221" operator="between">
      <formula>"MEDIO"</formula>
      <formula>"MEDIO"</formula>
    </cfRule>
  </conditionalFormatting>
  <conditionalFormatting sqref="P668:P669">
    <cfRule type="cellIs" priority="2222" operator="between">
      <formula>"MUY ALTO"</formula>
      <formula>"MUY ALTO"</formula>
    </cfRule>
  </conditionalFormatting>
  <conditionalFormatting sqref="R668:R669">
    <cfRule type="cellIs" priority="2223" operator="between">
      <formula>20</formula>
      <formula>120</formula>
    </cfRule>
  </conditionalFormatting>
  <conditionalFormatting sqref="S669">
    <cfRule type="cellIs" priority="2224" operator="equal">
      <formula>"No significativo"</formula>
    </cfRule>
  </conditionalFormatting>
  <conditionalFormatting sqref="S669">
    <cfRule type="cellIs" priority="2225" operator="equal">
      <formula>"SIGNIFICATIVO"</formula>
    </cfRule>
  </conditionalFormatting>
  <conditionalFormatting sqref="S669">
    <cfRule type="cellIs" priority="2226" operator="equal">
      <formula>"SIGNIFICATIVO"</formula>
    </cfRule>
  </conditionalFormatting>
  <conditionalFormatting sqref="S670">
    <cfRule type="cellIs" priority="2227" operator="between">
      <formula>"I"</formula>
      <formula>"I"</formula>
    </cfRule>
  </conditionalFormatting>
  <conditionalFormatting sqref="S670">
    <cfRule type="cellIs" priority="2228" operator="between">
      <formula>"III"</formula>
      <formula>"IV"</formula>
    </cfRule>
  </conditionalFormatting>
  <conditionalFormatting sqref="P670:P671">
    <cfRule type="cellIs" priority="2229" operator="between">
      <formula>"ALTO"</formula>
      <formula>"ALTO"</formula>
    </cfRule>
  </conditionalFormatting>
  <conditionalFormatting sqref="P670:P671">
    <cfRule type="cellIs" priority="2230" operator="between">
      <formula>"BAJO"</formula>
      <formula>"BAJO"</formula>
    </cfRule>
  </conditionalFormatting>
  <conditionalFormatting sqref="P670:P671">
    <cfRule type="cellIs" priority="2231" operator="between">
      <formula>"MEDIO"</formula>
      <formula>"MEDIO"</formula>
    </cfRule>
  </conditionalFormatting>
  <conditionalFormatting sqref="P670:P671">
    <cfRule type="cellIs" priority="2232" operator="between">
      <formula>"MUY ALTO"</formula>
      <formula>"MUY ALTO"</formula>
    </cfRule>
  </conditionalFormatting>
  <conditionalFormatting sqref="R670:R671">
    <cfRule type="cellIs" priority="2233" operator="between">
      <formula>20</formula>
      <formula>120</formula>
    </cfRule>
  </conditionalFormatting>
  <conditionalFormatting sqref="S671">
    <cfRule type="cellIs" priority="2234" operator="equal">
      <formula>"No significativo"</formula>
    </cfRule>
  </conditionalFormatting>
  <conditionalFormatting sqref="S671">
    <cfRule type="cellIs" priority="2235" operator="equal">
      <formula>"SIGNIFICATIVO"</formula>
    </cfRule>
  </conditionalFormatting>
  <conditionalFormatting sqref="S671">
    <cfRule type="cellIs" priority="2236" operator="equal">
      <formula>"SIGNIFICATIVO"</formula>
    </cfRule>
  </conditionalFormatting>
  <conditionalFormatting sqref="P673">
    <cfRule type="cellIs" priority="2237" operator="between">
      <formula>"ALTO"</formula>
      <formula>"ALTO"</formula>
    </cfRule>
  </conditionalFormatting>
  <conditionalFormatting sqref="P673">
    <cfRule type="cellIs" priority="2238" operator="between">
      <formula>"BAJO"</formula>
      <formula>"BAJO"</formula>
    </cfRule>
  </conditionalFormatting>
  <conditionalFormatting sqref="P673">
    <cfRule type="cellIs" priority="2239" operator="between">
      <formula>"MEDIO"</formula>
      <formula>"MEDIO"</formula>
    </cfRule>
  </conditionalFormatting>
  <conditionalFormatting sqref="P673">
    <cfRule type="cellIs" priority="2240" operator="between">
      <formula>"MUY ALTO"</formula>
      <formula>"MUY ALTO"</formula>
    </cfRule>
  </conditionalFormatting>
  <conditionalFormatting sqref="R673">
    <cfRule type="cellIs" priority="2241" operator="between">
      <formula>20</formula>
      <formula>120</formula>
    </cfRule>
  </conditionalFormatting>
  <conditionalFormatting sqref="U673">
    <cfRule type="cellIs" priority="2242" operator="equal">
      <formula>"No significativo"</formula>
    </cfRule>
  </conditionalFormatting>
  <conditionalFormatting sqref="S673">
    <cfRule type="cellIs" priority="2243" operator="equal">
      <formula>"No significativo"</formula>
    </cfRule>
  </conditionalFormatting>
  <conditionalFormatting sqref="U673">
    <cfRule type="cellIs" priority="2244" operator="equal">
      <formula>"SIGNIFICATIVO"</formula>
    </cfRule>
  </conditionalFormatting>
  <conditionalFormatting sqref="U673">
    <cfRule type="cellIs" priority="2245" operator="equal">
      <formula>"SIGNIFICATIVO"</formula>
    </cfRule>
  </conditionalFormatting>
  <conditionalFormatting sqref="S673">
    <cfRule type="cellIs" priority="2246" operator="equal">
      <formula>"SIGNIFICATIVO"</formula>
    </cfRule>
  </conditionalFormatting>
  <conditionalFormatting sqref="S673">
    <cfRule type="cellIs" priority="2247" operator="equal">
      <formula>"SIGNIFICATIVO"</formula>
    </cfRule>
  </conditionalFormatting>
  <conditionalFormatting sqref="S675">
    <cfRule type="cellIs" priority="2248" operator="equal">
      <formula>"No significativo"</formula>
    </cfRule>
  </conditionalFormatting>
  <conditionalFormatting sqref="S675">
    <cfRule type="cellIs" priority="2249" operator="equal">
      <formula>"SIGNIFICATIVO"</formula>
    </cfRule>
  </conditionalFormatting>
  <conditionalFormatting sqref="S675">
    <cfRule type="cellIs" priority="2250" operator="equal">
      <formula>"SIGNIFICATIVO"</formula>
    </cfRule>
  </conditionalFormatting>
  <conditionalFormatting sqref="P675">
    <cfRule type="cellIs" priority="2251" operator="between">
      <formula>"ALTO"</formula>
      <formula>"ALTO"</formula>
    </cfRule>
  </conditionalFormatting>
  <conditionalFormatting sqref="P675">
    <cfRule type="cellIs" priority="2252" operator="between">
      <formula>"BAJO"</formula>
      <formula>"BAJO"</formula>
    </cfRule>
  </conditionalFormatting>
  <conditionalFormatting sqref="P675">
    <cfRule type="cellIs" priority="2253" operator="between">
      <formula>"MEDIO"</formula>
      <formula>"MEDIO"</formula>
    </cfRule>
  </conditionalFormatting>
  <conditionalFormatting sqref="P675">
    <cfRule type="cellIs" priority="2254" operator="between">
      <formula>"MUY ALTO"</formula>
      <formula>"MUY ALTO"</formula>
    </cfRule>
  </conditionalFormatting>
  <conditionalFormatting sqref="R675">
    <cfRule type="cellIs" priority="2255" operator="between">
      <formula>20</formula>
      <formula>120</formula>
    </cfRule>
  </conditionalFormatting>
  <conditionalFormatting sqref="U691">
    <cfRule type="cellIs" priority="2256" operator="equal">
      <formula>"No significativo"</formula>
    </cfRule>
  </conditionalFormatting>
  <conditionalFormatting sqref="S691">
    <cfRule type="cellIs" priority="2257" operator="equal">
      <formula>"No significativo"</formula>
    </cfRule>
  </conditionalFormatting>
  <conditionalFormatting sqref="U691">
    <cfRule type="cellIs" priority="2258" operator="equal">
      <formula>"SIGNIFICATIVO"</formula>
    </cfRule>
  </conditionalFormatting>
  <conditionalFormatting sqref="U691">
    <cfRule type="cellIs" priority="2259" operator="equal">
      <formula>"SIGNIFICATIVO"</formula>
    </cfRule>
  </conditionalFormatting>
  <conditionalFormatting sqref="S691">
    <cfRule type="cellIs" priority="2260" operator="equal">
      <formula>"SIGNIFICATIVO"</formula>
    </cfRule>
  </conditionalFormatting>
  <conditionalFormatting sqref="S691">
    <cfRule type="cellIs" priority="2261" operator="equal">
      <formula>"SIGNIFICATIVO"</formula>
    </cfRule>
  </conditionalFormatting>
  <conditionalFormatting sqref="P691">
    <cfRule type="cellIs" priority="2262" operator="between">
      <formula>"ALTO"</formula>
      <formula>"ALTO"</formula>
    </cfRule>
  </conditionalFormatting>
  <conditionalFormatting sqref="P691">
    <cfRule type="cellIs" priority="2263" operator="between">
      <formula>"BAJO"</formula>
      <formula>"BAJO"</formula>
    </cfRule>
  </conditionalFormatting>
  <conditionalFormatting sqref="P691">
    <cfRule type="cellIs" priority="2264" operator="between">
      <formula>"MEDIO"</formula>
      <formula>"MEDIO"</formula>
    </cfRule>
  </conditionalFormatting>
  <conditionalFormatting sqref="P691">
    <cfRule type="cellIs" priority="2265" operator="between">
      <formula>"MUY ALTO"</formula>
      <formula>"MUY ALTO"</formula>
    </cfRule>
  </conditionalFormatting>
  <conditionalFormatting sqref="R691">
    <cfRule type="cellIs" priority="2266" operator="between">
      <formula>20</formula>
      <formula>120</formula>
    </cfRule>
  </conditionalFormatting>
  <conditionalFormatting sqref="S676">
    <cfRule type="cellIs" priority="2267" operator="equal">
      <formula>"No significativo"</formula>
    </cfRule>
  </conditionalFormatting>
  <conditionalFormatting sqref="S676">
    <cfRule type="cellIs" priority="2268" operator="equal">
      <formula>"SIGNIFICATIVO"</formula>
    </cfRule>
  </conditionalFormatting>
  <conditionalFormatting sqref="S676">
    <cfRule type="cellIs" priority="2269" operator="equal">
      <formula>"SIGNIFICATIVO"</formula>
    </cfRule>
  </conditionalFormatting>
  <conditionalFormatting sqref="P676">
    <cfRule type="cellIs" priority="2270" operator="between">
      <formula>"ALTO"</formula>
      <formula>"ALTO"</formula>
    </cfRule>
  </conditionalFormatting>
  <conditionalFormatting sqref="P676">
    <cfRule type="cellIs" priority="2271" operator="between">
      <formula>"BAJO"</formula>
      <formula>"BAJO"</formula>
    </cfRule>
  </conditionalFormatting>
  <conditionalFormatting sqref="P676">
    <cfRule type="cellIs" priority="2272" operator="between">
      <formula>"MEDIO"</formula>
      <formula>"MEDIO"</formula>
    </cfRule>
  </conditionalFormatting>
  <conditionalFormatting sqref="P676">
    <cfRule type="cellIs" priority="2273" operator="between">
      <formula>"MUY ALTO"</formula>
      <formula>"MUY ALTO"</formula>
    </cfRule>
  </conditionalFormatting>
  <conditionalFormatting sqref="R676">
    <cfRule type="cellIs" priority="2274" operator="between">
      <formula>20</formula>
      <formula>120</formula>
    </cfRule>
  </conditionalFormatting>
  <conditionalFormatting sqref="P678">
    <cfRule type="cellIs" priority="2275" operator="between">
      <formula>"ALTO"</formula>
      <formula>"ALTO"</formula>
    </cfRule>
  </conditionalFormatting>
  <conditionalFormatting sqref="P678">
    <cfRule type="cellIs" priority="2276" operator="between">
      <formula>"BAJO"</formula>
      <formula>"BAJO"</formula>
    </cfRule>
  </conditionalFormatting>
  <conditionalFormatting sqref="P678">
    <cfRule type="cellIs" priority="2277" operator="between">
      <formula>"MEDIO"</formula>
      <formula>"MEDIO"</formula>
    </cfRule>
  </conditionalFormatting>
  <conditionalFormatting sqref="P678">
    <cfRule type="cellIs" priority="2278" operator="between">
      <formula>"MUY ALTO"</formula>
      <formula>"MUY ALTO"</formula>
    </cfRule>
  </conditionalFormatting>
  <conditionalFormatting sqref="R678">
    <cfRule type="cellIs" priority="2279" operator="between">
      <formula>20</formula>
      <formula>120</formula>
    </cfRule>
  </conditionalFormatting>
  <conditionalFormatting sqref="S678">
    <cfRule type="cellIs" priority="2280" operator="equal">
      <formula>"No significativo"</formula>
    </cfRule>
  </conditionalFormatting>
  <conditionalFormatting sqref="S678">
    <cfRule type="cellIs" priority="2281" operator="equal">
      <formula>"SIGNIFICATIVO"</formula>
    </cfRule>
  </conditionalFormatting>
  <conditionalFormatting sqref="S678">
    <cfRule type="cellIs" priority="2282" operator="equal">
      <formula>"SIGNIFICATIVO"</formula>
    </cfRule>
  </conditionalFormatting>
  <conditionalFormatting sqref="P679">
    <cfRule type="cellIs" priority="2283" operator="between">
      <formula>"ALTO"</formula>
      <formula>"ALTO"</formula>
    </cfRule>
  </conditionalFormatting>
  <conditionalFormatting sqref="P679">
    <cfRule type="cellIs" priority="2284" operator="between">
      <formula>"BAJO"</formula>
      <formula>"BAJO"</formula>
    </cfRule>
  </conditionalFormatting>
  <conditionalFormatting sqref="P679">
    <cfRule type="cellIs" priority="2285" operator="between">
      <formula>"MEDIO"</formula>
      <formula>"MEDIO"</formula>
    </cfRule>
  </conditionalFormatting>
  <conditionalFormatting sqref="P679">
    <cfRule type="cellIs" priority="2286" operator="between">
      <formula>"MUY ALTO"</formula>
      <formula>"MUY ALTO"</formula>
    </cfRule>
  </conditionalFormatting>
  <conditionalFormatting sqref="R679">
    <cfRule type="cellIs" priority="2287" operator="between">
      <formula>20</formula>
      <formula>120</formula>
    </cfRule>
  </conditionalFormatting>
  <conditionalFormatting sqref="S679">
    <cfRule type="cellIs" priority="2288" operator="equal">
      <formula>"No significativo"</formula>
    </cfRule>
  </conditionalFormatting>
  <conditionalFormatting sqref="S679">
    <cfRule type="cellIs" priority="2289" operator="equal">
      <formula>"SIGNIFICATIVO"</formula>
    </cfRule>
  </conditionalFormatting>
  <conditionalFormatting sqref="S679">
    <cfRule type="cellIs" priority="2290" operator="equal">
      <formula>"SIGNIFICATIVO"</formula>
    </cfRule>
  </conditionalFormatting>
  <conditionalFormatting sqref="P681">
    <cfRule type="cellIs" priority="2291" operator="between">
      <formula>"ALTO"</formula>
      <formula>"ALTO"</formula>
    </cfRule>
  </conditionalFormatting>
  <conditionalFormatting sqref="P681">
    <cfRule type="cellIs" priority="2292" operator="between">
      <formula>"BAJO"</formula>
      <formula>"BAJO"</formula>
    </cfRule>
  </conditionalFormatting>
  <conditionalFormatting sqref="P681">
    <cfRule type="cellIs" priority="2293" operator="between">
      <formula>"MEDIO"</formula>
      <formula>"MEDIO"</formula>
    </cfRule>
  </conditionalFormatting>
  <conditionalFormatting sqref="P681">
    <cfRule type="cellIs" priority="2294" operator="between">
      <formula>"MUY ALTO"</formula>
      <formula>"MUY ALTO"</formula>
    </cfRule>
  </conditionalFormatting>
  <conditionalFormatting sqref="R681">
    <cfRule type="cellIs" priority="2295" operator="between">
      <formula>20</formula>
      <formula>120</formula>
    </cfRule>
  </conditionalFormatting>
  <conditionalFormatting sqref="S681">
    <cfRule type="cellIs" priority="2296" operator="equal">
      <formula>"No significativo"</formula>
    </cfRule>
  </conditionalFormatting>
  <conditionalFormatting sqref="S681">
    <cfRule type="cellIs" priority="2297" operator="equal">
      <formula>"SIGNIFICATIVO"</formula>
    </cfRule>
  </conditionalFormatting>
  <conditionalFormatting sqref="S681">
    <cfRule type="cellIs" priority="2298" operator="equal">
      <formula>"SIGNIFICATIVO"</formula>
    </cfRule>
  </conditionalFormatting>
  <conditionalFormatting sqref="P693">
    <cfRule type="cellIs" priority="2299" operator="between">
      <formula>"ALTO"</formula>
      <formula>"ALTO"</formula>
    </cfRule>
  </conditionalFormatting>
  <conditionalFormatting sqref="P693">
    <cfRule type="cellIs" priority="2300" operator="between">
      <formula>"BAJO"</formula>
      <formula>"BAJO"</formula>
    </cfRule>
  </conditionalFormatting>
  <conditionalFormatting sqref="P693">
    <cfRule type="cellIs" priority="2301" operator="between">
      <formula>"MEDIO"</formula>
      <formula>"MEDIO"</formula>
    </cfRule>
  </conditionalFormatting>
  <conditionalFormatting sqref="P693">
    <cfRule type="cellIs" priority="2302" operator="between">
      <formula>"MUY ALTO"</formula>
      <formula>"MUY ALTO"</formula>
    </cfRule>
  </conditionalFormatting>
  <conditionalFormatting sqref="R693">
    <cfRule type="cellIs" priority="2303" operator="between">
      <formula>20</formula>
      <formula>120</formula>
    </cfRule>
  </conditionalFormatting>
  <conditionalFormatting sqref="S693">
    <cfRule type="cellIs" priority="2304" operator="equal">
      <formula>"No significativo"</formula>
    </cfRule>
  </conditionalFormatting>
  <conditionalFormatting sqref="S693">
    <cfRule type="cellIs" priority="2305" operator="equal">
      <formula>"SIGNIFICATIVO"</formula>
    </cfRule>
  </conditionalFormatting>
  <conditionalFormatting sqref="S693">
    <cfRule type="cellIs" priority="2306" operator="equal">
      <formula>"SIGNIFICATIVO"</formula>
    </cfRule>
  </conditionalFormatting>
  <conditionalFormatting sqref="P682">
    <cfRule type="cellIs" priority="2307" operator="between">
      <formula>"ALTO"</formula>
      <formula>"ALTO"</formula>
    </cfRule>
  </conditionalFormatting>
  <conditionalFormatting sqref="P682">
    <cfRule type="cellIs" priority="2308" operator="between">
      <formula>"BAJO"</formula>
      <formula>"BAJO"</formula>
    </cfRule>
  </conditionalFormatting>
  <conditionalFormatting sqref="P682">
    <cfRule type="cellIs" priority="2309" operator="between">
      <formula>"MEDIO"</formula>
      <formula>"MEDIO"</formula>
    </cfRule>
  </conditionalFormatting>
  <conditionalFormatting sqref="P682">
    <cfRule type="cellIs" priority="2310" operator="between">
      <formula>"MUY ALTO"</formula>
      <formula>"MUY ALTO"</formula>
    </cfRule>
  </conditionalFormatting>
  <conditionalFormatting sqref="R682">
    <cfRule type="cellIs" priority="2311" operator="between">
      <formula>20</formula>
      <formula>120</formula>
    </cfRule>
  </conditionalFormatting>
  <conditionalFormatting sqref="S682">
    <cfRule type="cellIs" priority="2312" operator="equal">
      <formula>"No significativo"</formula>
    </cfRule>
  </conditionalFormatting>
  <conditionalFormatting sqref="S682">
    <cfRule type="cellIs" priority="2313" operator="equal">
      <formula>"SIGNIFICATIVO"</formula>
    </cfRule>
  </conditionalFormatting>
  <conditionalFormatting sqref="S682">
    <cfRule type="cellIs" priority="2314" operator="equal">
      <formula>"SIGNIFICATIVO"</formula>
    </cfRule>
  </conditionalFormatting>
  <conditionalFormatting sqref="P684">
    <cfRule type="cellIs" priority="2315" operator="between">
      <formula>"ALTO"</formula>
      <formula>"ALTO"</formula>
    </cfRule>
  </conditionalFormatting>
  <conditionalFormatting sqref="P684">
    <cfRule type="cellIs" priority="2316" operator="between">
      <formula>"BAJO"</formula>
      <formula>"BAJO"</formula>
    </cfRule>
  </conditionalFormatting>
  <conditionalFormatting sqref="P684">
    <cfRule type="cellIs" priority="2317" operator="between">
      <formula>"MEDIO"</formula>
      <formula>"MEDIO"</formula>
    </cfRule>
  </conditionalFormatting>
  <conditionalFormatting sqref="P684">
    <cfRule type="cellIs" priority="2318" operator="between">
      <formula>"MUY ALTO"</formula>
      <formula>"MUY ALTO"</formula>
    </cfRule>
  </conditionalFormatting>
  <conditionalFormatting sqref="R684">
    <cfRule type="cellIs" priority="2319" operator="between">
      <formula>20</formula>
      <formula>120</formula>
    </cfRule>
  </conditionalFormatting>
  <conditionalFormatting sqref="S684">
    <cfRule type="cellIs" priority="2320" operator="equal">
      <formula>"No significativo"</formula>
    </cfRule>
  </conditionalFormatting>
  <conditionalFormatting sqref="S684">
    <cfRule type="cellIs" priority="2321" operator="equal">
      <formula>"SIGNIFICATIVO"</formula>
    </cfRule>
  </conditionalFormatting>
  <conditionalFormatting sqref="S684">
    <cfRule type="cellIs" priority="2322" operator="equal">
      <formula>"SIGNIFICATIVO"</formula>
    </cfRule>
  </conditionalFormatting>
  <conditionalFormatting sqref="P685">
    <cfRule type="cellIs" priority="2323" operator="between">
      <formula>"ALTO"</formula>
      <formula>"ALTO"</formula>
    </cfRule>
  </conditionalFormatting>
  <conditionalFormatting sqref="P685">
    <cfRule type="cellIs" priority="2324" operator="between">
      <formula>"BAJO"</formula>
      <formula>"BAJO"</formula>
    </cfRule>
  </conditionalFormatting>
  <conditionalFormatting sqref="P685">
    <cfRule type="cellIs" priority="2325" operator="between">
      <formula>"MEDIO"</formula>
      <formula>"MEDIO"</formula>
    </cfRule>
  </conditionalFormatting>
  <conditionalFormatting sqref="P685">
    <cfRule type="cellIs" priority="2326" operator="between">
      <formula>"MUY ALTO"</formula>
      <formula>"MUY ALTO"</formula>
    </cfRule>
  </conditionalFormatting>
  <conditionalFormatting sqref="R685">
    <cfRule type="cellIs" priority="2327" operator="between">
      <formula>20</formula>
      <formula>120</formula>
    </cfRule>
  </conditionalFormatting>
  <conditionalFormatting sqref="S685">
    <cfRule type="cellIs" priority="2328" operator="equal">
      <formula>"No significativo"</formula>
    </cfRule>
  </conditionalFormatting>
  <conditionalFormatting sqref="S685">
    <cfRule type="cellIs" priority="2329" operator="equal">
      <formula>"SIGNIFICATIVO"</formula>
    </cfRule>
  </conditionalFormatting>
  <conditionalFormatting sqref="S685">
    <cfRule type="cellIs" priority="2330" operator="equal">
      <formula>"SIGNIFICATIVO"</formula>
    </cfRule>
  </conditionalFormatting>
  <conditionalFormatting sqref="S680">
    <cfRule type="cellIs" priority="2331" operator="between">
      <formula>"I"</formula>
      <formula>"I"</formula>
    </cfRule>
  </conditionalFormatting>
  <conditionalFormatting sqref="S680">
    <cfRule type="cellIs" priority="2332" operator="between">
      <formula>"III"</formula>
      <formula>"IV"</formula>
    </cfRule>
  </conditionalFormatting>
  <conditionalFormatting sqref="P680">
    <cfRule type="cellIs" priority="2333" operator="between">
      <formula>"ALTO"</formula>
      <formula>"ALTO"</formula>
    </cfRule>
  </conditionalFormatting>
  <conditionalFormatting sqref="P680">
    <cfRule type="cellIs" priority="2334" operator="between">
      <formula>"BAJO"</formula>
      <formula>"BAJO"</formula>
    </cfRule>
  </conditionalFormatting>
  <conditionalFormatting sqref="P680">
    <cfRule type="cellIs" priority="2335" operator="between">
      <formula>"MEDIO"</formula>
      <formula>"MEDIO"</formula>
    </cfRule>
  </conditionalFormatting>
  <conditionalFormatting sqref="P680">
    <cfRule type="cellIs" priority="2336" operator="between">
      <formula>"MUY ALTO"</formula>
      <formula>"MUY ALTO"</formula>
    </cfRule>
  </conditionalFormatting>
  <conditionalFormatting sqref="R680">
    <cfRule type="cellIs" priority="2337" operator="between">
      <formula>20</formula>
      <formula>120</formula>
    </cfRule>
  </conditionalFormatting>
  <conditionalFormatting sqref="P683">
    <cfRule type="cellIs" priority="2338" operator="between">
      <formula>"ALTO"</formula>
      <formula>"ALTO"</formula>
    </cfRule>
  </conditionalFormatting>
  <conditionalFormatting sqref="P683">
    <cfRule type="cellIs" priority="2339" operator="between">
      <formula>"BAJO"</formula>
      <formula>"BAJO"</formula>
    </cfRule>
  </conditionalFormatting>
  <conditionalFormatting sqref="P683">
    <cfRule type="cellIs" priority="2340" operator="between">
      <formula>"MEDIO"</formula>
      <formula>"MEDIO"</formula>
    </cfRule>
  </conditionalFormatting>
  <conditionalFormatting sqref="P683">
    <cfRule type="cellIs" priority="2341" operator="between">
      <formula>"MUY ALTO"</formula>
      <formula>"MUY ALTO"</formula>
    </cfRule>
  </conditionalFormatting>
  <conditionalFormatting sqref="R683">
    <cfRule type="cellIs" priority="2342" operator="between">
      <formula>20</formula>
      <formula>120</formula>
    </cfRule>
  </conditionalFormatting>
  <conditionalFormatting sqref="U683">
    <cfRule type="cellIs" priority="2343" operator="equal">
      <formula>"No significativo"</formula>
    </cfRule>
  </conditionalFormatting>
  <conditionalFormatting sqref="S683">
    <cfRule type="cellIs" priority="2344" operator="equal">
      <formula>"No significativo"</formula>
    </cfRule>
  </conditionalFormatting>
  <conditionalFormatting sqref="U683">
    <cfRule type="cellIs" priority="2345" operator="equal">
      <formula>"SIGNIFICATIVO"</formula>
    </cfRule>
  </conditionalFormatting>
  <conditionalFormatting sqref="U683">
    <cfRule type="cellIs" priority="2346" operator="equal">
      <formula>"SIGNIFICATIVO"</formula>
    </cfRule>
  </conditionalFormatting>
  <conditionalFormatting sqref="S683">
    <cfRule type="cellIs" priority="2347" operator="equal">
      <formula>"SIGNIFICATIVO"</formula>
    </cfRule>
  </conditionalFormatting>
  <conditionalFormatting sqref="S683">
    <cfRule type="cellIs" priority="2348" operator="equal">
      <formula>"SIGNIFICATIVO"</formula>
    </cfRule>
  </conditionalFormatting>
  <conditionalFormatting sqref="S686">
    <cfRule type="cellIs" priority="2349" operator="between">
      <formula>"I"</formula>
      <formula>"I"</formula>
    </cfRule>
  </conditionalFormatting>
  <conditionalFormatting sqref="S686">
    <cfRule type="cellIs" priority="2350" operator="between">
      <formula>"III"</formula>
      <formula>"IV"</formula>
    </cfRule>
  </conditionalFormatting>
  <conditionalFormatting sqref="P686:P687">
    <cfRule type="cellIs" priority="2351" operator="between">
      <formula>"ALTO"</formula>
      <formula>"ALTO"</formula>
    </cfRule>
  </conditionalFormatting>
  <conditionalFormatting sqref="P686:P687">
    <cfRule type="cellIs" priority="2352" operator="between">
      <formula>"BAJO"</formula>
      <formula>"BAJO"</formula>
    </cfRule>
  </conditionalFormatting>
  <conditionalFormatting sqref="P686:P687">
    <cfRule type="cellIs" priority="2353" operator="between">
      <formula>"MEDIO"</formula>
      <formula>"MEDIO"</formula>
    </cfRule>
  </conditionalFormatting>
  <conditionalFormatting sqref="P686:P687">
    <cfRule type="cellIs" priority="2354" operator="between">
      <formula>"MUY ALTO"</formula>
      <formula>"MUY ALTO"</formula>
    </cfRule>
  </conditionalFormatting>
  <conditionalFormatting sqref="R686:R687">
    <cfRule type="cellIs" priority="2355" operator="between">
      <formula>20</formula>
      <formula>120</formula>
    </cfRule>
  </conditionalFormatting>
  <conditionalFormatting sqref="S687">
    <cfRule type="cellIs" priority="2356" operator="equal">
      <formula>"No significativo"</formula>
    </cfRule>
  </conditionalFormatting>
  <conditionalFormatting sqref="S687">
    <cfRule type="cellIs" priority="2357" operator="equal">
      <formula>"SIGNIFICATIVO"</formula>
    </cfRule>
  </conditionalFormatting>
  <conditionalFormatting sqref="S687">
    <cfRule type="cellIs" priority="2358" operator="equal">
      <formula>"SIGNIFICATIVO"</formula>
    </cfRule>
  </conditionalFormatting>
  <conditionalFormatting sqref="P688">
    <cfRule type="cellIs" priority="2359" operator="between">
      <formula>"ALTO"</formula>
      <formula>"ALTO"</formula>
    </cfRule>
  </conditionalFormatting>
  <conditionalFormatting sqref="P688">
    <cfRule type="cellIs" priority="2360" operator="between">
      <formula>"BAJO"</formula>
      <formula>"BAJO"</formula>
    </cfRule>
  </conditionalFormatting>
  <conditionalFormatting sqref="P688">
    <cfRule type="cellIs" priority="2361" operator="between">
      <formula>"MEDIO"</formula>
      <formula>"MEDIO"</formula>
    </cfRule>
  </conditionalFormatting>
  <conditionalFormatting sqref="P688">
    <cfRule type="cellIs" priority="2362" operator="between">
      <formula>"MUY ALTO"</formula>
      <formula>"MUY ALTO"</formula>
    </cfRule>
  </conditionalFormatting>
  <conditionalFormatting sqref="R688">
    <cfRule type="cellIs" priority="2363" operator="between">
      <formula>20</formula>
      <formula>120</formula>
    </cfRule>
  </conditionalFormatting>
  <conditionalFormatting sqref="U688">
    <cfRule type="cellIs" priority="2364" operator="equal">
      <formula>"No significativo"</formula>
    </cfRule>
  </conditionalFormatting>
  <conditionalFormatting sqref="S688">
    <cfRule type="cellIs" priority="2365" operator="equal">
      <formula>"No significativo"</formula>
    </cfRule>
  </conditionalFormatting>
  <conditionalFormatting sqref="U688">
    <cfRule type="cellIs" priority="2366" operator="equal">
      <formula>"SIGNIFICATIVO"</formula>
    </cfRule>
  </conditionalFormatting>
  <conditionalFormatting sqref="U688">
    <cfRule type="cellIs" priority="2367" operator="equal">
      <formula>"SIGNIFICATIVO"</formula>
    </cfRule>
  </conditionalFormatting>
  <conditionalFormatting sqref="S688">
    <cfRule type="cellIs" priority="2368" operator="equal">
      <formula>"SIGNIFICATIVO"</formula>
    </cfRule>
  </conditionalFormatting>
  <conditionalFormatting sqref="S688">
    <cfRule type="cellIs" priority="2369" operator="equal">
      <formula>"SIGNIFICATIVO"</formula>
    </cfRule>
  </conditionalFormatting>
  <conditionalFormatting sqref="S690">
    <cfRule type="cellIs" priority="2370" operator="equal">
      <formula>"No significativo"</formula>
    </cfRule>
  </conditionalFormatting>
  <conditionalFormatting sqref="S690">
    <cfRule type="cellIs" priority="2371" operator="equal">
      <formula>"SIGNIFICATIVO"</formula>
    </cfRule>
  </conditionalFormatting>
  <conditionalFormatting sqref="S690">
    <cfRule type="cellIs" priority="2372" operator="equal">
      <formula>"SIGNIFICATIVO"</formula>
    </cfRule>
  </conditionalFormatting>
  <conditionalFormatting sqref="P690">
    <cfRule type="cellIs" priority="2373" operator="between">
      <formula>"ALTO"</formula>
      <formula>"ALTO"</formula>
    </cfRule>
  </conditionalFormatting>
  <conditionalFormatting sqref="P690">
    <cfRule type="cellIs" priority="2374" operator="between">
      <formula>"BAJO"</formula>
      <formula>"BAJO"</formula>
    </cfRule>
  </conditionalFormatting>
  <conditionalFormatting sqref="P690">
    <cfRule type="cellIs" priority="2375" operator="between">
      <formula>"MEDIO"</formula>
      <formula>"MEDIO"</formula>
    </cfRule>
  </conditionalFormatting>
  <conditionalFormatting sqref="P690">
    <cfRule type="cellIs" priority="2376" operator="between">
      <formula>"MUY ALTO"</formula>
      <formula>"MUY ALTO"</formula>
    </cfRule>
  </conditionalFormatting>
  <conditionalFormatting sqref="R690">
    <cfRule type="cellIs" priority="2377" operator="between">
      <formula>20</formula>
      <formula>120</formula>
    </cfRule>
  </conditionalFormatting>
  <conditionalFormatting sqref="S694">
    <cfRule type="cellIs" priority="2378" operator="between">
      <formula>"I"</formula>
      <formula>"I"</formula>
    </cfRule>
  </conditionalFormatting>
  <conditionalFormatting sqref="S694">
    <cfRule type="cellIs" priority="2379" operator="between">
      <formula>"III"</formula>
      <formula>"IV"</formula>
    </cfRule>
  </conditionalFormatting>
  <conditionalFormatting sqref="P694:P695">
    <cfRule type="cellIs" priority="2380" operator="between">
      <formula>"ALTO"</formula>
      <formula>"ALTO"</formula>
    </cfRule>
  </conditionalFormatting>
  <conditionalFormatting sqref="P694:P695">
    <cfRule type="cellIs" priority="2381" operator="between">
      <formula>"BAJO"</formula>
      <formula>"BAJO"</formula>
    </cfRule>
  </conditionalFormatting>
  <conditionalFormatting sqref="P694:P695">
    <cfRule type="cellIs" priority="2382" operator="between">
      <formula>"MEDIO"</formula>
      <formula>"MEDIO"</formula>
    </cfRule>
  </conditionalFormatting>
  <conditionalFormatting sqref="P694:P695">
    <cfRule type="cellIs" priority="2383" operator="between">
      <formula>"MUY ALTO"</formula>
      <formula>"MUY ALTO"</formula>
    </cfRule>
  </conditionalFormatting>
  <conditionalFormatting sqref="R694:R695">
    <cfRule type="cellIs" priority="2384" operator="between">
      <formula>20</formula>
      <formula>120</formula>
    </cfRule>
  </conditionalFormatting>
  <conditionalFormatting sqref="S695">
    <cfRule type="cellIs" priority="2385" operator="equal">
      <formula>"No significativo"</formula>
    </cfRule>
  </conditionalFormatting>
  <conditionalFormatting sqref="S695">
    <cfRule type="cellIs" priority="2386" operator="equal">
      <formula>"SIGNIFICATIVO"</formula>
    </cfRule>
  </conditionalFormatting>
  <conditionalFormatting sqref="S695">
    <cfRule type="cellIs" priority="2387" operator="equal">
      <formula>"SIGNIFICATIVO"</formula>
    </cfRule>
  </conditionalFormatting>
  <conditionalFormatting sqref="P696">
    <cfRule type="cellIs" priority="2388" operator="between">
      <formula>"ALTO"</formula>
      <formula>"ALTO"</formula>
    </cfRule>
  </conditionalFormatting>
  <conditionalFormatting sqref="P696">
    <cfRule type="cellIs" priority="2389" operator="between">
      <formula>"BAJO"</formula>
      <formula>"BAJO"</formula>
    </cfRule>
  </conditionalFormatting>
  <conditionalFormatting sqref="P696">
    <cfRule type="cellIs" priority="2390" operator="between">
      <formula>"MEDIO"</formula>
      <formula>"MEDIO"</formula>
    </cfRule>
  </conditionalFormatting>
  <conditionalFormatting sqref="P696">
    <cfRule type="cellIs" priority="2391" operator="between">
      <formula>"MUY ALTO"</formula>
      <formula>"MUY ALTO"</formula>
    </cfRule>
  </conditionalFormatting>
  <conditionalFormatting sqref="R696">
    <cfRule type="cellIs" priority="2392" operator="between">
      <formula>20</formula>
      <formula>120</formula>
    </cfRule>
  </conditionalFormatting>
  <conditionalFormatting sqref="S696">
    <cfRule type="cellIs" priority="2393" operator="equal">
      <formula>"No significativo"</formula>
    </cfRule>
  </conditionalFormatting>
  <conditionalFormatting sqref="S696">
    <cfRule type="cellIs" priority="2394" operator="equal">
      <formula>"SIGNIFICATIVO"</formula>
    </cfRule>
  </conditionalFormatting>
  <conditionalFormatting sqref="S696">
    <cfRule type="cellIs" priority="2395" operator="equal">
      <formula>"SIGNIFICATIVO"</formula>
    </cfRule>
  </conditionalFormatting>
  <conditionalFormatting sqref="P697">
    <cfRule type="cellIs" priority="2396" operator="between">
      <formula>"ALTO"</formula>
      <formula>"ALTO"</formula>
    </cfRule>
  </conditionalFormatting>
  <conditionalFormatting sqref="P697">
    <cfRule type="cellIs" priority="2397" operator="between">
      <formula>"BAJO"</formula>
      <formula>"BAJO"</formula>
    </cfRule>
  </conditionalFormatting>
  <conditionalFormatting sqref="P697">
    <cfRule type="cellIs" priority="2398" operator="between">
      <formula>"MEDIO"</formula>
      <formula>"MEDIO"</formula>
    </cfRule>
  </conditionalFormatting>
  <conditionalFormatting sqref="P697">
    <cfRule type="cellIs" priority="2399" operator="between">
      <formula>"MUY ALTO"</formula>
      <formula>"MUY ALTO"</formula>
    </cfRule>
  </conditionalFormatting>
  <conditionalFormatting sqref="R697">
    <cfRule type="cellIs" priority="2400" operator="between">
      <formula>20</formula>
      <formula>120</formula>
    </cfRule>
  </conditionalFormatting>
  <conditionalFormatting sqref="S697">
    <cfRule type="cellIs" priority="2401" operator="equal">
      <formula>"No significativo"</formula>
    </cfRule>
  </conditionalFormatting>
  <conditionalFormatting sqref="S697">
    <cfRule type="cellIs" priority="2402" operator="equal">
      <formula>"SIGNIFICATIVO"</formula>
    </cfRule>
  </conditionalFormatting>
  <conditionalFormatting sqref="S697">
    <cfRule type="cellIs" priority="2403" operator="equal">
      <formula>"SIGNIFICATIVO"</formula>
    </cfRule>
  </conditionalFormatting>
  <conditionalFormatting sqref="P698">
    <cfRule type="cellIs" priority="2404" operator="between">
      <formula>"ALTO"</formula>
      <formula>"ALTO"</formula>
    </cfRule>
  </conditionalFormatting>
  <conditionalFormatting sqref="P698">
    <cfRule type="cellIs" priority="2405" operator="between">
      <formula>"BAJO"</formula>
      <formula>"BAJO"</formula>
    </cfRule>
  </conditionalFormatting>
  <conditionalFormatting sqref="P698">
    <cfRule type="cellIs" priority="2406" operator="between">
      <formula>"MEDIO"</formula>
      <formula>"MEDIO"</formula>
    </cfRule>
  </conditionalFormatting>
  <conditionalFormatting sqref="P698">
    <cfRule type="cellIs" priority="2407" operator="between">
      <formula>"MUY ALTO"</formula>
      <formula>"MUY ALTO"</formula>
    </cfRule>
  </conditionalFormatting>
  <conditionalFormatting sqref="R698">
    <cfRule type="cellIs" priority="2408" operator="between">
      <formula>20</formula>
      <formula>120</formula>
    </cfRule>
  </conditionalFormatting>
  <conditionalFormatting sqref="S698">
    <cfRule type="cellIs" priority="2409" operator="equal">
      <formula>"No significativo"</formula>
    </cfRule>
  </conditionalFormatting>
  <conditionalFormatting sqref="S698">
    <cfRule type="cellIs" priority="2410" operator="equal">
      <formula>"SIGNIFICATIVO"</formula>
    </cfRule>
  </conditionalFormatting>
  <conditionalFormatting sqref="S698">
    <cfRule type="cellIs" priority="2411" operator="equal">
      <formula>"SIGNIFICATIVO"</formula>
    </cfRule>
  </conditionalFormatting>
  <conditionalFormatting sqref="U700">
    <cfRule type="cellIs" priority="2412" operator="equal">
      <formula>"No significativo"</formula>
    </cfRule>
  </conditionalFormatting>
  <conditionalFormatting sqref="S700">
    <cfRule type="cellIs" priority="2413" operator="equal">
      <formula>"No significativo"</formula>
    </cfRule>
  </conditionalFormatting>
  <conditionalFormatting sqref="U700">
    <cfRule type="cellIs" priority="2414" operator="equal">
      <formula>"SIGNIFICATIVO"</formula>
    </cfRule>
  </conditionalFormatting>
  <conditionalFormatting sqref="U700">
    <cfRule type="cellIs" priority="2415" operator="equal">
      <formula>"SIGNIFICATIVO"</formula>
    </cfRule>
  </conditionalFormatting>
  <conditionalFormatting sqref="S700">
    <cfRule type="cellIs" priority="2416" operator="equal">
      <formula>"SIGNIFICATIVO"</formula>
    </cfRule>
  </conditionalFormatting>
  <conditionalFormatting sqref="S700">
    <cfRule type="cellIs" priority="2417" operator="equal">
      <formula>"SIGNIFICATIVO"</formula>
    </cfRule>
  </conditionalFormatting>
  <conditionalFormatting sqref="P700">
    <cfRule type="cellIs" priority="2418" operator="between">
      <formula>"ALTO"</formula>
      <formula>"ALTO"</formula>
    </cfRule>
  </conditionalFormatting>
  <conditionalFormatting sqref="P700">
    <cfRule type="cellIs" priority="2419" operator="between">
      <formula>"BAJO"</formula>
      <formula>"BAJO"</formula>
    </cfRule>
  </conditionalFormatting>
  <conditionalFormatting sqref="P700">
    <cfRule type="cellIs" priority="2420" operator="between">
      <formula>"MEDIO"</formula>
      <formula>"MEDIO"</formula>
    </cfRule>
  </conditionalFormatting>
  <conditionalFormatting sqref="P700">
    <cfRule type="cellIs" priority="2421" operator="between">
      <formula>"MUY ALTO"</formula>
      <formula>"MUY ALTO"</formula>
    </cfRule>
  </conditionalFormatting>
  <conditionalFormatting sqref="R700">
    <cfRule type="cellIs" priority="2422" operator="between">
      <formula>20</formula>
      <formula>120</formula>
    </cfRule>
  </conditionalFormatting>
  <conditionalFormatting sqref="P699">
    <cfRule type="cellIs" priority="2423" operator="between">
      <formula>"ALTO"</formula>
      <formula>"ALTO"</formula>
    </cfRule>
  </conditionalFormatting>
  <conditionalFormatting sqref="P699">
    <cfRule type="cellIs" priority="2424" operator="between">
      <formula>"BAJO"</formula>
      <formula>"BAJO"</formula>
    </cfRule>
  </conditionalFormatting>
  <conditionalFormatting sqref="P699">
    <cfRule type="cellIs" priority="2425" operator="between">
      <formula>"MEDIO"</formula>
      <formula>"MEDIO"</formula>
    </cfRule>
  </conditionalFormatting>
  <conditionalFormatting sqref="P699">
    <cfRule type="cellIs" priority="2426" operator="between">
      <formula>"MUY ALTO"</formula>
      <formula>"MUY ALTO"</formula>
    </cfRule>
  </conditionalFormatting>
  <conditionalFormatting sqref="R699">
    <cfRule type="cellIs" priority="2427" operator="between">
      <formula>20</formula>
      <formula>120</formula>
    </cfRule>
  </conditionalFormatting>
  <conditionalFormatting sqref="U699">
    <cfRule type="cellIs" priority="2428" operator="equal">
      <formula>"No significativo"</formula>
    </cfRule>
  </conditionalFormatting>
  <conditionalFormatting sqref="S699">
    <cfRule type="cellIs" priority="2429" operator="equal">
      <formula>"No significativo"</formula>
    </cfRule>
  </conditionalFormatting>
  <conditionalFormatting sqref="U699">
    <cfRule type="cellIs" priority="2430" operator="equal">
      <formula>"SIGNIFICATIVO"</formula>
    </cfRule>
  </conditionalFormatting>
  <conditionalFormatting sqref="U699">
    <cfRule type="cellIs" priority="2431" operator="equal">
      <formula>"SIGNIFICATIVO"</formula>
    </cfRule>
  </conditionalFormatting>
  <conditionalFormatting sqref="S699">
    <cfRule type="cellIs" priority="2432" operator="equal">
      <formula>"SIGNIFICATIVO"</formula>
    </cfRule>
  </conditionalFormatting>
  <conditionalFormatting sqref="S699">
    <cfRule type="cellIs" priority="2433" operator="equal">
      <formula>"SIGNIFICATIVO"</formula>
    </cfRule>
  </conditionalFormatting>
  <conditionalFormatting sqref="S711">
    <cfRule type="cellIs" priority="2434" operator="equal">
      <formula>"SIGNIFICATIVO"</formula>
    </cfRule>
  </conditionalFormatting>
  <conditionalFormatting sqref="S702">
    <cfRule type="cellIs" priority="2435" operator="between">
      <formula>"I"</formula>
      <formula>"I"</formula>
    </cfRule>
  </conditionalFormatting>
  <conditionalFormatting sqref="S702">
    <cfRule type="cellIs" priority="2436" operator="between">
      <formula>"III"</formula>
      <formula>"IV"</formula>
    </cfRule>
  </conditionalFormatting>
  <conditionalFormatting sqref="P702:P703">
    <cfRule type="cellIs" priority="2437" operator="between">
      <formula>"ALTO"</formula>
      <formula>"ALTO"</formula>
    </cfRule>
  </conditionalFormatting>
  <conditionalFormatting sqref="P702:P703">
    <cfRule type="cellIs" priority="2438" operator="between">
      <formula>"BAJO"</formula>
      <formula>"BAJO"</formula>
    </cfRule>
  </conditionalFormatting>
  <conditionalFormatting sqref="P702:P703">
    <cfRule type="cellIs" priority="2439" operator="between">
      <formula>"MEDIO"</formula>
      <formula>"MEDIO"</formula>
    </cfRule>
  </conditionalFormatting>
  <conditionalFormatting sqref="P702:P703">
    <cfRule type="cellIs" priority="2440" operator="between">
      <formula>"MUY ALTO"</formula>
      <formula>"MUY ALTO"</formula>
    </cfRule>
  </conditionalFormatting>
  <conditionalFormatting sqref="R702:R703">
    <cfRule type="cellIs" priority="2441" operator="between">
      <formula>20</formula>
      <formula>120</formula>
    </cfRule>
  </conditionalFormatting>
  <conditionalFormatting sqref="S703">
    <cfRule type="cellIs" priority="2442" operator="equal">
      <formula>"No significativo"</formula>
    </cfRule>
  </conditionalFormatting>
  <conditionalFormatting sqref="S703">
    <cfRule type="cellIs" priority="2443" operator="equal">
      <formula>"SIGNIFICATIVO"</formula>
    </cfRule>
  </conditionalFormatting>
  <conditionalFormatting sqref="S703">
    <cfRule type="cellIs" priority="2444" operator="equal">
      <formula>"SIGNIFICATIVO"</formula>
    </cfRule>
  </conditionalFormatting>
  <conditionalFormatting sqref="P705">
    <cfRule type="cellIs" priority="2445" operator="between">
      <formula>"ALTO"</formula>
      <formula>"ALTO"</formula>
    </cfRule>
  </conditionalFormatting>
  <conditionalFormatting sqref="P705">
    <cfRule type="cellIs" priority="2446" operator="between">
      <formula>"BAJO"</formula>
      <formula>"BAJO"</formula>
    </cfRule>
  </conditionalFormatting>
  <conditionalFormatting sqref="P705">
    <cfRule type="cellIs" priority="2447" operator="between">
      <formula>"MEDIO"</formula>
      <formula>"MEDIO"</formula>
    </cfRule>
  </conditionalFormatting>
  <conditionalFormatting sqref="P705">
    <cfRule type="cellIs" priority="2448" operator="between">
      <formula>"MUY ALTO"</formula>
      <formula>"MUY ALTO"</formula>
    </cfRule>
  </conditionalFormatting>
  <conditionalFormatting sqref="R705">
    <cfRule type="cellIs" priority="2449" operator="between">
      <formula>20</formula>
      <formula>120</formula>
    </cfRule>
  </conditionalFormatting>
  <conditionalFormatting sqref="U705">
    <cfRule type="cellIs" priority="2450" operator="equal">
      <formula>"No significativo"</formula>
    </cfRule>
  </conditionalFormatting>
  <conditionalFormatting sqref="S705">
    <cfRule type="cellIs" priority="2451" operator="equal">
      <formula>"No significativo"</formula>
    </cfRule>
  </conditionalFormatting>
  <conditionalFormatting sqref="U705">
    <cfRule type="cellIs" priority="2452" operator="equal">
      <formula>"SIGNIFICATIVO"</formula>
    </cfRule>
  </conditionalFormatting>
  <conditionalFormatting sqref="U705">
    <cfRule type="cellIs" priority="2453" operator="equal">
      <formula>"SIGNIFICATIVO"</formula>
    </cfRule>
  </conditionalFormatting>
  <conditionalFormatting sqref="S705">
    <cfRule type="cellIs" priority="2454" operator="equal">
      <formula>"SIGNIFICATIVO"</formula>
    </cfRule>
  </conditionalFormatting>
  <conditionalFormatting sqref="S705">
    <cfRule type="cellIs" priority="2455" operator="equal">
      <formula>"SIGNIFICATIVO"</formula>
    </cfRule>
  </conditionalFormatting>
  <conditionalFormatting sqref="S707">
    <cfRule type="cellIs" priority="2456" operator="equal">
      <formula>"No significativo"</formula>
    </cfRule>
  </conditionalFormatting>
  <conditionalFormatting sqref="S707">
    <cfRule type="cellIs" priority="2457" operator="equal">
      <formula>"SIGNIFICATIVO"</formula>
    </cfRule>
  </conditionalFormatting>
  <conditionalFormatting sqref="S707">
    <cfRule type="cellIs" priority="2458" operator="equal">
      <formula>"SIGNIFICATIVO"</formula>
    </cfRule>
  </conditionalFormatting>
  <conditionalFormatting sqref="P707">
    <cfRule type="cellIs" priority="2459" operator="between">
      <formula>"ALTO"</formula>
      <formula>"ALTO"</formula>
    </cfRule>
  </conditionalFormatting>
  <conditionalFormatting sqref="P707">
    <cfRule type="cellIs" priority="2460" operator="between">
      <formula>"BAJO"</formula>
      <formula>"BAJO"</formula>
    </cfRule>
  </conditionalFormatting>
  <conditionalFormatting sqref="P707">
    <cfRule type="cellIs" priority="2461" operator="between">
      <formula>"MEDIO"</formula>
      <formula>"MEDIO"</formula>
    </cfRule>
  </conditionalFormatting>
  <conditionalFormatting sqref="P707">
    <cfRule type="cellIs" priority="2462" operator="between">
      <formula>"MUY ALTO"</formula>
      <formula>"MUY ALTO"</formula>
    </cfRule>
  </conditionalFormatting>
  <conditionalFormatting sqref="R707">
    <cfRule type="cellIs" priority="2463" operator="between">
      <formula>20</formula>
      <formula>120</formula>
    </cfRule>
  </conditionalFormatting>
  <conditionalFormatting sqref="P708">
    <cfRule type="cellIs" priority="2464" operator="between">
      <formula>"ALTO"</formula>
      <formula>"ALTO"</formula>
    </cfRule>
  </conditionalFormatting>
  <conditionalFormatting sqref="P708">
    <cfRule type="cellIs" priority="2465" operator="between">
      <formula>"BAJO"</formula>
      <formula>"BAJO"</formula>
    </cfRule>
  </conditionalFormatting>
  <conditionalFormatting sqref="P708">
    <cfRule type="cellIs" priority="2466" operator="between">
      <formula>"MEDIO"</formula>
      <formula>"MEDIO"</formula>
    </cfRule>
  </conditionalFormatting>
  <conditionalFormatting sqref="P708">
    <cfRule type="cellIs" priority="2467" operator="between">
      <formula>"MUY ALTO"</formula>
      <formula>"MUY ALTO"</formula>
    </cfRule>
  </conditionalFormatting>
  <conditionalFormatting sqref="R708">
    <cfRule type="cellIs" priority="2468" operator="between">
      <formula>20</formula>
      <formula>120</formula>
    </cfRule>
  </conditionalFormatting>
  <conditionalFormatting sqref="S708">
    <cfRule type="cellIs" priority="2469" operator="equal">
      <formula>"No significativo"</formula>
    </cfRule>
  </conditionalFormatting>
  <conditionalFormatting sqref="S708">
    <cfRule type="cellIs" priority="2470" operator="equal">
      <formula>"SIGNIFICATIVO"</formula>
    </cfRule>
  </conditionalFormatting>
  <conditionalFormatting sqref="S708">
    <cfRule type="cellIs" priority="2471" operator="equal">
      <formula>"SIGNIFICATIVO"</formula>
    </cfRule>
  </conditionalFormatting>
  <conditionalFormatting sqref="P709">
    <cfRule type="cellIs" priority="2472" operator="between">
      <formula>"ALTO"</formula>
      <formula>"ALTO"</formula>
    </cfRule>
  </conditionalFormatting>
  <conditionalFormatting sqref="P709">
    <cfRule type="cellIs" priority="2473" operator="between">
      <formula>"BAJO"</formula>
      <formula>"BAJO"</formula>
    </cfRule>
  </conditionalFormatting>
  <conditionalFormatting sqref="P709">
    <cfRule type="cellIs" priority="2474" operator="between">
      <formula>"MEDIO"</formula>
      <formula>"MEDIO"</formula>
    </cfRule>
  </conditionalFormatting>
  <conditionalFormatting sqref="P709">
    <cfRule type="cellIs" priority="2475" operator="between">
      <formula>"MUY ALTO"</formula>
      <formula>"MUY ALTO"</formula>
    </cfRule>
  </conditionalFormatting>
  <conditionalFormatting sqref="R709">
    <cfRule type="cellIs" priority="2476" operator="between">
      <formula>20</formula>
      <formula>120</formula>
    </cfRule>
  </conditionalFormatting>
  <conditionalFormatting sqref="S709">
    <cfRule type="cellIs" priority="2477" operator="equal">
      <formula>"No significativo"</formula>
    </cfRule>
  </conditionalFormatting>
  <conditionalFormatting sqref="S709">
    <cfRule type="cellIs" priority="2478" operator="equal">
      <formula>"SIGNIFICATIVO"</formula>
    </cfRule>
  </conditionalFormatting>
  <conditionalFormatting sqref="S709">
    <cfRule type="cellIs" priority="2479" operator="equal">
      <formula>"SIGNIFICATIVO"</formula>
    </cfRule>
  </conditionalFormatting>
  <conditionalFormatting sqref="S710">
    <cfRule type="cellIs" priority="2480" operator="between">
      <formula>"I"</formula>
      <formula>"I"</formula>
    </cfRule>
  </conditionalFormatting>
  <conditionalFormatting sqref="S710">
    <cfRule type="cellIs" priority="2481" operator="between">
      <formula>"III"</formula>
      <formula>"IV"</formula>
    </cfRule>
  </conditionalFormatting>
  <conditionalFormatting sqref="P710:P711">
    <cfRule type="cellIs" priority="2482" operator="between">
      <formula>"ALTO"</formula>
      <formula>"ALTO"</formula>
    </cfRule>
  </conditionalFormatting>
  <conditionalFormatting sqref="P710:P711">
    <cfRule type="cellIs" priority="2483" operator="between">
      <formula>"BAJO"</formula>
      <formula>"BAJO"</formula>
    </cfRule>
  </conditionalFormatting>
  <conditionalFormatting sqref="P710:P711">
    <cfRule type="cellIs" priority="2484" operator="between">
      <formula>"MEDIO"</formula>
      <formula>"MEDIO"</formula>
    </cfRule>
  </conditionalFormatting>
  <conditionalFormatting sqref="P710:P711">
    <cfRule type="cellIs" priority="2485" operator="between">
      <formula>"MUY ALTO"</formula>
      <formula>"MUY ALTO"</formula>
    </cfRule>
  </conditionalFormatting>
  <conditionalFormatting sqref="R710:R711">
    <cfRule type="cellIs" priority="2486" operator="between">
      <formula>20</formula>
      <formula>120</formula>
    </cfRule>
  </conditionalFormatting>
  <conditionalFormatting sqref="S711">
    <cfRule type="cellIs" priority="2487" operator="equal">
      <formula>"No significativo"</formula>
    </cfRule>
  </conditionalFormatting>
  <conditionalFormatting sqref="S714">
    <cfRule type="cellIs" priority="2488" operator="equal">
      <formula>"SIGNIFICATIVO"</formula>
    </cfRule>
  </conditionalFormatting>
  <conditionalFormatting sqref="S711">
    <cfRule type="cellIs" priority="2489" operator="equal">
      <formula>"SIGNIFICATIVO"</formula>
    </cfRule>
  </conditionalFormatting>
  <conditionalFormatting sqref="P712">
    <cfRule type="cellIs" priority="2490" operator="between">
      <formula>"ALTO"</formula>
      <formula>"ALTO"</formula>
    </cfRule>
  </conditionalFormatting>
  <conditionalFormatting sqref="P712">
    <cfRule type="cellIs" priority="2491" operator="between">
      <formula>"BAJO"</formula>
      <formula>"BAJO"</formula>
    </cfRule>
  </conditionalFormatting>
  <conditionalFormatting sqref="P712">
    <cfRule type="cellIs" priority="2492" operator="between">
      <formula>"MEDIO"</formula>
      <formula>"MEDIO"</formula>
    </cfRule>
  </conditionalFormatting>
  <conditionalFormatting sqref="P712">
    <cfRule type="cellIs" priority="2493" operator="between">
      <formula>"MUY ALTO"</formula>
      <formula>"MUY ALTO"</formula>
    </cfRule>
  </conditionalFormatting>
  <conditionalFormatting sqref="R712">
    <cfRule type="cellIs" priority="2494" operator="between">
      <formula>20</formula>
      <formula>120</formula>
    </cfRule>
  </conditionalFormatting>
  <conditionalFormatting sqref="S712">
    <cfRule type="cellIs" priority="2495" operator="equal">
      <formula>"No significativo"</formula>
    </cfRule>
  </conditionalFormatting>
  <conditionalFormatting sqref="S712">
    <cfRule type="cellIs" priority="2496" operator="equal">
      <formula>"SIGNIFICATIVO"</formula>
    </cfRule>
  </conditionalFormatting>
  <conditionalFormatting sqref="S712">
    <cfRule type="cellIs" priority="2497" operator="equal">
      <formula>"SIGNIFICATIVO"</formula>
    </cfRule>
  </conditionalFormatting>
  <conditionalFormatting sqref="S713">
    <cfRule type="cellIs" priority="2498" operator="equal">
      <formula>"SIGNIFICATIVO"</formula>
    </cfRule>
  </conditionalFormatting>
  <conditionalFormatting sqref="P713">
    <cfRule type="cellIs" priority="2499" operator="between">
      <formula>"ALTO"</formula>
      <formula>"ALTO"</formula>
    </cfRule>
  </conditionalFormatting>
  <conditionalFormatting sqref="P713">
    <cfRule type="cellIs" priority="2500" operator="between">
      <formula>"BAJO"</formula>
      <formula>"BAJO"</formula>
    </cfRule>
  </conditionalFormatting>
  <conditionalFormatting sqref="P713">
    <cfRule type="cellIs" priority="2501" operator="between">
      <formula>"MEDIO"</formula>
      <formula>"MEDIO"</formula>
    </cfRule>
  </conditionalFormatting>
  <conditionalFormatting sqref="P713">
    <cfRule type="cellIs" priority="2502" operator="between">
      <formula>"MUY ALTO"</formula>
      <formula>"MUY ALTO"</formula>
    </cfRule>
  </conditionalFormatting>
  <conditionalFormatting sqref="R713">
    <cfRule type="cellIs" priority="2503" operator="between">
      <formula>20</formula>
      <formula>120</formula>
    </cfRule>
  </conditionalFormatting>
  <conditionalFormatting sqref="S713">
    <cfRule type="cellIs" priority="2504" operator="equal">
      <formula>"No significativo"</formula>
    </cfRule>
  </conditionalFormatting>
  <conditionalFormatting sqref="S713">
    <cfRule type="cellIs" priority="2505" operator="equal">
      <formula>"SIGNIFICATIVO"</formula>
    </cfRule>
  </conditionalFormatting>
  <conditionalFormatting sqref="P714">
    <cfRule type="cellIs" priority="2506" operator="between">
      <formula>"ALTO"</formula>
      <formula>"ALTO"</formula>
    </cfRule>
  </conditionalFormatting>
  <conditionalFormatting sqref="P714">
    <cfRule type="cellIs" priority="2507" operator="between">
      <formula>"BAJO"</formula>
      <formula>"BAJO"</formula>
    </cfRule>
  </conditionalFormatting>
  <conditionalFormatting sqref="P714">
    <cfRule type="cellIs" priority="2508" operator="between">
      <formula>"MEDIO"</formula>
      <formula>"MEDIO"</formula>
    </cfRule>
  </conditionalFormatting>
  <conditionalFormatting sqref="P714">
    <cfRule type="cellIs" priority="2509" operator="between">
      <formula>"MUY ALTO"</formula>
      <formula>"MUY ALTO"</formula>
    </cfRule>
  </conditionalFormatting>
  <conditionalFormatting sqref="R714">
    <cfRule type="cellIs" priority="2510" operator="between">
      <formula>20</formula>
      <formula>120</formula>
    </cfRule>
  </conditionalFormatting>
  <conditionalFormatting sqref="U714">
    <cfRule type="cellIs" priority="2511" operator="equal">
      <formula>"No significativo"</formula>
    </cfRule>
  </conditionalFormatting>
  <conditionalFormatting sqref="S714">
    <cfRule type="cellIs" priority="2512" operator="equal">
      <formula>"No significativo"</formula>
    </cfRule>
  </conditionalFormatting>
  <conditionalFormatting sqref="U714">
    <cfRule type="cellIs" priority="2513" operator="equal">
      <formula>"SIGNIFICATIVO"</formula>
    </cfRule>
  </conditionalFormatting>
  <conditionalFormatting sqref="U714">
    <cfRule type="cellIs" priority="2514" operator="equal">
      <formula>"SIGNIFICATIVO"</formula>
    </cfRule>
  </conditionalFormatting>
  <conditionalFormatting sqref="S714">
    <cfRule type="cellIs" priority="2515" operator="equal">
      <formula>"SIGNIFICATIVO"</formula>
    </cfRule>
  </conditionalFormatting>
  <conditionalFormatting sqref="S717">
    <cfRule type="cellIs" priority="2516" operator="equal">
      <formula>"SIGNIFICATIVO"</formula>
    </cfRule>
  </conditionalFormatting>
  <conditionalFormatting sqref="S716">
    <cfRule type="cellIs" priority="2517" operator="between">
      <formula>"I"</formula>
      <formula>"I"</formula>
    </cfRule>
  </conditionalFormatting>
  <conditionalFormatting sqref="S716">
    <cfRule type="cellIs" priority="2518" operator="between">
      <formula>"III"</formula>
      <formula>"IV"</formula>
    </cfRule>
  </conditionalFormatting>
  <conditionalFormatting sqref="P716:P717">
    <cfRule type="cellIs" priority="2519" operator="between">
      <formula>"ALTO"</formula>
      <formula>"ALTO"</formula>
    </cfRule>
  </conditionalFormatting>
  <conditionalFormatting sqref="P716:P717">
    <cfRule type="cellIs" priority="2520" operator="between">
      <formula>"BAJO"</formula>
      <formula>"BAJO"</formula>
    </cfRule>
  </conditionalFormatting>
  <conditionalFormatting sqref="P716:P717">
    <cfRule type="cellIs" priority="2521" operator="between">
      <formula>"MEDIO"</formula>
      <formula>"MEDIO"</formula>
    </cfRule>
  </conditionalFormatting>
  <conditionalFormatting sqref="P716:P717">
    <cfRule type="cellIs" priority="2522" operator="between">
      <formula>"MUY ALTO"</formula>
      <formula>"MUY ALTO"</formula>
    </cfRule>
  </conditionalFormatting>
  <conditionalFormatting sqref="R716:R717">
    <cfRule type="cellIs" priority="2523" operator="between">
      <formula>20</formula>
      <formula>120</formula>
    </cfRule>
  </conditionalFormatting>
  <conditionalFormatting sqref="S717">
    <cfRule type="cellIs" priority="2524" operator="equal">
      <formula>"No significativo"</formula>
    </cfRule>
  </conditionalFormatting>
  <conditionalFormatting sqref="S717">
    <cfRule type="cellIs" priority="2525" operator="equal">
      <formula>"SIGNIFICATIVO"</formula>
    </cfRule>
  </conditionalFormatting>
  <conditionalFormatting sqref="S718">
    <cfRule type="cellIs" priority="2526" operator="between">
      <formula>"I"</formula>
      <formula>"I"</formula>
    </cfRule>
  </conditionalFormatting>
  <conditionalFormatting sqref="S718">
    <cfRule type="cellIs" priority="2527" operator="between">
      <formula>"III"</formula>
      <formula>"IV"</formula>
    </cfRule>
  </conditionalFormatting>
  <conditionalFormatting sqref="P718:P719">
    <cfRule type="cellIs" priority="2528" operator="between">
      <formula>"ALTO"</formula>
      <formula>"ALTO"</formula>
    </cfRule>
  </conditionalFormatting>
  <conditionalFormatting sqref="P718:P719">
    <cfRule type="cellIs" priority="2529" operator="between">
      <formula>"BAJO"</formula>
      <formula>"BAJO"</formula>
    </cfRule>
  </conditionalFormatting>
  <conditionalFormatting sqref="P718:P719">
    <cfRule type="cellIs" priority="2530" operator="between">
      <formula>"MEDIO"</formula>
      <formula>"MEDIO"</formula>
    </cfRule>
  </conditionalFormatting>
  <conditionalFormatting sqref="P718:P719">
    <cfRule type="cellIs" priority="2531" operator="between">
      <formula>"MUY ALTO"</formula>
      <formula>"MUY ALTO"</formula>
    </cfRule>
  </conditionalFormatting>
  <conditionalFormatting sqref="R718:R719">
    <cfRule type="cellIs" priority="2532" operator="between">
      <formula>20</formula>
      <formula>120</formula>
    </cfRule>
  </conditionalFormatting>
  <conditionalFormatting sqref="S719">
    <cfRule type="cellIs" priority="2533" operator="equal">
      <formula>"No significativo"</formula>
    </cfRule>
  </conditionalFormatting>
  <conditionalFormatting sqref="S719">
    <cfRule type="cellIs" priority="2534" operator="equal">
      <formula>"SIGNIFICATIVO"</formula>
    </cfRule>
  </conditionalFormatting>
  <conditionalFormatting sqref="S719">
    <cfRule type="cellIs" priority="2535" operator="equal">
      <formula>"SIGNIFICATIVO"</formula>
    </cfRule>
  </conditionalFormatting>
  <conditionalFormatting sqref="P721">
    <cfRule type="cellIs" priority="2536" operator="between">
      <formula>"ALTO"</formula>
      <formula>"ALTO"</formula>
    </cfRule>
  </conditionalFormatting>
  <conditionalFormatting sqref="P721">
    <cfRule type="cellIs" priority="2537" operator="between">
      <formula>"BAJO"</formula>
      <formula>"BAJO"</formula>
    </cfRule>
  </conditionalFormatting>
  <conditionalFormatting sqref="P721">
    <cfRule type="cellIs" priority="2538" operator="between">
      <formula>"MEDIO"</formula>
      <formula>"MEDIO"</formula>
    </cfRule>
  </conditionalFormatting>
  <conditionalFormatting sqref="P721">
    <cfRule type="cellIs" priority="2539" operator="between">
      <formula>"MUY ALTO"</formula>
      <formula>"MUY ALTO"</formula>
    </cfRule>
  </conditionalFormatting>
  <conditionalFormatting sqref="R721">
    <cfRule type="cellIs" priority="2540" operator="between">
      <formula>20</formula>
      <formula>120</formula>
    </cfRule>
  </conditionalFormatting>
  <conditionalFormatting sqref="U721">
    <cfRule type="cellIs" priority="2541" operator="equal">
      <formula>"No significativo"</formula>
    </cfRule>
  </conditionalFormatting>
  <conditionalFormatting sqref="S721">
    <cfRule type="cellIs" priority="2542" operator="equal">
      <formula>"No significativo"</formula>
    </cfRule>
  </conditionalFormatting>
  <conditionalFormatting sqref="U721">
    <cfRule type="cellIs" priority="2543" operator="equal">
      <formula>"SIGNIFICATIVO"</formula>
    </cfRule>
  </conditionalFormatting>
  <conditionalFormatting sqref="U721">
    <cfRule type="cellIs" priority="2544" operator="equal">
      <formula>"SIGNIFICATIVO"</formula>
    </cfRule>
  </conditionalFormatting>
  <conditionalFormatting sqref="S721">
    <cfRule type="cellIs" priority="2545" operator="equal">
      <formula>"SIGNIFICATIVO"</formula>
    </cfRule>
  </conditionalFormatting>
  <conditionalFormatting sqref="S721">
    <cfRule type="cellIs" priority="2546" operator="equal">
      <formula>"SIGNIFICATIVO"</formula>
    </cfRule>
  </conditionalFormatting>
  <conditionalFormatting sqref="S723">
    <cfRule type="cellIs" priority="2547" operator="equal">
      <formula>"No significativo"</formula>
    </cfRule>
  </conditionalFormatting>
  <conditionalFormatting sqref="S723">
    <cfRule type="cellIs" priority="2548" operator="equal">
      <formula>"SIGNIFICATIVO"</formula>
    </cfRule>
  </conditionalFormatting>
  <conditionalFormatting sqref="S723">
    <cfRule type="cellIs" priority="2549" operator="equal">
      <formula>"SIGNIFICATIVO"</formula>
    </cfRule>
  </conditionalFormatting>
  <conditionalFormatting sqref="P723">
    <cfRule type="cellIs" priority="2550" operator="between">
      <formula>"ALTO"</formula>
      <formula>"ALTO"</formula>
    </cfRule>
  </conditionalFormatting>
  <conditionalFormatting sqref="P723">
    <cfRule type="cellIs" priority="2551" operator="between">
      <formula>"BAJO"</formula>
      <formula>"BAJO"</formula>
    </cfRule>
  </conditionalFormatting>
  <conditionalFormatting sqref="P723">
    <cfRule type="cellIs" priority="2552" operator="between">
      <formula>"MEDIO"</formula>
      <formula>"MEDIO"</formula>
    </cfRule>
  </conditionalFormatting>
  <conditionalFormatting sqref="P723">
    <cfRule type="cellIs" priority="2553" operator="between">
      <formula>"MUY ALTO"</formula>
      <formula>"MUY ALTO"</formula>
    </cfRule>
  </conditionalFormatting>
  <conditionalFormatting sqref="R723">
    <cfRule type="cellIs" priority="2554" operator="between">
      <formula>20</formula>
      <formula>120</formula>
    </cfRule>
  </conditionalFormatting>
  <conditionalFormatting sqref="P724">
    <cfRule type="cellIs" priority="2555" operator="between">
      <formula>"ALTO"</formula>
      <formula>"ALTO"</formula>
    </cfRule>
  </conditionalFormatting>
  <conditionalFormatting sqref="P724">
    <cfRule type="cellIs" priority="2556" operator="between">
      <formula>"BAJO"</formula>
      <formula>"BAJO"</formula>
    </cfRule>
  </conditionalFormatting>
  <conditionalFormatting sqref="P724">
    <cfRule type="cellIs" priority="2557" operator="between">
      <formula>"MEDIO"</formula>
      <formula>"MEDIO"</formula>
    </cfRule>
  </conditionalFormatting>
  <conditionalFormatting sqref="P724">
    <cfRule type="cellIs" priority="2558" operator="between">
      <formula>"MUY ALTO"</formula>
      <formula>"MUY ALTO"</formula>
    </cfRule>
  </conditionalFormatting>
  <conditionalFormatting sqref="R724">
    <cfRule type="cellIs" priority="2559" operator="between">
      <formula>20</formula>
      <formula>120</formula>
    </cfRule>
  </conditionalFormatting>
  <conditionalFormatting sqref="S724">
    <cfRule type="cellIs" priority="2560" operator="equal">
      <formula>"No significativo"</formula>
    </cfRule>
  </conditionalFormatting>
  <conditionalFormatting sqref="S724">
    <cfRule type="cellIs" priority="2561" operator="equal">
      <formula>"SIGNIFICATIVO"</formula>
    </cfRule>
  </conditionalFormatting>
  <conditionalFormatting sqref="S724">
    <cfRule type="cellIs" priority="2562" operator="equal">
      <formula>"SIGNIFICATIVO"</formula>
    </cfRule>
  </conditionalFormatting>
  <conditionalFormatting sqref="P725">
    <cfRule type="cellIs" priority="2563" operator="between">
      <formula>"ALTO"</formula>
      <formula>"ALTO"</formula>
    </cfRule>
  </conditionalFormatting>
  <conditionalFormatting sqref="P725">
    <cfRule type="cellIs" priority="2564" operator="between">
      <formula>"BAJO"</formula>
      <formula>"BAJO"</formula>
    </cfRule>
  </conditionalFormatting>
  <conditionalFormatting sqref="P725">
    <cfRule type="cellIs" priority="2565" operator="between">
      <formula>"MEDIO"</formula>
      <formula>"MEDIO"</formula>
    </cfRule>
  </conditionalFormatting>
  <conditionalFormatting sqref="P725">
    <cfRule type="cellIs" priority="2566" operator="between">
      <formula>"MUY ALTO"</formula>
      <formula>"MUY ALTO"</formula>
    </cfRule>
  </conditionalFormatting>
  <conditionalFormatting sqref="R725">
    <cfRule type="cellIs" priority="2567" operator="between">
      <formula>20</formula>
      <formula>120</formula>
    </cfRule>
  </conditionalFormatting>
  <conditionalFormatting sqref="S725">
    <cfRule type="cellIs" priority="2568" operator="equal">
      <formula>"No significativo"</formula>
    </cfRule>
  </conditionalFormatting>
  <conditionalFormatting sqref="S725">
    <cfRule type="cellIs" priority="2569" operator="equal">
      <formula>"SIGNIFICATIVO"</formula>
    </cfRule>
  </conditionalFormatting>
  <conditionalFormatting sqref="S725">
    <cfRule type="cellIs" priority="2570" operator="equal">
      <formula>"SIGNIFICATIVO"</formula>
    </cfRule>
  </conditionalFormatting>
  <conditionalFormatting sqref="P726">
    <cfRule type="cellIs" priority="2571" operator="between">
      <formula>"ALTO"</formula>
      <formula>"ALTO"</formula>
    </cfRule>
  </conditionalFormatting>
  <conditionalFormatting sqref="P726">
    <cfRule type="cellIs" priority="2572" operator="between">
      <formula>"BAJO"</formula>
      <formula>"BAJO"</formula>
    </cfRule>
  </conditionalFormatting>
  <conditionalFormatting sqref="P726">
    <cfRule type="cellIs" priority="2573" operator="between">
      <formula>"MEDIO"</formula>
      <formula>"MEDIO"</formula>
    </cfRule>
  </conditionalFormatting>
  <conditionalFormatting sqref="P726">
    <cfRule type="cellIs" priority="2574" operator="between">
      <formula>"MUY ALTO"</formula>
      <formula>"MUY ALTO"</formula>
    </cfRule>
  </conditionalFormatting>
  <conditionalFormatting sqref="R726">
    <cfRule type="cellIs" priority="2575" operator="between">
      <formula>20</formula>
      <formula>120</formula>
    </cfRule>
  </conditionalFormatting>
  <conditionalFormatting sqref="S726">
    <cfRule type="cellIs" priority="2576" operator="equal">
      <formula>"No significativo"</formula>
    </cfRule>
  </conditionalFormatting>
  <conditionalFormatting sqref="S726">
    <cfRule type="cellIs" priority="2577" operator="equal">
      <formula>"SIGNIFICATIVO"</formula>
    </cfRule>
  </conditionalFormatting>
  <conditionalFormatting sqref="S726">
    <cfRule type="cellIs" priority="2578" operator="equal">
      <formula>"SIGNIFICATIVO"</formula>
    </cfRule>
  </conditionalFormatting>
  <conditionalFormatting sqref="P727">
    <cfRule type="cellIs" priority="2579" operator="between">
      <formula>"ALTO"</formula>
      <formula>"ALTO"</formula>
    </cfRule>
  </conditionalFormatting>
  <conditionalFormatting sqref="P727">
    <cfRule type="cellIs" priority="2580" operator="between">
      <formula>"BAJO"</formula>
      <formula>"BAJO"</formula>
    </cfRule>
  </conditionalFormatting>
  <conditionalFormatting sqref="P727">
    <cfRule type="cellIs" priority="2581" operator="between">
      <formula>"MEDIO"</formula>
      <formula>"MEDIO"</formula>
    </cfRule>
  </conditionalFormatting>
  <conditionalFormatting sqref="P727">
    <cfRule type="cellIs" priority="2582" operator="between">
      <formula>"MUY ALTO"</formula>
      <formula>"MUY ALTO"</formula>
    </cfRule>
  </conditionalFormatting>
  <conditionalFormatting sqref="R727">
    <cfRule type="cellIs" priority="2583" operator="between">
      <formula>20</formula>
      <formula>120</formula>
    </cfRule>
  </conditionalFormatting>
  <conditionalFormatting sqref="S727">
    <cfRule type="cellIs" priority="2584" operator="equal">
      <formula>"No significativo"</formula>
    </cfRule>
  </conditionalFormatting>
  <conditionalFormatting sqref="S727">
    <cfRule type="cellIs" priority="2585" operator="equal">
      <formula>"SIGNIFICATIVO"</formula>
    </cfRule>
  </conditionalFormatting>
  <conditionalFormatting sqref="S727">
    <cfRule type="cellIs" priority="2586" operator="equal">
      <formula>"SIGNIFICATIVO"</formula>
    </cfRule>
  </conditionalFormatting>
  <conditionalFormatting sqref="P728">
    <cfRule type="cellIs" priority="2587" operator="between">
      <formula>"ALTO"</formula>
      <formula>"ALTO"</formula>
    </cfRule>
  </conditionalFormatting>
  <conditionalFormatting sqref="P728">
    <cfRule type="cellIs" priority="2588" operator="between">
      <formula>"BAJO"</formula>
      <formula>"BAJO"</formula>
    </cfRule>
  </conditionalFormatting>
  <conditionalFormatting sqref="P728">
    <cfRule type="cellIs" priority="2589" operator="between">
      <formula>"MEDIO"</formula>
      <formula>"MEDIO"</formula>
    </cfRule>
  </conditionalFormatting>
  <conditionalFormatting sqref="P728">
    <cfRule type="cellIs" priority="2590" operator="between">
      <formula>"MUY ALTO"</formula>
      <formula>"MUY ALTO"</formula>
    </cfRule>
  </conditionalFormatting>
  <conditionalFormatting sqref="R728">
    <cfRule type="cellIs" priority="2591" operator="between">
      <formula>20</formula>
      <formula>120</formula>
    </cfRule>
  </conditionalFormatting>
  <conditionalFormatting sqref="S728">
    <cfRule type="cellIs" priority="2592" operator="equal">
      <formula>"No significativo"</formula>
    </cfRule>
  </conditionalFormatting>
  <conditionalFormatting sqref="S728">
    <cfRule type="cellIs" priority="2593" operator="equal">
      <formula>"SIGNIFICATIVO"</formula>
    </cfRule>
  </conditionalFormatting>
  <conditionalFormatting sqref="S728">
    <cfRule type="cellIs" priority="2594" operator="equal">
      <formula>"SIGNIFICATIVO"</formula>
    </cfRule>
  </conditionalFormatting>
  <conditionalFormatting sqref="P730">
    <cfRule type="cellIs" priority="2595" operator="between">
      <formula>"ALTO"</formula>
      <formula>"ALTO"</formula>
    </cfRule>
  </conditionalFormatting>
  <conditionalFormatting sqref="P730">
    <cfRule type="cellIs" priority="2596" operator="between">
      <formula>"BAJO"</formula>
      <formula>"BAJO"</formula>
    </cfRule>
  </conditionalFormatting>
  <conditionalFormatting sqref="P730">
    <cfRule type="cellIs" priority="2597" operator="between">
      <formula>"MEDIO"</formula>
      <formula>"MEDIO"</formula>
    </cfRule>
  </conditionalFormatting>
  <conditionalFormatting sqref="P730">
    <cfRule type="cellIs" priority="2598" operator="between">
      <formula>"MUY ALTO"</formula>
      <formula>"MUY ALTO"</formula>
    </cfRule>
  </conditionalFormatting>
  <conditionalFormatting sqref="R730">
    <cfRule type="cellIs" priority="2599" operator="between">
      <formula>20</formula>
      <formula>120</formula>
    </cfRule>
  </conditionalFormatting>
  <conditionalFormatting sqref="S730">
    <cfRule type="cellIs" priority="2600" operator="equal">
      <formula>"No significativo"</formula>
    </cfRule>
  </conditionalFormatting>
  <conditionalFormatting sqref="S730">
    <cfRule type="cellIs" priority="2601" operator="equal">
      <formula>"SIGNIFICATIVO"</formula>
    </cfRule>
  </conditionalFormatting>
  <conditionalFormatting sqref="S730">
    <cfRule type="cellIs" priority="2602" operator="equal">
      <formula>"SIGNIFICATIVO"</formula>
    </cfRule>
  </conditionalFormatting>
  <conditionalFormatting sqref="S677">
    <cfRule type="cellIs" priority="2603" operator="between">
      <formula>"I"</formula>
      <formula>"I"</formula>
    </cfRule>
  </conditionalFormatting>
  <conditionalFormatting sqref="S677">
    <cfRule type="cellIs" priority="2604" operator="between">
      <formula>"III"</formula>
      <formula>"IV"</formula>
    </cfRule>
  </conditionalFormatting>
  <conditionalFormatting sqref="P677">
    <cfRule type="cellIs" priority="2605" operator="between">
      <formula>"ALTO"</formula>
      <formula>"ALTO"</formula>
    </cfRule>
  </conditionalFormatting>
  <conditionalFormatting sqref="P677">
    <cfRule type="cellIs" priority="2606" operator="between">
      <formula>"BAJO"</formula>
      <formula>"BAJO"</formula>
    </cfRule>
  </conditionalFormatting>
  <conditionalFormatting sqref="P677">
    <cfRule type="cellIs" priority="2607" operator="between">
      <formula>"MEDIO"</formula>
      <formula>"MEDIO"</formula>
    </cfRule>
  </conditionalFormatting>
  <conditionalFormatting sqref="P677">
    <cfRule type="cellIs" priority="2608" operator="between">
      <formula>"MUY ALTO"</formula>
      <formula>"MUY ALTO"</formula>
    </cfRule>
  </conditionalFormatting>
  <conditionalFormatting sqref="R677">
    <cfRule type="cellIs" priority="2609" operator="between">
      <formula>20</formula>
      <formula>120</formula>
    </cfRule>
  </conditionalFormatting>
  <conditionalFormatting sqref="S902">
    <cfRule type="cellIs" priority="2610" operator="between">
      <formula>"I"</formula>
      <formula>"I"</formula>
    </cfRule>
  </conditionalFormatting>
  <conditionalFormatting sqref="S902">
    <cfRule type="cellIs" priority="2611" operator="between">
      <formula>"III"</formula>
      <formula>"IV"</formula>
    </cfRule>
  </conditionalFormatting>
  <conditionalFormatting sqref="P902:P903">
    <cfRule type="cellIs" priority="2612" operator="between">
      <formula>"ALTO"</formula>
      <formula>"ALTO"</formula>
    </cfRule>
  </conditionalFormatting>
  <conditionalFormatting sqref="P902:P903">
    <cfRule type="cellIs" priority="2613" operator="between">
      <formula>"BAJO"</formula>
      <formula>"BAJO"</formula>
    </cfRule>
  </conditionalFormatting>
  <conditionalFormatting sqref="P902:P903">
    <cfRule type="cellIs" priority="2614" operator="between">
      <formula>"MEDIO"</formula>
      <formula>"MEDIO"</formula>
    </cfRule>
  </conditionalFormatting>
  <conditionalFormatting sqref="P902:P903">
    <cfRule type="cellIs" priority="2615" operator="between">
      <formula>"MUY ALTO"</formula>
      <formula>"MUY ALTO"</formula>
    </cfRule>
  </conditionalFormatting>
  <conditionalFormatting sqref="R902:R903">
    <cfRule type="cellIs" priority="2616" operator="between">
      <formula>20</formula>
      <formula>120</formula>
    </cfRule>
  </conditionalFormatting>
  <conditionalFormatting sqref="S903">
    <cfRule type="cellIs" priority="2617" operator="equal">
      <formula>"No significativo"</formula>
    </cfRule>
  </conditionalFormatting>
  <conditionalFormatting sqref="S903">
    <cfRule type="cellIs" priority="2618" operator="equal">
      <formula>"SIGNIFICATIVO"</formula>
    </cfRule>
  </conditionalFormatting>
  <conditionalFormatting sqref="S903">
    <cfRule type="cellIs" priority="2619" operator="equal">
      <formula>"SIGNIFICATIVO"</formula>
    </cfRule>
  </conditionalFormatting>
  <conditionalFormatting sqref="P904">
    <cfRule type="cellIs" priority="2620" operator="between">
      <formula>"ALTO"</formula>
      <formula>"ALTO"</formula>
    </cfRule>
  </conditionalFormatting>
  <conditionalFormatting sqref="P904">
    <cfRule type="cellIs" priority="2621" operator="between">
      <formula>"BAJO"</formula>
      <formula>"BAJO"</formula>
    </cfRule>
  </conditionalFormatting>
  <conditionalFormatting sqref="P904">
    <cfRule type="cellIs" priority="2622" operator="between">
      <formula>"MEDIO"</formula>
      <formula>"MEDIO"</formula>
    </cfRule>
  </conditionalFormatting>
  <conditionalFormatting sqref="P904">
    <cfRule type="cellIs" priority="2623" operator="between">
      <formula>"MUY ALTO"</formula>
      <formula>"MUY ALTO"</formula>
    </cfRule>
  </conditionalFormatting>
  <conditionalFormatting sqref="R904">
    <cfRule type="cellIs" priority="2624" operator="between">
      <formula>20</formula>
      <formula>120</formula>
    </cfRule>
  </conditionalFormatting>
  <conditionalFormatting sqref="U904">
    <cfRule type="cellIs" priority="2625" operator="equal">
      <formula>"No significativo"</formula>
    </cfRule>
  </conditionalFormatting>
  <conditionalFormatting sqref="S904">
    <cfRule type="cellIs" priority="2626" operator="equal">
      <formula>"No significativo"</formula>
    </cfRule>
  </conditionalFormatting>
  <conditionalFormatting sqref="U904">
    <cfRule type="cellIs" priority="2627" operator="equal">
      <formula>"SIGNIFICATIVO"</formula>
    </cfRule>
  </conditionalFormatting>
  <conditionalFormatting sqref="U904">
    <cfRule type="cellIs" priority="2628" operator="equal">
      <formula>"SIGNIFICATIVO"</formula>
    </cfRule>
  </conditionalFormatting>
  <conditionalFormatting sqref="S904">
    <cfRule type="cellIs" priority="2629" operator="equal">
      <formula>"SIGNIFICATIVO"</formula>
    </cfRule>
  </conditionalFormatting>
  <conditionalFormatting sqref="S904">
    <cfRule type="cellIs" priority="2630" operator="equal">
      <formula>"SIGNIFICATIVO"</formula>
    </cfRule>
  </conditionalFormatting>
  <conditionalFormatting sqref="S908">
    <cfRule type="cellIs" priority="2631" operator="equal">
      <formula>"No significativo"</formula>
    </cfRule>
  </conditionalFormatting>
  <conditionalFormatting sqref="S908">
    <cfRule type="cellIs" priority="2632" operator="equal">
      <formula>"SIGNIFICATIVO"</formula>
    </cfRule>
  </conditionalFormatting>
  <conditionalFormatting sqref="S908">
    <cfRule type="cellIs" priority="2633" operator="equal">
      <formula>"SIGNIFICATIVO"</formula>
    </cfRule>
  </conditionalFormatting>
  <conditionalFormatting sqref="P908">
    <cfRule type="cellIs" priority="2634" operator="between">
      <formula>"ALTO"</formula>
      <formula>"ALTO"</formula>
    </cfRule>
  </conditionalFormatting>
  <conditionalFormatting sqref="P908">
    <cfRule type="cellIs" priority="2635" operator="between">
      <formula>"BAJO"</formula>
      <formula>"BAJO"</formula>
    </cfRule>
  </conditionalFormatting>
  <conditionalFormatting sqref="P908">
    <cfRule type="cellIs" priority="2636" operator="between">
      <formula>"MEDIO"</formula>
      <formula>"MEDIO"</formula>
    </cfRule>
  </conditionalFormatting>
  <conditionalFormatting sqref="P908">
    <cfRule type="cellIs" priority="2637" operator="between">
      <formula>"MUY ALTO"</formula>
      <formula>"MUY ALTO"</formula>
    </cfRule>
  </conditionalFormatting>
  <conditionalFormatting sqref="R908">
    <cfRule type="cellIs" priority="2638" operator="between">
      <formula>20</formula>
      <formula>120</formula>
    </cfRule>
  </conditionalFormatting>
  <conditionalFormatting sqref="P910">
    <cfRule type="cellIs" priority="2639" operator="between">
      <formula>"ALTO"</formula>
      <formula>"ALTO"</formula>
    </cfRule>
  </conditionalFormatting>
  <conditionalFormatting sqref="P910">
    <cfRule type="cellIs" priority="2640" operator="between">
      <formula>"BAJO"</formula>
      <formula>"BAJO"</formula>
    </cfRule>
  </conditionalFormatting>
  <conditionalFormatting sqref="P910">
    <cfRule type="cellIs" priority="2641" operator="between">
      <formula>"MEDIO"</formula>
      <formula>"MEDIO"</formula>
    </cfRule>
  </conditionalFormatting>
  <conditionalFormatting sqref="P910">
    <cfRule type="cellIs" priority="2642" operator="between">
      <formula>"MUY ALTO"</formula>
      <formula>"MUY ALTO"</formula>
    </cfRule>
  </conditionalFormatting>
  <conditionalFormatting sqref="R910">
    <cfRule type="cellIs" priority="2643" operator="between">
      <formula>20</formula>
      <formula>120</formula>
    </cfRule>
  </conditionalFormatting>
  <conditionalFormatting sqref="S910">
    <cfRule type="cellIs" priority="2644" operator="equal">
      <formula>"No significativo"</formula>
    </cfRule>
  </conditionalFormatting>
  <conditionalFormatting sqref="S910">
    <cfRule type="cellIs" priority="2645" operator="equal">
      <formula>"SIGNIFICATIVO"</formula>
    </cfRule>
  </conditionalFormatting>
  <conditionalFormatting sqref="S910">
    <cfRule type="cellIs" priority="2646" operator="equal">
      <formula>"SIGNIFICATIVO"</formula>
    </cfRule>
  </conditionalFormatting>
  <conditionalFormatting sqref="P911">
    <cfRule type="cellIs" priority="2647" operator="between">
      <formula>"ALTO"</formula>
      <formula>"ALTO"</formula>
    </cfRule>
  </conditionalFormatting>
  <conditionalFormatting sqref="P911">
    <cfRule type="cellIs" priority="2648" operator="between">
      <formula>"BAJO"</formula>
      <formula>"BAJO"</formula>
    </cfRule>
  </conditionalFormatting>
  <conditionalFormatting sqref="P911">
    <cfRule type="cellIs" priority="2649" operator="between">
      <formula>"MEDIO"</formula>
      <formula>"MEDIO"</formula>
    </cfRule>
  </conditionalFormatting>
  <conditionalFormatting sqref="P911">
    <cfRule type="cellIs" priority="2650" operator="between">
      <formula>"MUY ALTO"</formula>
      <formula>"MUY ALTO"</formula>
    </cfRule>
  </conditionalFormatting>
  <conditionalFormatting sqref="R911">
    <cfRule type="cellIs" priority="2651" operator="between">
      <formula>20</formula>
      <formula>120</formula>
    </cfRule>
  </conditionalFormatting>
  <conditionalFormatting sqref="S911">
    <cfRule type="cellIs" priority="2652" operator="equal">
      <formula>"No significativo"</formula>
    </cfRule>
  </conditionalFormatting>
  <conditionalFormatting sqref="S911">
    <cfRule type="cellIs" priority="2653" operator="equal">
      <formula>"SIGNIFICATIVO"</formula>
    </cfRule>
  </conditionalFormatting>
  <conditionalFormatting sqref="S911">
    <cfRule type="cellIs" priority="2654" operator="equal">
      <formula>"SIGNIFICATIVO"</formula>
    </cfRule>
  </conditionalFormatting>
  <conditionalFormatting sqref="P912">
    <cfRule type="cellIs" priority="2655" operator="between">
      <formula>"ALTO"</formula>
      <formula>"ALTO"</formula>
    </cfRule>
  </conditionalFormatting>
  <conditionalFormatting sqref="P912">
    <cfRule type="cellIs" priority="2656" operator="between">
      <formula>"BAJO"</formula>
      <formula>"BAJO"</formula>
    </cfRule>
  </conditionalFormatting>
  <conditionalFormatting sqref="P912">
    <cfRule type="cellIs" priority="2657" operator="between">
      <formula>"MEDIO"</formula>
      <formula>"MEDIO"</formula>
    </cfRule>
  </conditionalFormatting>
  <conditionalFormatting sqref="P912">
    <cfRule type="cellIs" priority="2658" operator="between">
      <formula>"MUY ALTO"</formula>
      <formula>"MUY ALTO"</formula>
    </cfRule>
  </conditionalFormatting>
  <conditionalFormatting sqref="R912">
    <cfRule type="cellIs" priority="2659" operator="between">
      <formula>20</formula>
      <formula>120</formula>
    </cfRule>
  </conditionalFormatting>
  <conditionalFormatting sqref="S912">
    <cfRule type="cellIs" priority="2660" operator="equal">
      <formula>"No significativo"</formula>
    </cfRule>
  </conditionalFormatting>
  <conditionalFormatting sqref="S912">
    <cfRule type="cellIs" priority="2661" operator="equal">
      <formula>"SIGNIFICATIVO"</formula>
    </cfRule>
  </conditionalFormatting>
  <conditionalFormatting sqref="S912">
    <cfRule type="cellIs" priority="2662" operator="equal">
      <formula>"SIGNIFICATIVO"</formula>
    </cfRule>
  </conditionalFormatting>
  <conditionalFormatting sqref="P913">
    <cfRule type="cellIs" priority="2663" operator="between">
      <formula>"ALTO"</formula>
      <formula>"ALTO"</formula>
    </cfRule>
  </conditionalFormatting>
  <conditionalFormatting sqref="P913">
    <cfRule type="cellIs" priority="2664" operator="between">
      <formula>"BAJO"</formula>
      <formula>"BAJO"</formula>
    </cfRule>
  </conditionalFormatting>
  <conditionalFormatting sqref="P913">
    <cfRule type="cellIs" priority="2665" operator="between">
      <formula>"MEDIO"</formula>
      <formula>"MEDIO"</formula>
    </cfRule>
  </conditionalFormatting>
  <conditionalFormatting sqref="P913">
    <cfRule type="cellIs" priority="2666" operator="between">
      <formula>"MUY ALTO"</formula>
      <formula>"MUY ALTO"</formula>
    </cfRule>
  </conditionalFormatting>
  <conditionalFormatting sqref="R913">
    <cfRule type="cellIs" priority="2667" operator="between">
      <formula>20</formula>
      <formula>120</formula>
    </cfRule>
  </conditionalFormatting>
  <conditionalFormatting sqref="S913">
    <cfRule type="cellIs" priority="2668" operator="equal">
      <formula>"No significativo"</formula>
    </cfRule>
  </conditionalFormatting>
  <conditionalFormatting sqref="S913">
    <cfRule type="cellIs" priority="2669" operator="equal">
      <formula>"SIGNIFICATIVO"</formula>
    </cfRule>
  </conditionalFormatting>
  <conditionalFormatting sqref="S913">
    <cfRule type="cellIs" priority="2670" operator="equal">
      <formula>"SIGNIFICATIVO"</formula>
    </cfRule>
  </conditionalFormatting>
  <conditionalFormatting sqref="S914">
    <cfRule type="cellIs" priority="2671" operator="between">
      <formula>"I"</formula>
      <formula>"I"</formula>
    </cfRule>
  </conditionalFormatting>
  <conditionalFormatting sqref="S914">
    <cfRule type="cellIs" priority="2672" operator="between">
      <formula>"III"</formula>
      <formula>"IV"</formula>
    </cfRule>
  </conditionalFormatting>
  <conditionalFormatting sqref="P914:P915">
    <cfRule type="cellIs" priority="2673" operator="between">
      <formula>"ALTO"</formula>
      <formula>"ALTO"</formula>
    </cfRule>
  </conditionalFormatting>
  <conditionalFormatting sqref="P914:P915">
    <cfRule type="cellIs" priority="2674" operator="between">
      <formula>"BAJO"</formula>
      <formula>"BAJO"</formula>
    </cfRule>
  </conditionalFormatting>
  <conditionalFormatting sqref="P914:P915">
    <cfRule type="cellIs" priority="2675" operator="between">
      <formula>"MEDIO"</formula>
      <formula>"MEDIO"</formula>
    </cfRule>
  </conditionalFormatting>
  <conditionalFormatting sqref="P914:P915">
    <cfRule type="cellIs" priority="2676" operator="between">
      <formula>"MUY ALTO"</formula>
      <formula>"MUY ALTO"</formula>
    </cfRule>
  </conditionalFormatting>
  <conditionalFormatting sqref="R914:R915">
    <cfRule type="cellIs" priority="2677" operator="between">
      <formula>20</formula>
      <formula>120</formula>
    </cfRule>
  </conditionalFormatting>
  <conditionalFormatting sqref="S915">
    <cfRule type="cellIs" priority="2678" operator="equal">
      <formula>"No significativo"</formula>
    </cfRule>
  </conditionalFormatting>
  <conditionalFormatting sqref="S915">
    <cfRule type="cellIs" priority="2679" operator="equal">
      <formula>"SIGNIFICATIVO"</formula>
    </cfRule>
  </conditionalFormatting>
  <conditionalFormatting sqref="S915">
    <cfRule type="cellIs" priority="2680" operator="equal">
      <formula>"SIGNIFICATIVO"</formula>
    </cfRule>
  </conditionalFormatting>
  <conditionalFormatting sqref="P916">
    <cfRule type="cellIs" priority="2681" operator="between">
      <formula>"ALTO"</formula>
      <formula>"ALTO"</formula>
    </cfRule>
  </conditionalFormatting>
  <conditionalFormatting sqref="P916">
    <cfRule type="cellIs" priority="2682" operator="between">
      <formula>"BAJO"</formula>
      <formula>"BAJO"</formula>
    </cfRule>
  </conditionalFormatting>
  <conditionalFormatting sqref="P916">
    <cfRule type="cellIs" priority="2683" operator="between">
      <formula>"MEDIO"</formula>
      <formula>"MEDIO"</formula>
    </cfRule>
  </conditionalFormatting>
  <conditionalFormatting sqref="P916">
    <cfRule type="cellIs" priority="2684" operator="between">
      <formula>"MUY ALTO"</formula>
      <formula>"MUY ALTO"</formula>
    </cfRule>
  </conditionalFormatting>
  <conditionalFormatting sqref="R916">
    <cfRule type="cellIs" priority="2685" operator="between">
      <formula>20</formula>
      <formula>120</formula>
    </cfRule>
  </conditionalFormatting>
  <conditionalFormatting sqref="S916">
    <cfRule type="cellIs" priority="2686" operator="equal">
      <formula>"No significativo"</formula>
    </cfRule>
  </conditionalFormatting>
  <conditionalFormatting sqref="S916">
    <cfRule type="cellIs" priority="2687" operator="equal">
      <formula>"SIGNIFICATIVO"</formula>
    </cfRule>
  </conditionalFormatting>
  <conditionalFormatting sqref="S916">
    <cfRule type="cellIs" priority="2688" operator="equal">
      <formula>"SIGNIFICATIVO"</formula>
    </cfRule>
  </conditionalFormatting>
  <conditionalFormatting sqref="P917">
    <cfRule type="cellIs" priority="2689" operator="between">
      <formula>"ALTO"</formula>
      <formula>"ALTO"</formula>
    </cfRule>
  </conditionalFormatting>
  <conditionalFormatting sqref="P917">
    <cfRule type="cellIs" priority="2690" operator="between">
      <formula>"BAJO"</formula>
      <formula>"BAJO"</formula>
    </cfRule>
  </conditionalFormatting>
  <conditionalFormatting sqref="P917">
    <cfRule type="cellIs" priority="2691" operator="between">
      <formula>"MEDIO"</formula>
      <formula>"MEDIO"</formula>
    </cfRule>
  </conditionalFormatting>
  <conditionalFormatting sqref="P917">
    <cfRule type="cellIs" priority="2692" operator="between">
      <formula>"MUY ALTO"</formula>
      <formula>"MUY ALTO"</formula>
    </cfRule>
  </conditionalFormatting>
  <conditionalFormatting sqref="R917">
    <cfRule type="cellIs" priority="2693" operator="between">
      <formula>20</formula>
      <formula>120</formula>
    </cfRule>
  </conditionalFormatting>
  <conditionalFormatting sqref="S917">
    <cfRule type="cellIs" priority="2694" operator="equal">
      <formula>"No significativo"</formula>
    </cfRule>
  </conditionalFormatting>
  <conditionalFormatting sqref="S917">
    <cfRule type="cellIs" priority="2695" operator="equal">
      <formula>"SIGNIFICATIVO"</formula>
    </cfRule>
  </conditionalFormatting>
  <conditionalFormatting sqref="S917">
    <cfRule type="cellIs" priority="2696" operator="equal">
      <formula>"SIGNIFICATIVO"</formula>
    </cfRule>
  </conditionalFormatting>
  <conditionalFormatting sqref="S918">
    <cfRule type="cellIs" priority="2697" operator="equal">
      <formula>"SIGNIFICATIVO"</formula>
    </cfRule>
  </conditionalFormatting>
  <conditionalFormatting sqref="S918">
    <cfRule type="cellIs" priority="2698" operator="equal">
      <formula>"No significativo"</formula>
    </cfRule>
  </conditionalFormatting>
  <conditionalFormatting sqref="S918">
    <cfRule type="cellIs" priority="2699" operator="equal">
      <formula>"SIGNIFICATIVO"</formula>
    </cfRule>
  </conditionalFormatting>
  <conditionalFormatting sqref="P918">
    <cfRule type="cellIs" priority="2700" operator="between">
      <formula>"ALTO"</formula>
      <formula>"ALTO"</formula>
    </cfRule>
  </conditionalFormatting>
  <conditionalFormatting sqref="P918">
    <cfRule type="cellIs" priority="2701" operator="between">
      <formula>"BAJO"</formula>
      <formula>"BAJO"</formula>
    </cfRule>
  </conditionalFormatting>
  <conditionalFormatting sqref="P918">
    <cfRule type="cellIs" priority="2702" operator="between">
      <formula>"MEDIO"</formula>
      <formula>"MEDIO"</formula>
    </cfRule>
  </conditionalFormatting>
  <conditionalFormatting sqref="P918">
    <cfRule type="cellIs" priority="2703" operator="between">
      <formula>"MUY ALTO"</formula>
      <formula>"MUY ALTO"</formula>
    </cfRule>
  </conditionalFormatting>
  <conditionalFormatting sqref="R918">
    <cfRule type="cellIs" priority="2704" operator="between">
      <formula>20</formula>
      <formula>120</formula>
    </cfRule>
  </conditionalFormatting>
  <conditionalFormatting sqref="S919">
    <cfRule type="cellIs" priority="2705" operator="between">
      <formula>"I"</formula>
      <formula>"I"</formula>
    </cfRule>
  </conditionalFormatting>
  <conditionalFormatting sqref="S919">
    <cfRule type="cellIs" priority="2706" operator="between">
      <formula>"III"</formula>
      <formula>"IV"</formula>
    </cfRule>
  </conditionalFormatting>
  <conditionalFormatting sqref="P919:P920">
    <cfRule type="cellIs" priority="2707" operator="between">
      <formula>"ALTO"</formula>
      <formula>"ALTO"</formula>
    </cfRule>
  </conditionalFormatting>
  <conditionalFormatting sqref="P919:P920">
    <cfRule type="cellIs" priority="2708" operator="between">
      <formula>"BAJO"</formula>
      <formula>"BAJO"</formula>
    </cfRule>
  </conditionalFormatting>
  <conditionalFormatting sqref="P919:P920">
    <cfRule type="cellIs" priority="2709" operator="between">
      <formula>"MEDIO"</formula>
      <formula>"MEDIO"</formula>
    </cfRule>
  </conditionalFormatting>
  <conditionalFormatting sqref="P919:P920">
    <cfRule type="cellIs" priority="2710" operator="between">
      <formula>"MUY ALTO"</formula>
      <formula>"MUY ALTO"</formula>
    </cfRule>
  </conditionalFormatting>
  <conditionalFormatting sqref="R919:R920">
    <cfRule type="cellIs" priority="2711" operator="between">
      <formula>20</formula>
      <formula>120</formula>
    </cfRule>
  </conditionalFormatting>
  <conditionalFormatting sqref="S920">
    <cfRule type="cellIs" priority="2712" operator="equal">
      <formula>"No significativo"</formula>
    </cfRule>
  </conditionalFormatting>
  <conditionalFormatting sqref="S920">
    <cfRule type="cellIs" priority="2713" operator="equal">
      <formula>"SIGNIFICATIVO"</formula>
    </cfRule>
  </conditionalFormatting>
  <conditionalFormatting sqref="S920">
    <cfRule type="cellIs" priority="2714" operator="equal">
      <formula>"SIGNIFICATIVO"</formula>
    </cfRule>
  </conditionalFormatting>
  <conditionalFormatting sqref="P921">
    <cfRule type="cellIs" priority="2715" operator="between">
      <formula>"ALTO"</formula>
      <formula>"ALTO"</formula>
    </cfRule>
  </conditionalFormatting>
  <conditionalFormatting sqref="P921">
    <cfRule type="cellIs" priority="2716" operator="between">
      <formula>"BAJO"</formula>
      <formula>"BAJO"</formula>
    </cfRule>
  </conditionalFormatting>
  <conditionalFormatting sqref="P921">
    <cfRule type="cellIs" priority="2717" operator="between">
      <formula>"MEDIO"</formula>
      <formula>"MEDIO"</formula>
    </cfRule>
  </conditionalFormatting>
  <conditionalFormatting sqref="P921">
    <cfRule type="cellIs" priority="2718" operator="between">
      <formula>"MUY ALTO"</formula>
      <formula>"MUY ALTO"</formula>
    </cfRule>
  </conditionalFormatting>
  <conditionalFormatting sqref="R921">
    <cfRule type="cellIs" priority="2719" operator="between">
      <formula>20</formula>
      <formula>120</formula>
    </cfRule>
  </conditionalFormatting>
  <conditionalFormatting sqref="U921">
    <cfRule type="cellIs" priority="2720" operator="equal">
      <formula>"No significativo"</formula>
    </cfRule>
  </conditionalFormatting>
  <conditionalFormatting sqref="S921">
    <cfRule type="cellIs" priority="2721" operator="equal">
      <formula>"No significativo"</formula>
    </cfRule>
  </conditionalFormatting>
  <conditionalFormatting sqref="U921">
    <cfRule type="cellIs" priority="2722" operator="equal">
      <formula>"SIGNIFICATIVO"</formula>
    </cfRule>
  </conditionalFormatting>
  <conditionalFormatting sqref="U921">
    <cfRule type="cellIs" priority="2723" operator="equal">
      <formula>"SIGNIFICATIVO"</formula>
    </cfRule>
  </conditionalFormatting>
  <conditionalFormatting sqref="S921">
    <cfRule type="cellIs" priority="2724" operator="equal">
      <formula>"SIGNIFICATIVO"</formula>
    </cfRule>
  </conditionalFormatting>
  <conditionalFormatting sqref="S921">
    <cfRule type="cellIs" priority="2725" operator="equal">
      <formula>"SIGNIFICATIVO"</formula>
    </cfRule>
  </conditionalFormatting>
  <conditionalFormatting sqref="S923">
    <cfRule type="cellIs" priority="2726" operator="equal">
      <formula>"No significativo"</formula>
    </cfRule>
  </conditionalFormatting>
  <conditionalFormatting sqref="S923">
    <cfRule type="cellIs" priority="2727" operator="equal">
      <formula>"SIGNIFICATIVO"</formula>
    </cfRule>
  </conditionalFormatting>
  <conditionalFormatting sqref="S923">
    <cfRule type="cellIs" priority="2728" operator="equal">
      <formula>"SIGNIFICATIVO"</formula>
    </cfRule>
  </conditionalFormatting>
  <conditionalFormatting sqref="P923">
    <cfRule type="cellIs" priority="2729" operator="between">
      <formula>"ALTO"</formula>
      <formula>"ALTO"</formula>
    </cfRule>
  </conditionalFormatting>
  <conditionalFormatting sqref="P923">
    <cfRule type="cellIs" priority="2730" operator="between">
      <formula>"BAJO"</formula>
      <formula>"BAJO"</formula>
    </cfRule>
  </conditionalFormatting>
  <conditionalFormatting sqref="P923">
    <cfRule type="cellIs" priority="2731" operator="between">
      <formula>"MEDIO"</formula>
      <formula>"MEDIO"</formula>
    </cfRule>
  </conditionalFormatting>
  <conditionalFormatting sqref="P923">
    <cfRule type="cellIs" priority="2732" operator="between">
      <formula>"MUY ALTO"</formula>
      <formula>"MUY ALTO"</formula>
    </cfRule>
  </conditionalFormatting>
  <conditionalFormatting sqref="R923">
    <cfRule type="cellIs" priority="2733" operator="between">
      <formula>20</formula>
      <formula>120</formula>
    </cfRule>
  </conditionalFormatting>
  <conditionalFormatting sqref="P924">
    <cfRule type="cellIs" priority="2734" operator="between">
      <formula>"ALTO"</formula>
      <formula>"ALTO"</formula>
    </cfRule>
  </conditionalFormatting>
  <conditionalFormatting sqref="P924">
    <cfRule type="cellIs" priority="2735" operator="between">
      <formula>"BAJO"</formula>
      <formula>"BAJO"</formula>
    </cfRule>
  </conditionalFormatting>
  <conditionalFormatting sqref="P924">
    <cfRule type="cellIs" priority="2736" operator="between">
      <formula>"MEDIO"</formula>
      <formula>"MEDIO"</formula>
    </cfRule>
  </conditionalFormatting>
  <conditionalFormatting sqref="P924">
    <cfRule type="cellIs" priority="2737" operator="between">
      <formula>"MUY ALTO"</formula>
      <formula>"MUY ALTO"</formula>
    </cfRule>
  </conditionalFormatting>
  <conditionalFormatting sqref="R924">
    <cfRule type="cellIs" priority="2738" operator="between">
      <formula>20</formula>
      <formula>120</formula>
    </cfRule>
  </conditionalFormatting>
  <conditionalFormatting sqref="S924">
    <cfRule type="cellIs" priority="2739" operator="equal">
      <formula>"No significativo"</formula>
    </cfRule>
  </conditionalFormatting>
  <conditionalFormatting sqref="S924">
    <cfRule type="cellIs" priority="2740" operator="equal">
      <formula>"SIGNIFICATIVO"</formula>
    </cfRule>
  </conditionalFormatting>
  <conditionalFormatting sqref="S924">
    <cfRule type="cellIs" priority="2741" operator="equal">
      <formula>"SIGNIFICATIVO"</formula>
    </cfRule>
  </conditionalFormatting>
  <conditionalFormatting sqref="S925">
    <cfRule type="cellIs" priority="2742" operator="between">
      <formula>"I"</formula>
      <formula>"I"</formula>
    </cfRule>
  </conditionalFormatting>
  <conditionalFormatting sqref="S925">
    <cfRule type="cellIs" priority="2743" operator="between">
      <formula>"III"</formula>
      <formula>"IV"</formula>
    </cfRule>
  </conditionalFormatting>
  <conditionalFormatting sqref="P925:P926">
    <cfRule type="cellIs" priority="2744" operator="between">
      <formula>"ALTO"</formula>
      <formula>"ALTO"</formula>
    </cfRule>
  </conditionalFormatting>
  <conditionalFormatting sqref="P925:P926">
    <cfRule type="cellIs" priority="2745" operator="between">
      <formula>"BAJO"</formula>
      <formula>"BAJO"</formula>
    </cfRule>
  </conditionalFormatting>
  <conditionalFormatting sqref="P925:P926">
    <cfRule type="cellIs" priority="2746" operator="between">
      <formula>"MEDIO"</formula>
      <formula>"MEDIO"</formula>
    </cfRule>
  </conditionalFormatting>
  <conditionalFormatting sqref="P925:P926">
    <cfRule type="cellIs" priority="2747" operator="between">
      <formula>"MUY ALTO"</formula>
      <formula>"MUY ALTO"</formula>
    </cfRule>
  </conditionalFormatting>
  <conditionalFormatting sqref="R925:R926">
    <cfRule type="cellIs" priority="2748" operator="between">
      <formula>20</formula>
      <formula>120</formula>
    </cfRule>
  </conditionalFormatting>
  <conditionalFormatting sqref="S926">
    <cfRule type="cellIs" priority="2749" operator="equal">
      <formula>"No significativo"</formula>
    </cfRule>
  </conditionalFormatting>
  <conditionalFormatting sqref="S926">
    <cfRule type="cellIs" priority="2750" operator="equal">
      <formula>"SIGNIFICATIVO"</formula>
    </cfRule>
  </conditionalFormatting>
  <conditionalFormatting sqref="S926">
    <cfRule type="cellIs" priority="2751" operator="equal">
      <formula>"SIGNIFICATIVO"</formula>
    </cfRule>
  </conditionalFormatting>
  <conditionalFormatting sqref="P927">
    <cfRule type="cellIs" priority="2752" operator="between">
      <formula>"ALTO"</formula>
      <formula>"ALTO"</formula>
    </cfRule>
  </conditionalFormatting>
  <conditionalFormatting sqref="P927">
    <cfRule type="cellIs" priority="2753" operator="between">
      <formula>"BAJO"</formula>
      <formula>"BAJO"</formula>
    </cfRule>
  </conditionalFormatting>
  <conditionalFormatting sqref="P927">
    <cfRule type="cellIs" priority="2754" operator="between">
      <formula>"MEDIO"</formula>
      <formula>"MEDIO"</formula>
    </cfRule>
  </conditionalFormatting>
  <conditionalFormatting sqref="P927">
    <cfRule type="cellIs" priority="2755" operator="between">
      <formula>"MUY ALTO"</formula>
      <formula>"MUY ALTO"</formula>
    </cfRule>
  </conditionalFormatting>
  <conditionalFormatting sqref="R927">
    <cfRule type="cellIs" priority="2756" operator="between">
      <formula>20</formula>
      <formula>120</formula>
    </cfRule>
  </conditionalFormatting>
  <conditionalFormatting sqref="S927">
    <cfRule type="cellIs" priority="2757" operator="equal">
      <formula>"No significativo"</formula>
    </cfRule>
  </conditionalFormatting>
  <conditionalFormatting sqref="S927">
    <cfRule type="cellIs" priority="2758" operator="equal">
      <formula>"SIGNIFICATIVO"</formula>
    </cfRule>
  </conditionalFormatting>
  <conditionalFormatting sqref="S927">
    <cfRule type="cellIs" priority="2759" operator="equal">
      <formula>"SIGNIFICATIVO"</formula>
    </cfRule>
  </conditionalFormatting>
  <conditionalFormatting sqref="P928">
    <cfRule type="cellIs" priority="2760" operator="between">
      <formula>"ALTO"</formula>
      <formula>"ALTO"</formula>
    </cfRule>
  </conditionalFormatting>
  <conditionalFormatting sqref="P928">
    <cfRule type="cellIs" priority="2761" operator="between">
      <formula>"BAJO"</formula>
      <formula>"BAJO"</formula>
    </cfRule>
  </conditionalFormatting>
  <conditionalFormatting sqref="P928">
    <cfRule type="cellIs" priority="2762" operator="between">
      <formula>"MEDIO"</formula>
      <formula>"MEDIO"</formula>
    </cfRule>
  </conditionalFormatting>
  <conditionalFormatting sqref="P928">
    <cfRule type="cellIs" priority="2763" operator="between">
      <formula>"MUY ALTO"</formula>
      <formula>"MUY ALTO"</formula>
    </cfRule>
  </conditionalFormatting>
  <conditionalFormatting sqref="R928">
    <cfRule type="cellIs" priority="2764" operator="between">
      <formula>20</formula>
      <formula>120</formula>
    </cfRule>
  </conditionalFormatting>
  <conditionalFormatting sqref="U928">
    <cfRule type="cellIs" priority="2765" operator="equal">
      <formula>"No significativo"</formula>
    </cfRule>
  </conditionalFormatting>
  <conditionalFormatting sqref="S928">
    <cfRule type="cellIs" priority="2766" operator="equal">
      <formula>"No significativo"</formula>
    </cfRule>
  </conditionalFormatting>
  <conditionalFormatting sqref="U928">
    <cfRule type="cellIs" priority="2767" operator="equal">
      <formula>"SIGNIFICATIVO"</formula>
    </cfRule>
  </conditionalFormatting>
  <conditionalFormatting sqref="U928">
    <cfRule type="cellIs" priority="2768" operator="equal">
      <formula>"SIGNIFICATIVO"</formula>
    </cfRule>
  </conditionalFormatting>
  <conditionalFormatting sqref="S928">
    <cfRule type="cellIs" priority="2769" operator="equal">
      <formula>"SIGNIFICATIVO"</formula>
    </cfRule>
  </conditionalFormatting>
  <conditionalFormatting sqref="S928">
    <cfRule type="cellIs" priority="2770" operator="equal">
      <formula>"SIGNIFICATIVO"</formula>
    </cfRule>
  </conditionalFormatting>
  <conditionalFormatting sqref="P929">
    <cfRule type="cellIs" priority="2771" operator="between">
      <formula>"ALTO"</formula>
      <formula>"ALTO"</formula>
    </cfRule>
  </conditionalFormatting>
  <conditionalFormatting sqref="P929">
    <cfRule type="cellIs" priority="2772" operator="between">
      <formula>"BAJO"</formula>
      <formula>"BAJO"</formula>
    </cfRule>
  </conditionalFormatting>
  <conditionalFormatting sqref="S929">
    <cfRule type="cellIs" priority="2773" operator="between">
      <formula>"I"</formula>
      <formula>"I"</formula>
    </cfRule>
  </conditionalFormatting>
  <conditionalFormatting sqref="S929">
    <cfRule type="cellIs" priority="2774" operator="between">
      <formula>"III"</formula>
      <formula>"IV"</formula>
    </cfRule>
  </conditionalFormatting>
  <conditionalFormatting sqref="P929">
    <cfRule type="cellIs" priority="2775" operator="between">
      <formula>"MEDIO"</formula>
      <formula>"MEDIO"</formula>
    </cfRule>
  </conditionalFormatting>
  <conditionalFormatting sqref="P929">
    <cfRule type="cellIs" priority="2776" operator="between">
      <formula>"MUY ALTO"</formula>
      <formula>"MUY ALTO"</formula>
    </cfRule>
  </conditionalFormatting>
  <conditionalFormatting sqref="R929">
    <cfRule type="cellIs" priority="2777" operator="between">
      <formula>20</formula>
      <formula>120</formula>
    </cfRule>
  </conditionalFormatting>
  <conditionalFormatting sqref="P931">
    <cfRule type="cellIs" priority="2778" operator="between">
      <formula>"ALTO"</formula>
      <formula>"ALTO"</formula>
    </cfRule>
  </conditionalFormatting>
  <conditionalFormatting sqref="P931">
    <cfRule type="cellIs" priority="2779" operator="between">
      <formula>"BAJO"</formula>
      <formula>"BAJO"</formula>
    </cfRule>
  </conditionalFormatting>
  <conditionalFormatting sqref="P931">
    <cfRule type="cellIs" priority="2780" operator="between">
      <formula>"MEDIO"</formula>
      <formula>"MEDIO"</formula>
    </cfRule>
  </conditionalFormatting>
  <conditionalFormatting sqref="P931">
    <cfRule type="cellIs" priority="2781" operator="between">
      <formula>"MUY ALTO"</formula>
      <formula>"MUY ALTO"</formula>
    </cfRule>
  </conditionalFormatting>
  <conditionalFormatting sqref="R931">
    <cfRule type="cellIs" priority="2782" operator="between">
      <formula>20</formula>
      <formula>120</formula>
    </cfRule>
  </conditionalFormatting>
  <conditionalFormatting sqref="S931">
    <cfRule type="cellIs" priority="2783" operator="equal">
      <formula>"No significativo"</formula>
    </cfRule>
  </conditionalFormatting>
  <conditionalFormatting sqref="S931">
    <cfRule type="cellIs" priority="2784" operator="equal">
      <formula>"SIGNIFICATIVO"</formula>
    </cfRule>
  </conditionalFormatting>
  <conditionalFormatting sqref="S931">
    <cfRule type="cellIs" priority="2785" operator="equal">
      <formula>"SIGNIFICATIVO"</formula>
    </cfRule>
  </conditionalFormatting>
  <conditionalFormatting sqref="P932">
    <cfRule type="cellIs" priority="2786" operator="between">
      <formula>"ALTO"</formula>
      <formula>"ALTO"</formula>
    </cfRule>
  </conditionalFormatting>
  <conditionalFormatting sqref="P932">
    <cfRule type="cellIs" priority="2787" operator="between">
      <formula>"BAJO"</formula>
      <formula>"BAJO"</formula>
    </cfRule>
  </conditionalFormatting>
  <conditionalFormatting sqref="P932">
    <cfRule type="cellIs" priority="2788" operator="between">
      <formula>"MEDIO"</formula>
      <formula>"MEDIO"</formula>
    </cfRule>
  </conditionalFormatting>
  <conditionalFormatting sqref="P932">
    <cfRule type="cellIs" priority="2789" operator="between">
      <formula>"MUY ALTO"</formula>
      <formula>"MUY ALTO"</formula>
    </cfRule>
  </conditionalFormatting>
  <conditionalFormatting sqref="R932">
    <cfRule type="cellIs" priority="2790" operator="between">
      <formula>20</formula>
      <formula>120</formula>
    </cfRule>
  </conditionalFormatting>
  <conditionalFormatting sqref="S932">
    <cfRule type="cellIs" priority="2791" operator="equal">
      <formula>"No significativo"</formula>
    </cfRule>
  </conditionalFormatting>
  <conditionalFormatting sqref="S932">
    <cfRule type="cellIs" priority="2792" operator="equal">
      <formula>"SIGNIFICATIVO"</formula>
    </cfRule>
  </conditionalFormatting>
  <conditionalFormatting sqref="S932">
    <cfRule type="cellIs" priority="2793" operator="equal">
      <formula>"SIGNIFICATIVO"</formula>
    </cfRule>
  </conditionalFormatting>
  <conditionalFormatting sqref="S933">
    <cfRule type="cellIs" priority="2794" operator="between">
      <formula>"I"</formula>
      <formula>"I"</formula>
    </cfRule>
  </conditionalFormatting>
  <conditionalFormatting sqref="S933">
    <cfRule type="cellIs" priority="2795" operator="between">
      <formula>"III"</formula>
      <formula>"IV"</formula>
    </cfRule>
  </conditionalFormatting>
  <conditionalFormatting sqref="P933:P934">
    <cfRule type="cellIs" priority="2796" operator="between">
      <formula>"ALTO"</formula>
      <formula>"ALTO"</formula>
    </cfRule>
  </conditionalFormatting>
  <conditionalFormatting sqref="P933:P934">
    <cfRule type="cellIs" priority="2797" operator="between">
      <formula>"BAJO"</formula>
      <formula>"BAJO"</formula>
    </cfRule>
  </conditionalFormatting>
  <conditionalFormatting sqref="P933:P934">
    <cfRule type="cellIs" priority="2798" operator="between">
      <formula>"MEDIO"</formula>
      <formula>"MEDIO"</formula>
    </cfRule>
  </conditionalFormatting>
  <conditionalFormatting sqref="P933:P934">
    <cfRule type="cellIs" priority="2799" operator="between">
      <formula>"MUY ALTO"</formula>
      <formula>"MUY ALTO"</formula>
    </cfRule>
  </conditionalFormatting>
  <conditionalFormatting sqref="R933:R934">
    <cfRule type="cellIs" priority="2800" operator="between">
      <formula>20</formula>
      <formula>120</formula>
    </cfRule>
  </conditionalFormatting>
  <conditionalFormatting sqref="S934">
    <cfRule type="cellIs" priority="2801" operator="equal">
      <formula>"No significativo"</formula>
    </cfRule>
  </conditionalFormatting>
  <conditionalFormatting sqref="S934">
    <cfRule type="cellIs" priority="2802" operator="equal">
      <formula>"SIGNIFICATIVO"</formula>
    </cfRule>
  </conditionalFormatting>
  <conditionalFormatting sqref="S934">
    <cfRule type="cellIs" priority="2803" operator="equal">
      <formula>"SIGNIFICATIVO"</formula>
    </cfRule>
  </conditionalFormatting>
  <conditionalFormatting sqref="P935">
    <cfRule type="cellIs" priority="2804" operator="between">
      <formula>"ALTO"</formula>
      <formula>"ALTO"</formula>
    </cfRule>
  </conditionalFormatting>
  <conditionalFormatting sqref="P935">
    <cfRule type="cellIs" priority="2805" operator="between">
      <formula>"BAJO"</formula>
      <formula>"BAJO"</formula>
    </cfRule>
  </conditionalFormatting>
  <conditionalFormatting sqref="P935">
    <cfRule type="cellIs" priority="2806" operator="between">
      <formula>"MEDIO"</formula>
      <formula>"MEDIO"</formula>
    </cfRule>
  </conditionalFormatting>
  <conditionalFormatting sqref="P935">
    <cfRule type="cellIs" priority="2807" operator="between">
      <formula>"MUY ALTO"</formula>
      <formula>"MUY ALTO"</formula>
    </cfRule>
  </conditionalFormatting>
  <conditionalFormatting sqref="R935">
    <cfRule type="cellIs" priority="2808" operator="between">
      <formula>20</formula>
      <formula>120</formula>
    </cfRule>
  </conditionalFormatting>
  <conditionalFormatting sqref="U935">
    <cfRule type="cellIs" priority="2809" operator="equal">
      <formula>"No significativo"</formula>
    </cfRule>
  </conditionalFormatting>
  <conditionalFormatting sqref="S935">
    <cfRule type="cellIs" priority="2810" operator="equal">
      <formula>"No significativo"</formula>
    </cfRule>
  </conditionalFormatting>
  <conditionalFormatting sqref="U935">
    <cfRule type="cellIs" priority="2811" operator="equal">
      <formula>"SIGNIFICATIVO"</formula>
    </cfRule>
  </conditionalFormatting>
  <conditionalFormatting sqref="U935">
    <cfRule type="cellIs" priority="2812" operator="equal">
      <formula>"SIGNIFICATIVO"</formula>
    </cfRule>
  </conditionalFormatting>
  <conditionalFormatting sqref="S935">
    <cfRule type="cellIs" priority="2813" operator="equal">
      <formula>"SIGNIFICATIVO"</formula>
    </cfRule>
  </conditionalFormatting>
  <conditionalFormatting sqref="S935">
    <cfRule type="cellIs" priority="2814" operator="equal">
      <formula>"SIGNIFICATIVO"</formula>
    </cfRule>
  </conditionalFormatting>
  <conditionalFormatting sqref="S937">
    <cfRule type="cellIs" priority="2815" operator="equal">
      <formula>"No significativo"</formula>
    </cfRule>
  </conditionalFormatting>
  <conditionalFormatting sqref="S937">
    <cfRule type="cellIs" priority="2816" operator="equal">
      <formula>"SIGNIFICATIVO"</formula>
    </cfRule>
  </conditionalFormatting>
  <conditionalFormatting sqref="S937">
    <cfRule type="cellIs" priority="2817" operator="equal">
      <formula>"SIGNIFICATIVO"</formula>
    </cfRule>
  </conditionalFormatting>
  <conditionalFormatting sqref="P937">
    <cfRule type="cellIs" priority="2818" operator="between">
      <formula>"ALTO"</formula>
      <formula>"ALTO"</formula>
    </cfRule>
  </conditionalFormatting>
  <conditionalFormatting sqref="P937">
    <cfRule type="cellIs" priority="2819" operator="between">
      <formula>"BAJO"</formula>
      <formula>"BAJO"</formula>
    </cfRule>
  </conditionalFormatting>
  <conditionalFormatting sqref="P937">
    <cfRule type="cellIs" priority="2820" operator="between">
      <formula>"MEDIO"</formula>
      <formula>"MEDIO"</formula>
    </cfRule>
  </conditionalFormatting>
  <conditionalFormatting sqref="P937">
    <cfRule type="cellIs" priority="2821" operator="between">
      <formula>"MUY ALTO"</formula>
      <formula>"MUY ALTO"</formula>
    </cfRule>
  </conditionalFormatting>
  <conditionalFormatting sqref="R937">
    <cfRule type="cellIs" priority="2822" operator="between">
      <formula>20</formula>
      <formula>120</formula>
    </cfRule>
  </conditionalFormatting>
  <conditionalFormatting sqref="P938">
    <cfRule type="cellIs" priority="2823" operator="between">
      <formula>"ALTO"</formula>
      <formula>"ALTO"</formula>
    </cfRule>
  </conditionalFormatting>
  <conditionalFormatting sqref="P938">
    <cfRule type="cellIs" priority="2824" operator="between">
      <formula>"BAJO"</formula>
      <formula>"BAJO"</formula>
    </cfRule>
  </conditionalFormatting>
  <conditionalFormatting sqref="P938">
    <cfRule type="cellIs" priority="2825" operator="between">
      <formula>"MEDIO"</formula>
      <formula>"MEDIO"</formula>
    </cfRule>
  </conditionalFormatting>
  <conditionalFormatting sqref="P938">
    <cfRule type="cellIs" priority="2826" operator="between">
      <formula>"MUY ALTO"</formula>
      <formula>"MUY ALTO"</formula>
    </cfRule>
  </conditionalFormatting>
  <conditionalFormatting sqref="R938">
    <cfRule type="cellIs" priority="2827" operator="between">
      <formula>20</formula>
      <formula>120</formula>
    </cfRule>
  </conditionalFormatting>
  <conditionalFormatting sqref="S938">
    <cfRule type="cellIs" priority="2828" operator="equal">
      <formula>"No significativo"</formula>
    </cfRule>
  </conditionalFormatting>
  <conditionalFormatting sqref="S938">
    <cfRule type="cellIs" priority="2829" operator="equal">
      <formula>"SIGNIFICATIVO"</formula>
    </cfRule>
  </conditionalFormatting>
  <conditionalFormatting sqref="S938">
    <cfRule type="cellIs" priority="2830" operator="equal">
      <formula>"SIGNIFICATIVO"</formula>
    </cfRule>
  </conditionalFormatting>
  <conditionalFormatting sqref="P945">
    <cfRule type="cellIs" priority="2831" operator="between">
      <formula>"ALTO"</formula>
      <formula>"ALTO"</formula>
    </cfRule>
  </conditionalFormatting>
  <conditionalFormatting sqref="P945">
    <cfRule type="cellIs" priority="2832" operator="between">
      <formula>"BAJO"</formula>
      <formula>"BAJO"</formula>
    </cfRule>
  </conditionalFormatting>
  <conditionalFormatting sqref="P945">
    <cfRule type="cellIs" priority="2833" operator="between">
      <formula>"MEDIO"</formula>
      <formula>"MEDIO"</formula>
    </cfRule>
  </conditionalFormatting>
  <conditionalFormatting sqref="P945">
    <cfRule type="cellIs" priority="2834" operator="between">
      <formula>"MUY ALTO"</formula>
      <formula>"MUY ALTO"</formula>
    </cfRule>
  </conditionalFormatting>
  <conditionalFormatting sqref="R945">
    <cfRule type="cellIs" priority="2835" operator="between">
      <formula>20</formula>
      <formula>120</formula>
    </cfRule>
  </conditionalFormatting>
  <conditionalFormatting sqref="S945">
    <cfRule type="cellIs" priority="2836" operator="equal">
      <formula>"No significativo"</formula>
    </cfRule>
  </conditionalFormatting>
  <conditionalFormatting sqref="S945">
    <cfRule type="cellIs" priority="2837" operator="equal">
      <formula>"SIGNIFICATIVO"</formula>
    </cfRule>
  </conditionalFormatting>
  <conditionalFormatting sqref="S945">
    <cfRule type="cellIs" priority="2838" operator="equal">
      <formula>"SIGNIFICATIVO"</formula>
    </cfRule>
  </conditionalFormatting>
  <conditionalFormatting sqref="P939">
    <cfRule type="cellIs" priority="2839" operator="between">
      <formula>"ALTO"</formula>
      <formula>"ALTO"</formula>
    </cfRule>
  </conditionalFormatting>
  <conditionalFormatting sqref="P939">
    <cfRule type="cellIs" priority="2840" operator="between">
      <formula>"BAJO"</formula>
      <formula>"BAJO"</formula>
    </cfRule>
  </conditionalFormatting>
  <conditionalFormatting sqref="P939">
    <cfRule type="cellIs" priority="2841" operator="between">
      <formula>"MEDIO"</formula>
      <formula>"MEDIO"</formula>
    </cfRule>
  </conditionalFormatting>
  <conditionalFormatting sqref="P939">
    <cfRule type="cellIs" priority="2842" operator="between">
      <formula>"MUY ALTO"</formula>
      <formula>"MUY ALTO"</formula>
    </cfRule>
  </conditionalFormatting>
  <conditionalFormatting sqref="R939">
    <cfRule type="cellIs" priority="2843" operator="between">
      <formula>20</formula>
      <formula>120</formula>
    </cfRule>
  </conditionalFormatting>
  <conditionalFormatting sqref="S939">
    <cfRule type="cellIs" priority="2844" operator="equal">
      <formula>"No significativo"</formula>
    </cfRule>
  </conditionalFormatting>
  <conditionalFormatting sqref="S939">
    <cfRule type="cellIs" priority="2845" operator="equal">
      <formula>"SIGNIFICATIVO"</formula>
    </cfRule>
  </conditionalFormatting>
  <conditionalFormatting sqref="S939">
    <cfRule type="cellIs" priority="2846" operator="equal">
      <formula>"SIGNIFICATIVO"</formula>
    </cfRule>
  </conditionalFormatting>
  <conditionalFormatting sqref="P940">
    <cfRule type="cellIs" priority="2847" operator="between">
      <formula>"ALTO"</formula>
      <formula>"ALTO"</formula>
    </cfRule>
  </conditionalFormatting>
  <conditionalFormatting sqref="P940">
    <cfRule type="cellIs" priority="2848" operator="between">
      <formula>"BAJO"</formula>
      <formula>"BAJO"</formula>
    </cfRule>
  </conditionalFormatting>
  <conditionalFormatting sqref="P940">
    <cfRule type="cellIs" priority="2849" operator="between">
      <formula>"MEDIO"</formula>
      <formula>"MEDIO"</formula>
    </cfRule>
  </conditionalFormatting>
  <conditionalFormatting sqref="P940">
    <cfRule type="cellIs" priority="2850" operator="between">
      <formula>"MUY ALTO"</formula>
      <formula>"MUY ALTO"</formula>
    </cfRule>
  </conditionalFormatting>
  <conditionalFormatting sqref="R940">
    <cfRule type="cellIs" priority="2851" operator="between">
      <formula>20</formula>
      <formula>120</formula>
    </cfRule>
  </conditionalFormatting>
  <conditionalFormatting sqref="U940">
    <cfRule type="cellIs" priority="2852" operator="equal">
      <formula>"No significativo"</formula>
    </cfRule>
  </conditionalFormatting>
  <conditionalFormatting sqref="S940">
    <cfRule type="cellIs" priority="2853" operator="equal">
      <formula>"No significativo"</formula>
    </cfRule>
  </conditionalFormatting>
  <conditionalFormatting sqref="U940">
    <cfRule type="cellIs" priority="2854" operator="equal">
      <formula>"SIGNIFICATIVO"</formula>
    </cfRule>
  </conditionalFormatting>
  <conditionalFormatting sqref="U940">
    <cfRule type="cellIs" priority="2855" operator="equal">
      <formula>"SIGNIFICATIVO"</formula>
    </cfRule>
  </conditionalFormatting>
  <conditionalFormatting sqref="S940">
    <cfRule type="cellIs" priority="2856" operator="equal">
      <formula>"SIGNIFICATIVO"</formula>
    </cfRule>
  </conditionalFormatting>
  <conditionalFormatting sqref="S940">
    <cfRule type="cellIs" priority="2857" operator="equal">
      <formula>"SIGNIFICATIVO"</formula>
    </cfRule>
  </conditionalFormatting>
  <conditionalFormatting sqref="P941">
    <cfRule type="cellIs" priority="2858" operator="between">
      <formula>"ALTO"</formula>
      <formula>"ALTO"</formula>
    </cfRule>
  </conditionalFormatting>
  <conditionalFormatting sqref="P941">
    <cfRule type="cellIs" priority="2859" operator="between">
      <formula>"BAJO"</formula>
      <formula>"BAJO"</formula>
    </cfRule>
  </conditionalFormatting>
  <conditionalFormatting sqref="S941">
    <cfRule type="cellIs" priority="2860" operator="between">
      <formula>"I"</formula>
      <formula>"I"</formula>
    </cfRule>
  </conditionalFormatting>
  <conditionalFormatting sqref="S941">
    <cfRule type="cellIs" priority="2861" operator="between">
      <formula>"III"</formula>
      <formula>"IV"</formula>
    </cfRule>
  </conditionalFormatting>
  <conditionalFormatting sqref="P941">
    <cfRule type="cellIs" priority="2862" operator="between">
      <formula>"MEDIO"</formula>
      <formula>"MEDIO"</formula>
    </cfRule>
  </conditionalFormatting>
  <conditionalFormatting sqref="P941">
    <cfRule type="cellIs" priority="2863" operator="between">
      <formula>"MUY ALTO"</formula>
      <formula>"MUY ALTO"</formula>
    </cfRule>
  </conditionalFormatting>
  <conditionalFormatting sqref="R941">
    <cfRule type="cellIs" priority="2864" operator="between">
      <formula>20</formula>
      <formula>120</formula>
    </cfRule>
  </conditionalFormatting>
  <conditionalFormatting sqref="S943">
    <cfRule type="cellIs" priority="2865" operator="between">
      <formula>"I"</formula>
      <formula>"I"</formula>
    </cfRule>
  </conditionalFormatting>
  <conditionalFormatting sqref="S943">
    <cfRule type="cellIs" priority="2866" operator="between">
      <formula>"III"</formula>
      <formula>"IV"</formula>
    </cfRule>
  </conditionalFormatting>
  <conditionalFormatting sqref="P943">
    <cfRule type="cellIs" priority="2867" operator="between">
      <formula>"ALTO"</formula>
      <formula>"ALTO"</formula>
    </cfRule>
  </conditionalFormatting>
  <conditionalFormatting sqref="P943">
    <cfRule type="cellIs" priority="2868" operator="between">
      <formula>"BAJO"</formula>
      <formula>"BAJO"</formula>
    </cfRule>
  </conditionalFormatting>
  <conditionalFormatting sqref="P943">
    <cfRule type="cellIs" priority="2869" operator="between">
      <formula>"MEDIO"</formula>
      <formula>"MEDIO"</formula>
    </cfRule>
  </conditionalFormatting>
  <conditionalFormatting sqref="P943">
    <cfRule type="cellIs" priority="2870" operator="between">
      <formula>"MUY ALTO"</formula>
      <formula>"MUY ALTO"</formula>
    </cfRule>
  </conditionalFormatting>
  <conditionalFormatting sqref="R943">
    <cfRule type="cellIs" priority="2871" operator="between">
      <formula>20</formula>
      <formula>120</formula>
    </cfRule>
  </conditionalFormatting>
  <conditionalFormatting sqref="P944">
    <cfRule type="cellIs" priority="2872" operator="between">
      <formula>"ALTO"</formula>
      <formula>"ALTO"</formula>
    </cfRule>
  </conditionalFormatting>
  <conditionalFormatting sqref="P944">
    <cfRule type="cellIs" priority="2873" operator="between">
      <formula>"BAJO"</formula>
      <formula>"BAJO"</formula>
    </cfRule>
  </conditionalFormatting>
  <conditionalFormatting sqref="P944">
    <cfRule type="cellIs" priority="2874" operator="between">
      <formula>"MEDIO"</formula>
      <formula>"MEDIO"</formula>
    </cfRule>
  </conditionalFormatting>
  <conditionalFormatting sqref="P944">
    <cfRule type="cellIs" priority="2875" operator="between">
      <formula>"MUY ALTO"</formula>
      <formula>"MUY ALTO"</formula>
    </cfRule>
  </conditionalFormatting>
  <conditionalFormatting sqref="R944">
    <cfRule type="cellIs" priority="2876" operator="between">
      <formula>20</formula>
      <formula>120</formula>
    </cfRule>
  </conditionalFormatting>
  <conditionalFormatting sqref="S944">
    <cfRule type="cellIs" priority="2877" operator="equal">
      <formula>"No significativo"</formula>
    </cfRule>
  </conditionalFormatting>
  <conditionalFormatting sqref="S944">
    <cfRule type="cellIs" priority="2878" operator="equal">
      <formula>"SIGNIFICATIVO"</formula>
    </cfRule>
  </conditionalFormatting>
  <conditionalFormatting sqref="S944">
    <cfRule type="cellIs" priority="2879" operator="equal">
      <formula>"SIGNIFICATIVO"</formula>
    </cfRule>
  </conditionalFormatting>
  <conditionalFormatting sqref="S946">
    <cfRule type="cellIs" priority="2880" operator="between">
      <formula>"I"</formula>
      <formula>"I"</formula>
    </cfRule>
  </conditionalFormatting>
  <conditionalFormatting sqref="S946">
    <cfRule type="cellIs" priority="2881" operator="between">
      <formula>"III"</formula>
      <formula>"IV"</formula>
    </cfRule>
  </conditionalFormatting>
  <conditionalFormatting sqref="P946:P947">
    <cfRule type="cellIs" priority="2882" operator="between">
      <formula>"ALTO"</formula>
      <formula>"ALTO"</formula>
    </cfRule>
  </conditionalFormatting>
  <conditionalFormatting sqref="P946:P947">
    <cfRule type="cellIs" priority="2883" operator="between">
      <formula>"BAJO"</formula>
      <formula>"BAJO"</formula>
    </cfRule>
  </conditionalFormatting>
  <conditionalFormatting sqref="P946:P947">
    <cfRule type="cellIs" priority="2884" operator="between">
      <formula>"MEDIO"</formula>
      <formula>"MEDIO"</formula>
    </cfRule>
  </conditionalFormatting>
  <conditionalFormatting sqref="P946:P947">
    <cfRule type="cellIs" priority="2885" operator="between">
      <formula>"MUY ALTO"</formula>
      <formula>"MUY ALTO"</formula>
    </cfRule>
  </conditionalFormatting>
  <conditionalFormatting sqref="R946:R947">
    <cfRule type="cellIs" priority="2886" operator="between">
      <formula>20</formula>
      <formula>120</formula>
    </cfRule>
  </conditionalFormatting>
  <conditionalFormatting sqref="S947">
    <cfRule type="cellIs" priority="2887" operator="equal">
      <formula>"No significativo"</formula>
    </cfRule>
  </conditionalFormatting>
  <conditionalFormatting sqref="S947">
    <cfRule type="cellIs" priority="2888" operator="equal">
      <formula>"SIGNIFICATIVO"</formula>
    </cfRule>
  </conditionalFormatting>
  <conditionalFormatting sqref="S947">
    <cfRule type="cellIs" priority="2889" operator="equal">
      <formula>"SIGNIFICATIVO"</formula>
    </cfRule>
  </conditionalFormatting>
  <conditionalFormatting sqref="P948">
    <cfRule type="cellIs" priority="2890" operator="between">
      <formula>"ALTO"</formula>
      <formula>"ALTO"</formula>
    </cfRule>
  </conditionalFormatting>
  <conditionalFormatting sqref="P948">
    <cfRule type="cellIs" priority="2891" operator="between">
      <formula>"BAJO"</formula>
      <formula>"BAJO"</formula>
    </cfRule>
  </conditionalFormatting>
  <conditionalFormatting sqref="P948">
    <cfRule type="cellIs" priority="2892" operator="between">
      <formula>"MEDIO"</formula>
      <formula>"MEDIO"</formula>
    </cfRule>
  </conditionalFormatting>
  <conditionalFormatting sqref="P948">
    <cfRule type="cellIs" priority="2893" operator="between">
      <formula>"MUY ALTO"</formula>
      <formula>"MUY ALTO"</formula>
    </cfRule>
  </conditionalFormatting>
  <conditionalFormatting sqref="R948">
    <cfRule type="cellIs" priority="2894" operator="between">
      <formula>20</formula>
      <formula>120</formula>
    </cfRule>
  </conditionalFormatting>
  <conditionalFormatting sqref="S948">
    <cfRule type="cellIs" priority="2895" operator="equal">
      <formula>"No significativo"</formula>
    </cfRule>
  </conditionalFormatting>
  <conditionalFormatting sqref="S956">
    <cfRule type="cellIs" priority="2896" operator="equal">
      <formula>"SIGNIFICATIVO"</formula>
    </cfRule>
  </conditionalFormatting>
  <conditionalFormatting sqref="S1005:S1007">
    <cfRule type="cellIs" priority="2897" operator="equal">
      <formula>"SIGNIFICATIVO"</formula>
    </cfRule>
  </conditionalFormatting>
  <conditionalFormatting sqref="S948">
    <cfRule type="cellIs" priority="2898" operator="equal">
      <formula>"SIGNIFICATIVO"</formula>
    </cfRule>
  </conditionalFormatting>
  <conditionalFormatting sqref="S948">
    <cfRule type="cellIs" priority="2899" operator="equal">
      <formula>"SIGNIFICATIVO"</formula>
    </cfRule>
  </conditionalFormatting>
  <conditionalFormatting sqref="S950">
    <cfRule type="cellIs" priority="2900" operator="equal">
      <formula>"No significativo"</formula>
    </cfRule>
  </conditionalFormatting>
  <conditionalFormatting sqref="S950">
    <cfRule type="cellIs" priority="2901" operator="equal">
      <formula>"SIGNIFICATIVO"</formula>
    </cfRule>
  </conditionalFormatting>
  <conditionalFormatting sqref="S950">
    <cfRule type="cellIs" priority="2902" operator="equal">
      <formula>"SIGNIFICATIVO"</formula>
    </cfRule>
  </conditionalFormatting>
  <conditionalFormatting sqref="P950">
    <cfRule type="cellIs" priority="2903" operator="between">
      <formula>"ALTO"</formula>
      <formula>"ALTO"</formula>
    </cfRule>
  </conditionalFormatting>
  <conditionalFormatting sqref="P950">
    <cfRule type="cellIs" priority="2904" operator="between">
      <formula>"BAJO"</formula>
      <formula>"BAJO"</formula>
    </cfRule>
  </conditionalFormatting>
  <conditionalFormatting sqref="P950">
    <cfRule type="cellIs" priority="2905" operator="between">
      <formula>"MEDIO"</formula>
      <formula>"MEDIO"</formula>
    </cfRule>
  </conditionalFormatting>
  <conditionalFormatting sqref="P950">
    <cfRule type="cellIs" priority="2906" operator="between">
      <formula>"MUY ALTO"</formula>
      <formula>"MUY ALTO"</formula>
    </cfRule>
  </conditionalFormatting>
  <conditionalFormatting sqref="R950">
    <cfRule type="cellIs" priority="2907" operator="between">
      <formula>20</formula>
      <formula>120</formula>
    </cfRule>
  </conditionalFormatting>
  <conditionalFormatting sqref="P955">
    <cfRule type="cellIs" priority="2908" operator="between">
      <formula>"ALTO"</formula>
      <formula>"ALTO"</formula>
    </cfRule>
  </conditionalFormatting>
  <conditionalFormatting sqref="P955">
    <cfRule type="cellIs" priority="2909" operator="between">
      <formula>"BAJO"</formula>
      <formula>"BAJO"</formula>
    </cfRule>
  </conditionalFormatting>
  <conditionalFormatting sqref="P955">
    <cfRule type="cellIs" priority="2910" operator="between">
      <formula>"MEDIO"</formula>
      <formula>"MEDIO"</formula>
    </cfRule>
  </conditionalFormatting>
  <conditionalFormatting sqref="P955">
    <cfRule type="cellIs" priority="2911" operator="between">
      <formula>"MUY ALTO"</formula>
      <formula>"MUY ALTO"</formula>
    </cfRule>
  </conditionalFormatting>
  <conditionalFormatting sqref="R955">
    <cfRule type="cellIs" priority="2912" operator="between">
      <formula>20</formula>
      <formula>120</formula>
    </cfRule>
  </conditionalFormatting>
  <conditionalFormatting sqref="S955">
    <cfRule type="cellIs" priority="2913" operator="equal">
      <formula>"No significativo"</formula>
    </cfRule>
  </conditionalFormatting>
  <conditionalFormatting sqref="S955">
    <cfRule type="cellIs" priority="2914" operator="equal">
      <formula>"SIGNIFICATIVO"</formula>
    </cfRule>
  </conditionalFormatting>
  <conditionalFormatting sqref="S955">
    <cfRule type="cellIs" priority="2915" operator="equal">
      <formula>"SIGNIFICATIVO"</formula>
    </cfRule>
  </conditionalFormatting>
  <conditionalFormatting sqref="P951">
    <cfRule type="cellIs" priority="2916" operator="between">
      <formula>"ALTO"</formula>
      <formula>"ALTO"</formula>
    </cfRule>
  </conditionalFormatting>
  <conditionalFormatting sqref="P951">
    <cfRule type="cellIs" priority="2917" operator="between">
      <formula>"BAJO"</formula>
      <formula>"BAJO"</formula>
    </cfRule>
  </conditionalFormatting>
  <conditionalFormatting sqref="S951">
    <cfRule type="cellIs" priority="2918" operator="between">
      <formula>"I"</formula>
      <formula>"I"</formula>
    </cfRule>
  </conditionalFormatting>
  <conditionalFormatting sqref="S951">
    <cfRule type="cellIs" priority="2919" operator="between">
      <formula>"III"</formula>
      <formula>"IV"</formula>
    </cfRule>
  </conditionalFormatting>
  <conditionalFormatting sqref="P951">
    <cfRule type="cellIs" priority="2920" operator="between">
      <formula>"MEDIO"</formula>
      <formula>"MEDIO"</formula>
    </cfRule>
  </conditionalFormatting>
  <conditionalFormatting sqref="P951">
    <cfRule type="cellIs" priority="2921" operator="between">
      <formula>"MUY ALTO"</formula>
      <formula>"MUY ALTO"</formula>
    </cfRule>
  </conditionalFormatting>
  <conditionalFormatting sqref="R951">
    <cfRule type="cellIs" priority="2922" operator="between">
      <formula>20</formula>
      <formula>120</formula>
    </cfRule>
  </conditionalFormatting>
  <conditionalFormatting sqref="S953">
    <cfRule type="cellIs" priority="2923" operator="between">
      <formula>"I"</formula>
      <formula>"I"</formula>
    </cfRule>
  </conditionalFormatting>
  <conditionalFormatting sqref="S953">
    <cfRule type="cellIs" priority="2924" operator="between">
      <formula>"III"</formula>
      <formula>"IV"</formula>
    </cfRule>
  </conditionalFormatting>
  <conditionalFormatting sqref="P953:P954">
    <cfRule type="cellIs" priority="2925" operator="between">
      <formula>"ALTO"</formula>
      <formula>"ALTO"</formula>
    </cfRule>
  </conditionalFormatting>
  <conditionalFormatting sqref="P953:P954">
    <cfRule type="cellIs" priority="2926" operator="between">
      <formula>"BAJO"</formula>
      <formula>"BAJO"</formula>
    </cfRule>
  </conditionalFormatting>
  <conditionalFormatting sqref="P953:P954">
    <cfRule type="cellIs" priority="2927" operator="between">
      <formula>"MEDIO"</formula>
      <formula>"MEDIO"</formula>
    </cfRule>
  </conditionalFormatting>
  <conditionalFormatting sqref="P953:P954">
    <cfRule type="cellIs" priority="2928" operator="between">
      <formula>"MUY ALTO"</formula>
      <formula>"MUY ALTO"</formula>
    </cfRule>
  </conditionalFormatting>
  <conditionalFormatting sqref="R953:R954">
    <cfRule type="cellIs" priority="2929" operator="between">
      <formula>20</formula>
      <formula>120</formula>
    </cfRule>
  </conditionalFormatting>
  <conditionalFormatting sqref="S954">
    <cfRule type="cellIs" priority="2930" operator="equal">
      <formula>"No significativo"</formula>
    </cfRule>
  </conditionalFormatting>
  <conditionalFormatting sqref="S954">
    <cfRule type="cellIs" priority="2931" operator="equal">
      <formula>"SIGNIFICATIVO"</formula>
    </cfRule>
  </conditionalFormatting>
  <conditionalFormatting sqref="S954">
    <cfRule type="cellIs" priority="2932" operator="equal">
      <formula>"SIGNIFICATIVO"</formula>
    </cfRule>
  </conditionalFormatting>
  <conditionalFormatting sqref="S956">
    <cfRule type="cellIs" priority="2933" operator="equal">
      <formula>"SIGNIFICATIVO"</formula>
    </cfRule>
  </conditionalFormatting>
  <conditionalFormatting sqref="S956">
    <cfRule type="cellIs" priority="2934" operator="equal">
      <formula>"No significativo"</formula>
    </cfRule>
  </conditionalFormatting>
  <conditionalFormatting sqref="S978">
    <cfRule type="cellIs" priority="2935" operator="equal">
      <formula>"SIGNIFICATIVO"</formula>
    </cfRule>
  </conditionalFormatting>
  <conditionalFormatting sqref="P956">
    <cfRule type="cellIs" priority="2936" operator="between">
      <formula>"ALTO"</formula>
      <formula>"ALTO"</formula>
    </cfRule>
  </conditionalFormatting>
  <conditionalFormatting sqref="P956">
    <cfRule type="cellIs" priority="2937" operator="between">
      <formula>"BAJO"</formula>
      <formula>"BAJO"</formula>
    </cfRule>
  </conditionalFormatting>
  <conditionalFormatting sqref="P956">
    <cfRule type="cellIs" priority="2938" operator="between">
      <formula>"MEDIO"</formula>
      <formula>"MEDIO"</formula>
    </cfRule>
  </conditionalFormatting>
  <conditionalFormatting sqref="P956">
    <cfRule type="cellIs" priority="2939" operator="between">
      <formula>"MUY ALTO"</formula>
      <formula>"MUY ALTO"</formula>
    </cfRule>
  </conditionalFormatting>
  <conditionalFormatting sqref="R956">
    <cfRule type="cellIs" priority="2940" operator="between">
      <formula>20</formula>
      <formula>120</formula>
    </cfRule>
  </conditionalFormatting>
  <conditionalFormatting sqref="P959">
    <cfRule type="cellIs" priority="2941" operator="between">
      <formula>"ALTO"</formula>
      <formula>"ALTO"</formula>
    </cfRule>
  </conditionalFormatting>
  <conditionalFormatting sqref="P959">
    <cfRule type="cellIs" priority="2942" operator="between">
      <formula>"BAJO"</formula>
      <formula>"BAJO"</formula>
    </cfRule>
  </conditionalFormatting>
  <conditionalFormatting sqref="P959">
    <cfRule type="cellIs" priority="2943" operator="between">
      <formula>"MEDIO"</formula>
      <formula>"MEDIO"</formula>
    </cfRule>
  </conditionalFormatting>
  <conditionalFormatting sqref="P959">
    <cfRule type="cellIs" priority="2944" operator="between">
      <formula>"MUY ALTO"</formula>
      <formula>"MUY ALTO"</formula>
    </cfRule>
  </conditionalFormatting>
  <conditionalFormatting sqref="R959">
    <cfRule type="cellIs" priority="2945" operator="between">
      <formula>20</formula>
      <formula>120</formula>
    </cfRule>
  </conditionalFormatting>
  <conditionalFormatting sqref="S959">
    <cfRule type="cellIs" priority="2946" operator="equal">
      <formula>"No significativo"</formula>
    </cfRule>
  </conditionalFormatting>
  <conditionalFormatting sqref="S959">
    <cfRule type="cellIs" priority="2947" operator="equal">
      <formula>"SIGNIFICATIVO"</formula>
    </cfRule>
  </conditionalFormatting>
  <conditionalFormatting sqref="S959">
    <cfRule type="cellIs" priority="2948" operator="equal">
      <formula>"SIGNIFICATIVO"</formula>
    </cfRule>
  </conditionalFormatting>
  <conditionalFormatting sqref="S957">
    <cfRule type="cellIs" priority="2949" operator="between">
      <formula>"I"</formula>
      <formula>"I"</formula>
    </cfRule>
  </conditionalFormatting>
  <conditionalFormatting sqref="S957">
    <cfRule type="cellIs" priority="2950" operator="between">
      <formula>"III"</formula>
      <formula>"IV"</formula>
    </cfRule>
  </conditionalFormatting>
  <conditionalFormatting sqref="P957:P958">
    <cfRule type="cellIs" priority="2951" operator="between">
      <formula>"ALTO"</formula>
      <formula>"ALTO"</formula>
    </cfRule>
  </conditionalFormatting>
  <conditionalFormatting sqref="P957:P958">
    <cfRule type="cellIs" priority="2952" operator="between">
      <formula>"BAJO"</formula>
      <formula>"BAJO"</formula>
    </cfRule>
  </conditionalFormatting>
  <conditionalFormatting sqref="P957:P958">
    <cfRule type="cellIs" priority="2953" operator="between">
      <formula>"MEDIO"</formula>
      <formula>"MEDIO"</formula>
    </cfRule>
  </conditionalFormatting>
  <conditionalFormatting sqref="P957:P958">
    <cfRule type="cellIs" priority="2954" operator="between">
      <formula>"MUY ALTO"</formula>
      <formula>"MUY ALTO"</formula>
    </cfRule>
  </conditionalFormatting>
  <conditionalFormatting sqref="R957:R958">
    <cfRule type="cellIs" priority="2955" operator="between">
      <formula>20</formula>
      <formula>120</formula>
    </cfRule>
  </conditionalFormatting>
  <conditionalFormatting sqref="S958">
    <cfRule type="cellIs" priority="2956" operator="equal">
      <formula>"No significativo"</formula>
    </cfRule>
  </conditionalFormatting>
  <conditionalFormatting sqref="S958">
    <cfRule type="cellIs" priority="2957" operator="equal">
      <formula>"SIGNIFICATIVO"</formula>
    </cfRule>
  </conditionalFormatting>
  <conditionalFormatting sqref="S958">
    <cfRule type="cellIs" priority="2958" operator="equal">
      <formula>"SIGNIFICATIVO"</formula>
    </cfRule>
  </conditionalFormatting>
  <conditionalFormatting sqref="S960">
    <cfRule type="cellIs" priority="2959" operator="equal">
      <formula>"SIGNIFICATIVO"</formula>
    </cfRule>
  </conditionalFormatting>
  <conditionalFormatting sqref="S960">
    <cfRule type="cellIs" priority="2960" operator="equal">
      <formula>"No significativo"</formula>
    </cfRule>
  </conditionalFormatting>
  <conditionalFormatting sqref="S960">
    <cfRule type="cellIs" priority="2961" operator="equal">
      <formula>"SIGNIFICATIVO"</formula>
    </cfRule>
  </conditionalFormatting>
  <conditionalFormatting sqref="P960">
    <cfRule type="cellIs" priority="2962" operator="between">
      <formula>"ALTO"</formula>
      <formula>"ALTO"</formula>
    </cfRule>
  </conditionalFormatting>
  <conditionalFormatting sqref="P960">
    <cfRule type="cellIs" priority="2963" operator="between">
      <formula>"BAJO"</formula>
      <formula>"BAJO"</formula>
    </cfRule>
  </conditionalFormatting>
  <conditionalFormatting sqref="P960">
    <cfRule type="cellIs" priority="2964" operator="between">
      <formula>"MEDIO"</formula>
      <formula>"MEDIO"</formula>
    </cfRule>
  </conditionalFormatting>
  <conditionalFormatting sqref="P960">
    <cfRule type="cellIs" priority="2965" operator="between">
      <formula>"MUY ALTO"</formula>
      <formula>"MUY ALTO"</formula>
    </cfRule>
  </conditionalFormatting>
  <conditionalFormatting sqref="R960">
    <cfRule type="cellIs" priority="2966" operator="between">
      <formula>20</formula>
      <formula>120</formula>
    </cfRule>
  </conditionalFormatting>
  <conditionalFormatting sqref="P961">
    <cfRule type="cellIs" priority="2967" operator="between">
      <formula>"ALTO"</formula>
      <formula>"ALTO"</formula>
    </cfRule>
  </conditionalFormatting>
  <conditionalFormatting sqref="P961">
    <cfRule type="cellIs" priority="2968" operator="between">
      <formula>"BAJO"</formula>
      <formula>"BAJO"</formula>
    </cfRule>
  </conditionalFormatting>
  <conditionalFormatting sqref="S961">
    <cfRule type="cellIs" priority="2969" operator="between">
      <formula>"I"</formula>
      <formula>"I"</formula>
    </cfRule>
  </conditionalFormatting>
  <conditionalFormatting sqref="S961">
    <cfRule type="cellIs" priority="2970" operator="between">
      <formula>"III"</formula>
      <formula>"IV"</formula>
    </cfRule>
  </conditionalFormatting>
  <conditionalFormatting sqref="P961">
    <cfRule type="cellIs" priority="2971" operator="between">
      <formula>"MEDIO"</formula>
      <formula>"MEDIO"</formula>
    </cfRule>
  </conditionalFormatting>
  <conditionalFormatting sqref="P961">
    <cfRule type="cellIs" priority="2972" operator="between">
      <formula>"MUY ALTO"</formula>
      <formula>"MUY ALTO"</formula>
    </cfRule>
  </conditionalFormatting>
  <conditionalFormatting sqref="R961">
    <cfRule type="cellIs" priority="2973" operator="between">
      <formula>20</formula>
      <formula>120</formula>
    </cfRule>
  </conditionalFormatting>
  <conditionalFormatting sqref="S963">
    <cfRule type="cellIs" priority="2974" operator="between">
      <formula>"I"</formula>
      <formula>"I"</formula>
    </cfRule>
  </conditionalFormatting>
  <conditionalFormatting sqref="S963">
    <cfRule type="cellIs" priority="2975" operator="between">
      <formula>"III"</formula>
      <formula>"IV"</formula>
    </cfRule>
  </conditionalFormatting>
  <conditionalFormatting sqref="P963:P964">
    <cfRule type="cellIs" priority="2976" operator="between">
      <formula>"ALTO"</formula>
      <formula>"ALTO"</formula>
    </cfRule>
  </conditionalFormatting>
  <conditionalFormatting sqref="P963:P964">
    <cfRule type="cellIs" priority="2977" operator="between">
      <formula>"BAJO"</formula>
      <formula>"BAJO"</formula>
    </cfRule>
  </conditionalFormatting>
  <conditionalFormatting sqref="P963:P964">
    <cfRule type="cellIs" priority="2978" operator="between">
      <formula>"MEDIO"</formula>
      <formula>"MEDIO"</formula>
    </cfRule>
  </conditionalFormatting>
  <conditionalFormatting sqref="P963:P964">
    <cfRule type="cellIs" priority="2979" operator="between">
      <formula>"MUY ALTO"</formula>
      <formula>"MUY ALTO"</formula>
    </cfRule>
  </conditionalFormatting>
  <conditionalFormatting sqref="R963:R964">
    <cfRule type="cellIs" priority="2980" operator="between">
      <formula>20</formula>
      <formula>120</formula>
    </cfRule>
  </conditionalFormatting>
  <conditionalFormatting sqref="S964">
    <cfRule type="cellIs" priority="2981" operator="equal">
      <formula>"No significativo"</formula>
    </cfRule>
  </conditionalFormatting>
  <conditionalFormatting sqref="S964">
    <cfRule type="cellIs" priority="2982" operator="equal">
      <formula>"SIGNIFICATIVO"</formula>
    </cfRule>
  </conditionalFormatting>
  <conditionalFormatting sqref="S964">
    <cfRule type="cellIs" priority="2983" operator="equal">
      <formula>"SIGNIFICATIVO"</formula>
    </cfRule>
  </conditionalFormatting>
  <conditionalFormatting sqref="P965 P967">
    <cfRule type="cellIs" priority="2984" operator="between">
      <formula>"ALTO"</formula>
      <formula>"ALTO"</formula>
    </cfRule>
  </conditionalFormatting>
  <conditionalFormatting sqref="P965 P967">
    <cfRule type="cellIs" priority="2985" operator="between">
      <formula>"BAJO"</formula>
      <formula>"BAJO"</formula>
    </cfRule>
  </conditionalFormatting>
  <conditionalFormatting sqref="S965 S967">
    <cfRule type="cellIs" priority="2986" operator="between">
      <formula>"I"</formula>
      <formula>"I"</formula>
    </cfRule>
  </conditionalFormatting>
  <conditionalFormatting sqref="S965 S967">
    <cfRule type="cellIs" priority="2987" operator="between">
      <formula>"III"</formula>
      <formula>"IV"</formula>
    </cfRule>
  </conditionalFormatting>
  <conditionalFormatting sqref="P965 P967">
    <cfRule type="cellIs" priority="2988" operator="between">
      <formula>"MEDIO"</formula>
      <formula>"MEDIO"</formula>
    </cfRule>
  </conditionalFormatting>
  <conditionalFormatting sqref="P965 P967">
    <cfRule type="cellIs" priority="2989" operator="between">
      <formula>"MUY ALTO"</formula>
      <formula>"MUY ALTO"</formula>
    </cfRule>
  </conditionalFormatting>
  <conditionalFormatting sqref="R965 R967">
    <cfRule type="cellIs" priority="2990" operator="between">
      <formula>20</formula>
      <formula>120</formula>
    </cfRule>
  </conditionalFormatting>
  <conditionalFormatting sqref="P968">
    <cfRule type="cellIs" priority="2991" operator="between">
      <formula>"ALTO"</formula>
      <formula>"ALTO"</formula>
    </cfRule>
  </conditionalFormatting>
  <conditionalFormatting sqref="P968">
    <cfRule type="cellIs" priority="2992" operator="between">
      <formula>"BAJO"</formula>
      <formula>"BAJO"</formula>
    </cfRule>
  </conditionalFormatting>
  <conditionalFormatting sqref="S968">
    <cfRule type="cellIs" priority="2993" operator="between">
      <formula>"I"</formula>
      <formula>"I"</formula>
    </cfRule>
  </conditionalFormatting>
  <conditionalFormatting sqref="S968">
    <cfRule type="cellIs" priority="2994" operator="between">
      <formula>"III"</formula>
      <formula>"IV"</formula>
    </cfRule>
  </conditionalFormatting>
  <conditionalFormatting sqref="P968">
    <cfRule type="cellIs" priority="2995" operator="between">
      <formula>"MEDIO"</formula>
      <formula>"MEDIO"</formula>
    </cfRule>
  </conditionalFormatting>
  <conditionalFormatting sqref="P968">
    <cfRule type="cellIs" priority="2996" operator="between">
      <formula>"MUY ALTO"</formula>
      <formula>"MUY ALTO"</formula>
    </cfRule>
  </conditionalFormatting>
  <conditionalFormatting sqref="R968">
    <cfRule type="cellIs" priority="2997" operator="between">
      <formula>20</formula>
      <formula>120</formula>
    </cfRule>
  </conditionalFormatting>
  <conditionalFormatting sqref="P969">
    <cfRule type="cellIs" priority="2998" operator="between">
      <formula>"ALTO"</formula>
      <formula>"ALTO"</formula>
    </cfRule>
  </conditionalFormatting>
  <conditionalFormatting sqref="P969">
    <cfRule type="cellIs" priority="2999" operator="between">
      <formula>"BAJO"</formula>
      <formula>"BAJO"</formula>
    </cfRule>
  </conditionalFormatting>
  <conditionalFormatting sqref="P969">
    <cfRule type="cellIs" priority="3000" operator="between">
      <formula>"MEDIO"</formula>
      <formula>"MEDIO"</formula>
    </cfRule>
  </conditionalFormatting>
  <conditionalFormatting sqref="P969">
    <cfRule type="cellIs" priority="3001" operator="between">
      <formula>"MUY ALTO"</formula>
      <formula>"MUY ALTO"</formula>
    </cfRule>
  </conditionalFormatting>
  <conditionalFormatting sqref="R969">
    <cfRule type="cellIs" priority="3002" operator="between">
      <formula>20</formula>
      <formula>120</formula>
    </cfRule>
  </conditionalFormatting>
  <conditionalFormatting sqref="S969">
    <cfRule type="cellIs" priority="3003" operator="equal">
      <formula>"No significativo"</formula>
    </cfRule>
  </conditionalFormatting>
  <conditionalFormatting sqref="S969">
    <cfRule type="cellIs" priority="3004" operator="equal">
      <formula>"SIGNIFICATIVO"</formula>
    </cfRule>
  </conditionalFormatting>
  <conditionalFormatting sqref="S969">
    <cfRule type="cellIs" priority="3005" operator="equal">
      <formula>"SIGNIFICATIVO"</formula>
    </cfRule>
  </conditionalFormatting>
  <conditionalFormatting sqref="S970">
    <cfRule type="cellIs" priority="3006" operator="between">
      <formula>"I"</formula>
      <formula>"I"</formula>
    </cfRule>
  </conditionalFormatting>
  <conditionalFormatting sqref="S970">
    <cfRule type="cellIs" priority="3007" operator="between">
      <formula>"III"</formula>
      <formula>"IV"</formula>
    </cfRule>
  </conditionalFormatting>
  <conditionalFormatting sqref="P970:P971">
    <cfRule type="cellIs" priority="3008" operator="between">
      <formula>"ALTO"</formula>
      <formula>"ALTO"</formula>
    </cfRule>
  </conditionalFormatting>
  <conditionalFormatting sqref="P970:P971">
    <cfRule type="cellIs" priority="3009" operator="between">
      <formula>"BAJO"</formula>
      <formula>"BAJO"</formula>
    </cfRule>
  </conditionalFormatting>
  <conditionalFormatting sqref="P970:P971">
    <cfRule type="cellIs" priority="3010" operator="between">
      <formula>"MEDIO"</formula>
      <formula>"MEDIO"</formula>
    </cfRule>
  </conditionalFormatting>
  <conditionalFormatting sqref="P970:P971">
    <cfRule type="cellIs" priority="3011" operator="between">
      <formula>"MUY ALTO"</formula>
      <formula>"MUY ALTO"</formula>
    </cfRule>
  </conditionalFormatting>
  <conditionalFormatting sqref="R970:R971">
    <cfRule type="cellIs" priority="3012" operator="between">
      <formula>20</formula>
      <formula>120</formula>
    </cfRule>
  </conditionalFormatting>
  <conditionalFormatting sqref="S971">
    <cfRule type="cellIs" priority="3013" operator="equal">
      <formula>"No significativo"</formula>
    </cfRule>
  </conditionalFormatting>
  <conditionalFormatting sqref="S971">
    <cfRule type="cellIs" priority="3014" operator="equal">
      <formula>"SIGNIFICATIVO"</formula>
    </cfRule>
  </conditionalFormatting>
  <conditionalFormatting sqref="S971">
    <cfRule type="cellIs" priority="3015" operator="equal">
      <formula>"SIGNIFICATIVO"</formula>
    </cfRule>
  </conditionalFormatting>
  <conditionalFormatting sqref="P972">
    <cfRule type="cellIs" priority="3016" operator="between">
      <formula>"ALTO"</formula>
      <formula>"ALTO"</formula>
    </cfRule>
  </conditionalFormatting>
  <conditionalFormatting sqref="P972">
    <cfRule type="cellIs" priority="3017" operator="between">
      <formula>"BAJO"</formula>
      <formula>"BAJO"</formula>
    </cfRule>
  </conditionalFormatting>
  <conditionalFormatting sqref="P972">
    <cfRule type="cellIs" priority="3018" operator="between">
      <formula>"MEDIO"</formula>
      <formula>"MEDIO"</formula>
    </cfRule>
  </conditionalFormatting>
  <conditionalFormatting sqref="P972">
    <cfRule type="cellIs" priority="3019" operator="between">
      <formula>"MUY ALTO"</formula>
      <formula>"MUY ALTO"</formula>
    </cfRule>
  </conditionalFormatting>
  <conditionalFormatting sqref="R972">
    <cfRule type="cellIs" priority="3020" operator="between">
      <formula>20</formula>
      <formula>120</formula>
    </cfRule>
  </conditionalFormatting>
  <conditionalFormatting sqref="U972">
    <cfRule type="cellIs" priority="3021" operator="equal">
      <formula>"No significativo"</formula>
    </cfRule>
  </conditionalFormatting>
  <conditionalFormatting sqref="S972">
    <cfRule type="cellIs" priority="3022" operator="equal">
      <formula>"No significativo"</formula>
    </cfRule>
  </conditionalFormatting>
  <conditionalFormatting sqref="U972">
    <cfRule type="cellIs" priority="3023" operator="equal">
      <formula>"SIGNIFICATIVO"</formula>
    </cfRule>
  </conditionalFormatting>
  <conditionalFormatting sqref="U972">
    <cfRule type="cellIs" priority="3024" operator="equal">
      <formula>"SIGNIFICATIVO"</formula>
    </cfRule>
  </conditionalFormatting>
  <conditionalFormatting sqref="S972">
    <cfRule type="cellIs" priority="3025" operator="equal">
      <formula>"SIGNIFICATIVO"</formula>
    </cfRule>
  </conditionalFormatting>
  <conditionalFormatting sqref="S972">
    <cfRule type="cellIs" priority="3026" operator="equal">
      <formula>"SIGNIFICATIVO"</formula>
    </cfRule>
  </conditionalFormatting>
  <conditionalFormatting sqref="S974">
    <cfRule type="cellIs" priority="3027" operator="equal">
      <formula>"No significativo"</formula>
    </cfRule>
  </conditionalFormatting>
  <conditionalFormatting sqref="S974">
    <cfRule type="cellIs" priority="3028" operator="equal">
      <formula>"SIGNIFICATIVO"</formula>
    </cfRule>
  </conditionalFormatting>
  <conditionalFormatting sqref="S974">
    <cfRule type="cellIs" priority="3029" operator="equal">
      <formula>"SIGNIFICATIVO"</formula>
    </cfRule>
  </conditionalFormatting>
  <conditionalFormatting sqref="P974">
    <cfRule type="cellIs" priority="3030" operator="between">
      <formula>"ALTO"</formula>
      <formula>"ALTO"</formula>
    </cfRule>
  </conditionalFormatting>
  <conditionalFormatting sqref="P974">
    <cfRule type="cellIs" priority="3031" operator="between">
      <formula>"BAJO"</formula>
      <formula>"BAJO"</formula>
    </cfRule>
  </conditionalFormatting>
  <conditionalFormatting sqref="P974">
    <cfRule type="cellIs" priority="3032" operator="between">
      <formula>"MEDIO"</formula>
      <formula>"MEDIO"</formula>
    </cfRule>
  </conditionalFormatting>
  <conditionalFormatting sqref="P974">
    <cfRule type="cellIs" priority="3033" operator="between">
      <formula>"MUY ALTO"</formula>
      <formula>"MUY ALTO"</formula>
    </cfRule>
  </conditionalFormatting>
  <conditionalFormatting sqref="R974">
    <cfRule type="cellIs" priority="3034" operator="between">
      <formula>20</formula>
      <formula>120</formula>
    </cfRule>
  </conditionalFormatting>
  <conditionalFormatting sqref="P975">
    <cfRule type="cellIs" priority="3035" operator="between">
      <formula>"ALTO"</formula>
      <formula>"ALTO"</formula>
    </cfRule>
  </conditionalFormatting>
  <conditionalFormatting sqref="P975">
    <cfRule type="cellIs" priority="3036" operator="between">
      <formula>"BAJO"</formula>
      <formula>"BAJO"</formula>
    </cfRule>
  </conditionalFormatting>
  <conditionalFormatting sqref="P975">
    <cfRule type="cellIs" priority="3037" operator="between">
      <formula>"MEDIO"</formula>
      <formula>"MEDIO"</formula>
    </cfRule>
  </conditionalFormatting>
  <conditionalFormatting sqref="P975">
    <cfRule type="cellIs" priority="3038" operator="between">
      <formula>"MUY ALTO"</formula>
      <formula>"MUY ALTO"</formula>
    </cfRule>
  </conditionalFormatting>
  <conditionalFormatting sqref="R975">
    <cfRule type="cellIs" priority="3039" operator="between">
      <formula>20</formula>
      <formula>120</formula>
    </cfRule>
  </conditionalFormatting>
  <conditionalFormatting sqref="S975">
    <cfRule type="cellIs" priority="3040" operator="equal">
      <formula>"No significativo"</formula>
    </cfRule>
  </conditionalFormatting>
  <conditionalFormatting sqref="S975">
    <cfRule type="cellIs" priority="3041" operator="equal">
      <formula>"SIGNIFICATIVO"</formula>
    </cfRule>
  </conditionalFormatting>
  <conditionalFormatting sqref="S975">
    <cfRule type="cellIs" priority="3042" operator="equal">
      <formula>"SIGNIFICATIVO"</formula>
    </cfRule>
  </conditionalFormatting>
  <conditionalFormatting sqref="S981">
    <cfRule type="cellIs" priority="3043" operator="equal">
      <formula>"SIGNIFICATIVO"</formula>
    </cfRule>
  </conditionalFormatting>
  <conditionalFormatting sqref="S981">
    <cfRule type="cellIs" priority="3044" operator="equal">
      <formula>"No significativo"</formula>
    </cfRule>
  </conditionalFormatting>
  <conditionalFormatting sqref="S981">
    <cfRule type="cellIs" priority="3045" operator="equal">
      <formula>"SIGNIFICATIVO"</formula>
    </cfRule>
  </conditionalFormatting>
  <conditionalFormatting sqref="P976:P977">
    <cfRule type="cellIs" priority="3046" operator="between">
      <formula>"ALTO"</formula>
      <formula>"ALTO"</formula>
    </cfRule>
  </conditionalFormatting>
  <conditionalFormatting sqref="P976:P977">
    <cfRule type="cellIs" priority="3047" operator="between">
      <formula>"BAJO"</formula>
      <formula>"BAJO"</formula>
    </cfRule>
  </conditionalFormatting>
  <conditionalFormatting sqref="P976:P977">
    <cfRule type="cellIs" priority="3048" operator="between">
      <formula>"MEDIO"</formula>
      <formula>"MEDIO"</formula>
    </cfRule>
  </conditionalFormatting>
  <conditionalFormatting sqref="P976:P977">
    <cfRule type="cellIs" priority="3049" operator="between">
      <formula>"MUY ALTO"</formula>
      <formula>"MUY ALTO"</formula>
    </cfRule>
  </conditionalFormatting>
  <conditionalFormatting sqref="R976:R977">
    <cfRule type="cellIs" priority="3050" operator="between">
      <formula>20</formula>
      <formula>120</formula>
    </cfRule>
  </conditionalFormatting>
  <conditionalFormatting sqref="S976">
    <cfRule type="cellIs" priority="3051" operator="between">
      <formula>"I"</formula>
      <formula>"I"</formula>
    </cfRule>
  </conditionalFormatting>
  <conditionalFormatting sqref="S976">
    <cfRule type="cellIs" priority="3052" operator="between">
      <formula>"III"</formula>
      <formula>"IV"</formula>
    </cfRule>
  </conditionalFormatting>
  <conditionalFormatting sqref="P981">
    <cfRule type="cellIs" priority="3053" operator="between">
      <formula>"ALTO"</formula>
      <formula>"ALTO"</formula>
    </cfRule>
  </conditionalFormatting>
  <conditionalFormatting sqref="P981">
    <cfRule type="cellIs" priority="3054" operator="between">
      <formula>"BAJO"</formula>
      <formula>"BAJO"</formula>
    </cfRule>
  </conditionalFormatting>
  <conditionalFormatting sqref="P981">
    <cfRule type="cellIs" priority="3055" operator="between">
      <formula>"MEDIO"</formula>
      <formula>"MEDIO"</formula>
    </cfRule>
  </conditionalFormatting>
  <conditionalFormatting sqref="P981">
    <cfRule type="cellIs" priority="3056" operator="between">
      <formula>"MUY ALTO"</formula>
      <formula>"MUY ALTO"</formula>
    </cfRule>
  </conditionalFormatting>
  <conditionalFormatting sqref="R981">
    <cfRule type="cellIs" priority="3057" operator="between">
      <formula>20</formula>
      <formula>120</formula>
    </cfRule>
  </conditionalFormatting>
  <conditionalFormatting sqref="S977">
    <cfRule type="cellIs" priority="3058" operator="equal">
      <formula>"No significativo"</formula>
    </cfRule>
  </conditionalFormatting>
  <conditionalFormatting sqref="S977">
    <cfRule type="cellIs" priority="3059" operator="equal">
      <formula>"SIGNIFICATIVO"</formula>
    </cfRule>
  </conditionalFormatting>
  <conditionalFormatting sqref="S977">
    <cfRule type="cellIs" priority="3060" operator="equal">
      <formula>"SIGNIFICATIVO"</formula>
    </cfRule>
  </conditionalFormatting>
  <conditionalFormatting sqref="P978">
    <cfRule type="cellIs" priority="3061" operator="between">
      <formula>"ALTO"</formula>
      <formula>"ALTO"</formula>
    </cfRule>
  </conditionalFormatting>
  <conditionalFormatting sqref="P978">
    <cfRule type="cellIs" priority="3062" operator="between">
      <formula>"BAJO"</formula>
      <formula>"BAJO"</formula>
    </cfRule>
  </conditionalFormatting>
  <conditionalFormatting sqref="P978">
    <cfRule type="cellIs" priority="3063" operator="between">
      <formula>"MEDIO"</formula>
      <formula>"MEDIO"</formula>
    </cfRule>
  </conditionalFormatting>
  <conditionalFormatting sqref="P978">
    <cfRule type="cellIs" priority="3064" operator="between">
      <formula>"MUY ALTO"</formula>
      <formula>"MUY ALTO"</formula>
    </cfRule>
  </conditionalFormatting>
  <conditionalFormatting sqref="R978">
    <cfRule type="cellIs" priority="3065" operator="between">
      <formula>20</formula>
      <formula>120</formula>
    </cfRule>
  </conditionalFormatting>
  <conditionalFormatting sqref="S978">
    <cfRule type="cellIs" priority="3066" operator="equal">
      <formula>"No significativo"</formula>
    </cfRule>
  </conditionalFormatting>
  <conditionalFormatting sqref="S978">
    <cfRule type="cellIs" priority="3067" operator="equal">
      <formula>"SIGNIFICATIVO"</formula>
    </cfRule>
  </conditionalFormatting>
  <conditionalFormatting sqref="P979:P980">
    <cfRule type="cellIs" priority="3068" operator="between">
      <formula>"ALTO"</formula>
      <formula>"ALTO"</formula>
    </cfRule>
  </conditionalFormatting>
  <conditionalFormatting sqref="P979:P980">
    <cfRule type="cellIs" priority="3069" operator="between">
      <formula>"BAJO"</formula>
      <formula>"BAJO"</formula>
    </cfRule>
  </conditionalFormatting>
  <conditionalFormatting sqref="P979:P980">
    <cfRule type="cellIs" priority="3070" operator="between">
      <formula>"MEDIO"</formula>
      <formula>"MEDIO"</formula>
    </cfRule>
  </conditionalFormatting>
  <conditionalFormatting sqref="P979:P980">
    <cfRule type="cellIs" priority="3071" operator="between">
      <formula>"MUY ALTO"</formula>
      <formula>"MUY ALTO"</formula>
    </cfRule>
  </conditionalFormatting>
  <conditionalFormatting sqref="R979:R980">
    <cfRule type="cellIs" priority="3072" operator="between">
      <formula>20</formula>
      <formula>120</formula>
    </cfRule>
  </conditionalFormatting>
  <conditionalFormatting sqref="S979">
    <cfRule type="cellIs" priority="3073" operator="between">
      <formula>"I"</formula>
      <formula>"I"</formula>
    </cfRule>
  </conditionalFormatting>
  <conditionalFormatting sqref="S979">
    <cfRule type="cellIs" priority="3074" operator="between">
      <formula>"III"</formula>
      <formula>"IV"</formula>
    </cfRule>
  </conditionalFormatting>
  <conditionalFormatting sqref="S980">
    <cfRule type="cellIs" priority="3075" operator="equal">
      <formula>"No significativo"</formula>
    </cfRule>
  </conditionalFormatting>
  <conditionalFormatting sqref="S980">
    <cfRule type="cellIs" priority="3076" operator="equal">
      <formula>"SIGNIFICATIVO"</formula>
    </cfRule>
  </conditionalFormatting>
  <conditionalFormatting sqref="S980">
    <cfRule type="cellIs" priority="3077" operator="equal">
      <formula>"SIGNIFICATIVO"</formula>
    </cfRule>
  </conditionalFormatting>
  <conditionalFormatting sqref="P988">
    <cfRule type="cellIs" priority="3078" operator="between">
      <formula>"ALTO"</formula>
      <formula>"ALTO"</formula>
    </cfRule>
  </conditionalFormatting>
  <conditionalFormatting sqref="P988">
    <cfRule type="cellIs" priority="3079" operator="between">
      <formula>"BAJO"</formula>
      <formula>"BAJO"</formula>
    </cfRule>
  </conditionalFormatting>
  <conditionalFormatting sqref="P988">
    <cfRule type="cellIs" priority="3080" operator="between">
      <formula>"MEDIO"</formula>
      <formula>"MEDIO"</formula>
    </cfRule>
  </conditionalFormatting>
  <conditionalFormatting sqref="P988">
    <cfRule type="cellIs" priority="3081" operator="between">
      <formula>"MUY ALTO"</formula>
      <formula>"MUY ALTO"</formula>
    </cfRule>
  </conditionalFormatting>
  <conditionalFormatting sqref="R988">
    <cfRule type="cellIs" priority="3082" operator="between">
      <formula>20</formula>
      <formula>120</formula>
    </cfRule>
  </conditionalFormatting>
  <conditionalFormatting sqref="S988">
    <cfRule type="cellIs" priority="3083" operator="equal">
      <formula>"No significativo"</formula>
    </cfRule>
  </conditionalFormatting>
  <conditionalFormatting sqref="S988">
    <cfRule type="cellIs" priority="3084" operator="equal">
      <formula>"SIGNIFICATIVO"</formula>
    </cfRule>
  </conditionalFormatting>
  <conditionalFormatting sqref="S988">
    <cfRule type="cellIs" priority="3085" operator="equal">
      <formula>"SIGNIFICATIVO"</formula>
    </cfRule>
  </conditionalFormatting>
  <conditionalFormatting sqref="P987">
    <cfRule type="cellIs" priority="3086" operator="between">
      <formula>"ALTO"</formula>
      <formula>"ALTO"</formula>
    </cfRule>
  </conditionalFormatting>
  <conditionalFormatting sqref="P987">
    <cfRule type="cellIs" priority="3087" operator="between">
      <formula>"BAJO"</formula>
      <formula>"BAJO"</formula>
    </cfRule>
  </conditionalFormatting>
  <conditionalFormatting sqref="P987">
    <cfRule type="cellIs" priority="3088" operator="between">
      <formula>"MEDIO"</formula>
      <formula>"MEDIO"</formula>
    </cfRule>
  </conditionalFormatting>
  <conditionalFormatting sqref="P987">
    <cfRule type="cellIs" priority="3089" operator="between">
      <formula>"MUY ALTO"</formula>
      <formula>"MUY ALTO"</formula>
    </cfRule>
  </conditionalFormatting>
  <conditionalFormatting sqref="R987">
    <cfRule type="cellIs" priority="3090" operator="between">
      <formula>20</formula>
      <formula>120</formula>
    </cfRule>
  </conditionalFormatting>
  <conditionalFormatting sqref="S987">
    <cfRule type="cellIs" priority="3091" operator="equal">
      <formula>"No significativo"</formula>
    </cfRule>
  </conditionalFormatting>
  <conditionalFormatting sqref="S987">
    <cfRule type="cellIs" priority="3092" operator="equal">
      <formula>"SIGNIFICATIVO"</formula>
    </cfRule>
  </conditionalFormatting>
  <conditionalFormatting sqref="S987">
    <cfRule type="cellIs" priority="3093" operator="equal">
      <formula>"SIGNIFICATIVO"</formula>
    </cfRule>
  </conditionalFormatting>
  <conditionalFormatting sqref="P998">
    <cfRule type="cellIs" priority="3094" operator="between">
      <formula>"ALTO"</formula>
      <formula>"ALTO"</formula>
    </cfRule>
  </conditionalFormatting>
  <conditionalFormatting sqref="P998">
    <cfRule type="cellIs" priority="3095" operator="between">
      <formula>"BAJO"</formula>
      <formula>"BAJO"</formula>
    </cfRule>
  </conditionalFormatting>
  <conditionalFormatting sqref="P998">
    <cfRule type="cellIs" priority="3096" operator="between">
      <formula>"MEDIO"</formula>
      <formula>"MEDIO"</formula>
    </cfRule>
  </conditionalFormatting>
  <conditionalFormatting sqref="P998">
    <cfRule type="cellIs" priority="3097" operator="between">
      <formula>"MUY ALTO"</formula>
      <formula>"MUY ALTO"</formula>
    </cfRule>
  </conditionalFormatting>
  <conditionalFormatting sqref="R998">
    <cfRule type="cellIs" priority="3098" operator="between">
      <formula>20</formula>
      <formula>120</formula>
    </cfRule>
  </conditionalFormatting>
  <conditionalFormatting sqref="S998">
    <cfRule type="cellIs" priority="3099" operator="equal">
      <formula>"No significativo"</formula>
    </cfRule>
  </conditionalFormatting>
  <conditionalFormatting sqref="S998">
    <cfRule type="cellIs" priority="3100" operator="equal">
      <formula>"SIGNIFICATIVO"</formula>
    </cfRule>
  </conditionalFormatting>
  <conditionalFormatting sqref="S998">
    <cfRule type="cellIs" priority="3101" operator="equal">
      <formula>"SIGNIFICATIVO"</formula>
    </cfRule>
  </conditionalFormatting>
  <conditionalFormatting sqref="S982">
    <cfRule type="cellIs" priority="3102" operator="between">
      <formula>"I"</formula>
      <formula>"I"</formula>
    </cfRule>
  </conditionalFormatting>
  <conditionalFormatting sqref="S982">
    <cfRule type="cellIs" priority="3103" operator="between">
      <formula>"III"</formula>
      <formula>"IV"</formula>
    </cfRule>
  </conditionalFormatting>
  <conditionalFormatting sqref="P982:P983">
    <cfRule type="cellIs" priority="3104" operator="between">
      <formula>"ALTO"</formula>
      <formula>"ALTO"</formula>
    </cfRule>
  </conditionalFormatting>
  <conditionalFormatting sqref="P982:P983">
    <cfRule type="cellIs" priority="3105" operator="between">
      <formula>"BAJO"</formula>
      <formula>"BAJO"</formula>
    </cfRule>
  </conditionalFormatting>
  <conditionalFormatting sqref="P982:P983">
    <cfRule type="cellIs" priority="3106" operator="between">
      <formula>"MEDIO"</formula>
      <formula>"MEDIO"</formula>
    </cfRule>
  </conditionalFormatting>
  <conditionalFormatting sqref="P982:P983">
    <cfRule type="cellIs" priority="3107" operator="between">
      <formula>"MUY ALTO"</formula>
      <formula>"MUY ALTO"</formula>
    </cfRule>
  </conditionalFormatting>
  <conditionalFormatting sqref="R982:R983">
    <cfRule type="cellIs" priority="3108" operator="between">
      <formula>20</formula>
      <formula>120</formula>
    </cfRule>
  </conditionalFormatting>
  <conditionalFormatting sqref="S983">
    <cfRule type="cellIs" priority="3109" operator="equal">
      <formula>"No significativo"</formula>
    </cfRule>
  </conditionalFormatting>
  <conditionalFormatting sqref="S983">
    <cfRule type="cellIs" priority="3110" operator="equal">
      <formula>"SIGNIFICATIVO"</formula>
    </cfRule>
  </conditionalFormatting>
  <conditionalFormatting sqref="S983">
    <cfRule type="cellIs" priority="3111" operator="equal">
      <formula>"SIGNIFICATIVO"</formula>
    </cfRule>
  </conditionalFormatting>
  <conditionalFormatting sqref="P984 P986">
    <cfRule type="cellIs" priority="3112" operator="between">
      <formula>"ALTO"</formula>
      <formula>"ALTO"</formula>
    </cfRule>
  </conditionalFormatting>
  <conditionalFormatting sqref="P984 P986">
    <cfRule type="cellIs" priority="3113" operator="between">
      <formula>"BAJO"</formula>
      <formula>"BAJO"</formula>
    </cfRule>
  </conditionalFormatting>
  <conditionalFormatting sqref="S984 S986">
    <cfRule type="cellIs" priority="3114" operator="between">
      <formula>"I"</formula>
      <formula>"I"</formula>
    </cfRule>
  </conditionalFormatting>
  <conditionalFormatting sqref="S984 S986">
    <cfRule type="cellIs" priority="3115" operator="between">
      <formula>"III"</formula>
      <formula>"IV"</formula>
    </cfRule>
  </conditionalFormatting>
  <conditionalFormatting sqref="P984 P986">
    <cfRule type="cellIs" priority="3116" operator="between">
      <formula>"MEDIO"</formula>
      <formula>"MEDIO"</formula>
    </cfRule>
  </conditionalFormatting>
  <conditionalFormatting sqref="P984 P986">
    <cfRule type="cellIs" priority="3117" operator="between">
      <formula>"MUY ALTO"</formula>
      <formula>"MUY ALTO"</formula>
    </cfRule>
  </conditionalFormatting>
  <conditionalFormatting sqref="R984 R986">
    <cfRule type="cellIs" priority="3118" operator="between">
      <formula>20</formula>
      <formula>120</formula>
    </cfRule>
  </conditionalFormatting>
  <conditionalFormatting sqref="P1000">
    <cfRule type="cellIs" priority="3119" operator="between">
      <formula>"ALTO"</formula>
      <formula>"ALTO"</formula>
    </cfRule>
  </conditionalFormatting>
  <conditionalFormatting sqref="P1000">
    <cfRule type="cellIs" priority="3120" operator="between">
      <formula>"BAJO"</formula>
      <formula>"BAJO"</formula>
    </cfRule>
  </conditionalFormatting>
  <conditionalFormatting sqref="S1021 S1023">
    <cfRule type="cellIs" priority="3121" operator="between">
      <formula>"I"</formula>
      <formula>"I"</formula>
    </cfRule>
  </conditionalFormatting>
  <conditionalFormatting sqref="S1021 S1023">
    <cfRule type="cellIs" priority="3122" operator="between">
      <formula>"III"</formula>
      <formula>"IV"</formula>
    </cfRule>
  </conditionalFormatting>
  <conditionalFormatting sqref="P1000">
    <cfRule type="cellIs" priority="3123" operator="between">
      <formula>"MEDIO"</formula>
      <formula>"MEDIO"</formula>
    </cfRule>
  </conditionalFormatting>
  <conditionalFormatting sqref="P1000">
    <cfRule type="cellIs" priority="3124" operator="between">
      <formula>"MUY ALTO"</formula>
      <formula>"MUY ALTO"</formula>
    </cfRule>
  </conditionalFormatting>
  <conditionalFormatting sqref="R1000">
    <cfRule type="cellIs" priority="3125" operator="between">
      <formula>20</formula>
      <formula>120</formula>
    </cfRule>
  </conditionalFormatting>
  <conditionalFormatting sqref="S989 S311">
    <cfRule type="cellIs" priority="3126" operator="between">
      <formula>"I"</formula>
      <formula>"I"</formula>
    </cfRule>
  </conditionalFormatting>
  <conditionalFormatting sqref="S989 S311">
    <cfRule type="cellIs" priority="3127" operator="between">
      <formula>"III"</formula>
      <formula>"IV"</formula>
    </cfRule>
  </conditionalFormatting>
  <conditionalFormatting sqref="P989:P990 P311">
    <cfRule type="cellIs" priority="3128" operator="between">
      <formula>"ALTO"</formula>
      <formula>"ALTO"</formula>
    </cfRule>
  </conditionalFormatting>
  <conditionalFormatting sqref="P989:P990 P311">
    <cfRule type="cellIs" priority="3129" operator="between">
      <formula>"BAJO"</formula>
      <formula>"BAJO"</formula>
    </cfRule>
  </conditionalFormatting>
  <conditionalFormatting sqref="P989:P990 P311">
    <cfRule type="cellIs" priority="3130" operator="between">
      <formula>"MEDIO"</formula>
      <formula>"MEDIO"</formula>
    </cfRule>
  </conditionalFormatting>
  <conditionalFormatting sqref="P989:P990 P311">
    <cfRule type="cellIs" priority="3131" operator="between">
      <formula>"MUY ALTO"</formula>
      <formula>"MUY ALTO"</formula>
    </cfRule>
  </conditionalFormatting>
  <conditionalFormatting sqref="R989:R990 R311">
    <cfRule type="cellIs" priority="3132" operator="between">
      <formula>20</formula>
      <formula>120</formula>
    </cfRule>
  </conditionalFormatting>
  <conditionalFormatting sqref="S990">
    <cfRule type="cellIs" priority="3133" operator="equal">
      <formula>"No significativo"</formula>
    </cfRule>
  </conditionalFormatting>
  <conditionalFormatting sqref="S990">
    <cfRule type="cellIs" priority="3134" operator="equal">
      <formula>"SIGNIFICATIVO"</formula>
    </cfRule>
  </conditionalFormatting>
  <conditionalFormatting sqref="S990">
    <cfRule type="cellIs" priority="3135" operator="equal">
      <formula>"SIGNIFICATIVO"</formula>
    </cfRule>
  </conditionalFormatting>
  <conditionalFormatting sqref="P991">
    <cfRule type="cellIs" priority="3136" operator="between">
      <formula>"ALTO"</formula>
      <formula>"ALTO"</formula>
    </cfRule>
  </conditionalFormatting>
  <conditionalFormatting sqref="P991">
    <cfRule type="cellIs" priority="3137" operator="between">
      <formula>"BAJO"</formula>
      <formula>"BAJO"</formula>
    </cfRule>
  </conditionalFormatting>
  <conditionalFormatting sqref="P991">
    <cfRule type="cellIs" priority="3138" operator="between">
      <formula>"MEDIO"</formula>
      <formula>"MEDIO"</formula>
    </cfRule>
  </conditionalFormatting>
  <conditionalFormatting sqref="P991">
    <cfRule type="cellIs" priority="3139" operator="between">
      <formula>"MUY ALTO"</formula>
      <formula>"MUY ALTO"</formula>
    </cfRule>
  </conditionalFormatting>
  <conditionalFormatting sqref="R991">
    <cfRule type="cellIs" priority="3140" operator="between">
      <formula>20</formula>
      <formula>120</formula>
    </cfRule>
  </conditionalFormatting>
  <conditionalFormatting sqref="S991">
    <cfRule type="cellIs" priority="3141" operator="equal">
      <formula>"No significativo"</formula>
    </cfRule>
  </conditionalFormatting>
  <conditionalFormatting sqref="S1027">
    <cfRule type="cellIs" priority="3142" operator="equal">
      <formula>"SIGNIFICATIVO"</formula>
    </cfRule>
  </conditionalFormatting>
  <conditionalFormatting sqref="S991">
    <cfRule type="cellIs" priority="3143" operator="equal">
      <formula>"SIGNIFICATIVO"</formula>
    </cfRule>
  </conditionalFormatting>
  <conditionalFormatting sqref="S991">
    <cfRule type="cellIs" priority="3144" operator="equal">
      <formula>"SIGNIFICATIVO"</formula>
    </cfRule>
  </conditionalFormatting>
  <conditionalFormatting sqref="S993">
    <cfRule type="cellIs" priority="3145" operator="equal">
      <formula>"No significativo"</formula>
    </cfRule>
  </conditionalFormatting>
  <conditionalFormatting sqref="S993">
    <cfRule type="cellIs" priority="3146" operator="equal">
      <formula>"SIGNIFICATIVO"</formula>
    </cfRule>
  </conditionalFormatting>
  <conditionalFormatting sqref="S993">
    <cfRule type="cellIs" priority="3147" operator="equal">
      <formula>"SIGNIFICATIVO"</formula>
    </cfRule>
  </conditionalFormatting>
  <conditionalFormatting sqref="P993">
    <cfRule type="cellIs" priority="3148" operator="between">
      <formula>"ALTO"</formula>
      <formula>"ALTO"</formula>
    </cfRule>
  </conditionalFormatting>
  <conditionalFormatting sqref="P993">
    <cfRule type="cellIs" priority="3149" operator="between">
      <formula>"BAJO"</formula>
      <formula>"BAJO"</formula>
    </cfRule>
  </conditionalFormatting>
  <conditionalFormatting sqref="P993">
    <cfRule type="cellIs" priority="3150" operator="between">
      <formula>"MEDIO"</formula>
      <formula>"MEDIO"</formula>
    </cfRule>
  </conditionalFormatting>
  <conditionalFormatting sqref="P993">
    <cfRule type="cellIs" priority="3151" operator="between">
      <formula>"MUY ALTO"</formula>
      <formula>"MUY ALTO"</formula>
    </cfRule>
  </conditionalFormatting>
  <conditionalFormatting sqref="R993">
    <cfRule type="cellIs" priority="3152" operator="between">
      <formula>20</formula>
      <formula>120</formula>
    </cfRule>
  </conditionalFormatting>
  <conditionalFormatting sqref="P996">
    <cfRule type="cellIs" priority="3153" operator="between">
      <formula>"ALTO"</formula>
      <formula>"ALTO"</formula>
    </cfRule>
  </conditionalFormatting>
  <conditionalFormatting sqref="P996">
    <cfRule type="cellIs" priority="3154" operator="between">
      <formula>"BAJO"</formula>
      <formula>"BAJO"</formula>
    </cfRule>
  </conditionalFormatting>
  <conditionalFormatting sqref="S996">
    <cfRule type="cellIs" priority="3155" operator="between">
      <formula>"I"</formula>
      <formula>"I"</formula>
    </cfRule>
  </conditionalFormatting>
  <conditionalFormatting sqref="S996">
    <cfRule type="cellIs" priority="3156" operator="between">
      <formula>"III"</formula>
      <formula>"IV"</formula>
    </cfRule>
  </conditionalFormatting>
  <conditionalFormatting sqref="P996">
    <cfRule type="cellIs" priority="3157" operator="between">
      <formula>"MEDIO"</formula>
      <formula>"MEDIO"</formula>
    </cfRule>
  </conditionalFormatting>
  <conditionalFormatting sqref="P996">
    <cfRule type="cellIs" priority="3158" operator="between">
      <formula>"MUY ALTO"</formula>
      <formula>"MUY ALTO"</formula>
    </cfRule>
  </conditionalFormatting>
  <conditionalFormatting sqref="R996">
    <cfRule type="cellIs" priority="3159" operator="between">
      <formula>20</formula>
      <formula>120</formula>
    </cfRule>
  </conditionalFormatting>
  <conditionalFormatting sqref="P997">
    <cfRule type="cellIs" priority="3160" operator="between">
      <formula>"ALTO"</formula>
      <formula>"ALTO"</formula>
    </cfRule>
  </conditionalFormatting>
  <conditionalFormatting sqref="P997">
    <cfRule type="cellIs" priority="3161" operator="between">
      <formula>"BAJO"</formula>
      <formula>"BAJO"</formula>
    </cfRule>
  </conditionalFormatting>
  <conditionalFormatting sqref="P997">
    <cfRule type="cellIs" priority="3162" operator="between">
      <formula>"MEDIO"</formula>
      <formula>"MEDIO"</formula>
    </cfRule>
  </conditionalFormatting>
  <conditionalFormatting sqref="P997">
    <cfRule type="cellIs" priority="3163" operator="between">
      <formula>"MUY ALTO"</formula>
      <formula>"MUY ALTO"</formula>
    </cfRule>
  </conditionalFormatting>
  <conditionalFormatting sqref="R997">
    <cfRule type="cellIs" priority="3164" operator="between">
      <formula>20</formula>
      <formula>120</formula>
    </cfRule>
  </conditionalFormatting>
  <conditionalFormatting sqref="S997">
    <cfRule type="cellIs" priority="3165" operator="equal">
      <formula>"No significativo"</formula>
    </cfRule>
  </conditionalFormatting>
  <conditionalFormatting sqref="S997">
    <cfRule type="cellIs" priority="3166" operator="equal">
      <formula>"SIGNIFICATIVO"</formula>
    </cfRule>
  </conditionalFormatting>
  <conditionalFormatting sqref="S997">
    <cfRule type="cellIs" priority="3167" operator="equal">
      <formula>"SIGNIFICATIVO"</formula>
    </cfRule>
  </conditionalFormatting>
  <conditionalFormatting sqref="P1011">
    <cfRule type="cellIs" priority="3168" operator="between">
      <formula>"ALTO"</formula>
      <formula>"ALTO"</formula>
    </cfRule>
  </conditionalFormatting>
  <conditionalFormatting sqref="P1011">
    <cfRule type="cellIs" priority="3169" operator="between">
      <formula>"BAJO"</formula>
      <formula>"BAJO"</formula>
    </cfRule>
  </conditionalFormatting>
  <conditionalFormatting sqref="P1011">
    <cfRule type="cellIs" priority="3170" operator="between">
      <formula>"MEDIO"</formula>
      <formula>"MEDIO"</formula>
    </cfRule>
  </conditionalFormatting>
  <conditionalFormatting sqref="P1011">
    <cfRule type="cellIs" priority="3171" operator="between">
      <formula>"MUY ALTO"</formula>
      <formula>"MUY ALTO"</formula>
    </cfRule>
  </conditionalFormatting>
  <conditionalFormatting sqref="R1011">
    <cfRule type="cellIs" priority="3172" operator="between">
      <formula>20</formula>
      <formula>120</formula>
    </cfRule>
  </conditionalFormatting>
  <conditionalFormatting sqref="S1000">
    <cfRule type="cellIs" priority="3173" operator="equal">
      <formula>"No significativo"</formula>
    </cfRule>
  </conditionalFormatting>
  <conditionalFormatting sqref="S1000">
    <cfRule type="cellIs" priority="3174" operator="equal">
      <formula>"SIGNIFICATIVO"</formula>
    </cfRule>
  </conditionalFormatting>
  <conditionalFormatting sqref="S1000">
    <cfRule type="cellIs" priority="3175" operator="equal">
      <formula>"SIGNIFICATIVO"</formula>
    </cfRule>
  </conditionalFormatting>
  <conditionalFormatting sqref="P994">
    <cfRule type="cellIs" priority="3176" operator="between">
      <formula>"ALTO"</formula>
      <formula>"ALTO"</formula>
    </cfRule>
  </conditionalFormatting>
  <conditionalFormatting sqref="P994">
    <cfRule type="cellIs" priority="3177" operator="between">
      <formula>"BAJO"</formula>
      <formula>"BAJO"</formula>
    </cfRule>
  </conditionalFormatting>
  <conditionalFormatting sqref="S994">
    <cfRule type="cellIs" priority="3178" operator="between">
      <formula>"I"</formula>
      <formula>"I"</formula>
    </cfRule>
  </conditionalFormatting>
  <conditionalFormatting sqref="S994">
    <cfRule type="cellIs" priority="3179" operator="between">
      <formula>"III"</formula>
      <formula>"IV"</formula>
    </cfRule>
  </conditionalFormatting>
  <conditionalFormatting sqref="P994">
    <cfRule type="cellIs" priority="3180" operator="between">
      <formula>"MEDIO"</formula>
      <formula>"MEDIO"</formula>
    </cfRule>
  </conditionalFormatting>
  <conditionalFormatting sqref="P994">
    <cfRule type="cellIs" priority="3181" operator="between">
      <formula>"MUY ALTO"</formula>
      <formula>"MUY ALTO"</formula>
    </cfRule>
  </conditionalFormatting>
  <conditionalFormatting sqref="R994">
    <cfRule type="cellIs" priority="3182" operator="between">
      <formula>20</formula>
      <formula>120</formula>
    </cfRule>
  </conditionalFormatting>
  <conditionalFormatting sqref="P999">
    <cfRule type="cellIs" priority="3183" operator="between">
      <formula>"ALTO"</formula>
      <formula>"ALTO"</formula>
    </cfRule>
  </conditionalFormatting>
  <conditionalFormatting sqref="P999">
    <cfRule type="cellIs" priority="3184" operator="between">
      <formula>"BAJO"</formula>
      <formula>"BAJO"</formula>
    </cfRule>
  </conditionalFormatting>
  <conditionalFormatting sqref="P999">
    <cfRule type="cellIs" priority="3185" operator="between">
      <formula>"MEDIO"</formula>
      <formula>"MEDIO"</formula>
    </cfRule>
  </conditionalFormatting>
  <conditionalFormatting sqref="P999">
    <cfRule type="cellIs" priority="3186" operator="between">
      <formula>"MUY ALTO"</formula>
      <formula>"MUY ALTO"</formula>
    </cfRule>
  </conditionalFormatting>
  <conditionalFormatting sqref="R999">
    <cfRule type="cellIs" priority="3187" operator="between">
      <formula>20</formula>
      <formula>120</formula>
    </cfRule>
  </conditionalFormatting>
  <conditionalFormatting sqref="S999">
    <cfRule type="cellIs" priority="3188" operator="equal">
      <formula>"No significativo"</formula>
    </cfRule>
  </conditionalFormatting>
  <conditionalFormatting sqref="S999">
    <cfRule type="cellIs" priority="3189" operator="equal">
      <formula>"SIGNIFICATIVO"</formula>
    </cfRule>
  </conditionalFormatting>
  <conditionalFormatting sqref="S999">
    <cfRule type="cellIs" priority="3190" operator="equal">
      <formula>"SIGNIFICATIVO"</formula>
    </cfRule>
  </conditionalFormatting>
  <conditionalFormatting sqref="P1021 P1023">
    <cfRule type="cellIs" priority="3191" operator="between">
      <formula>"ALTO"</formula>
      <formula>"ALTO"</formula>
    </cfRule>
  </conditionalFormatting>
  <conditionalFormatting sqref="P1021 P1023">
    <cfRule type="cellIs" priority="3192" operator="between">
      <formula>"BAJO"</formula>
      <formula>"BAJO"</formula>
    </cfRule>
  </conditionalFormatting>
  <conditionalFormatting sqref="P1021 P1023">
    <cfRule type="cellIs" priority="3193" operator="between">
      <formula>"MEDIO"</formula>
      <formula>"MEDIO"</formula>
    </cfRule>
  </conditionalFormatting>
  <conditionalFormatting sqref="P1021 P1023">
    <cfRule type="cellIs" priority="3194" operator="between">
      <formula>"MUY ALTO"</formula>
      <formula>"MUY ALTO"</formula>
    </cfRule>
  </conditionalFormatting>
  <conditionalFormatting sqref="R1021 R1023">
    <cfRule type="cellIs" priority="3195" operator="between">
      <formula>20</formula>
      <formula>120</formula>
    </cfRule>
  </conditionalFormatting>
  <conditionalFormatting sqref="S1011">
    <cfRule type="cellIs" priority="3196" operator="equal">
      <formula>"No significativo"</formula>
    </cfRule>
  </conditionalFormatting>
  <conditionalFormatting sqref="S1011">
    <cfRule type="cellIs" priority="3197" operator="equal">
      <formula>"SIGNIFICATIVO"</formula>
    </cfRule>
  </conditionalFormatting>
  <conditionalFormatting sqref="S1011">
    <cfRule type="cellIs" priority="3198" operator="equal">
      <formula>"SIGNIFICATIVO"</formula>
    </cfRule>
  </conditionalFormatting>
  <conditionalFormatting sqref="S1001">
    <cfRule type="cellIs" priority="3199" operator="between">
      <formula>"I"</formula>
      <formula>"I"</formula>
    </cfRule>
  </conditionalFormatting>
  <conditionalFormatting sqref="S1001">
    <cfRule type="cellIs" priority="3200" operator="between">
      <formula>"III"</formula>
      <formula>"IV"</formula>
    </cfRule>
  </conditionalFormatting>
  <conditionalFormatting sqref="P1001:P1002">
    <cfRule type="cellIs" priority="3201" operator="between">
      <formula>"ALTO"</formula>
      <formula>"ALTO"</formula>
    </cfRule>
  </conditionalFormatting>
  <conditionalFormatting sqref="P1001:P1002">
    <cfRule type="cellIs" priority="3202" operator="between">
      <formula>"BAJO"</formula>
      <formula>"BAJO"</formula>
    </cfRule>
  </conditionalFormatting>
  <conditionalFormatting sqref="P1001:P1002">
    <cfRule type="cellIs" priority="3203" operator="between">
      <formula>"MEDIO"</formula>
      <formula>"MEDIO"</formula>
    </cfRule>
  </conditionalFormatting>
  <conditionalFormatting sqref="P1001:P1002">
    <cfRule type="cellIs" priority="3204" operator="between">
      <formula>"MUY ALTO"</formula>
      <formula>"MUY ALTO"</formula>
    </cfRule>
  </conditionalFormatting>
  <conditionalFormatting sqref="R1001:R1002">
    <cfRule type="cellIs" priority="3205" operator="between">
      <formula>20</formula>
      <formula>120</formula>
    </cfRule>
  </conditionalFormatting>
  <conditionalFormatting sqref="S1002">
    <cfRule type="cellIs" priority="3206" operator="equal">
      <formula>"No significativo"</formula>
    </cfRule>
  </conditionalFormatting>
  <conditionalFormatting sqref="S1002">
    <cfRule type="cellIs" priority="3207" operator="equal">
      <formula>"SIGNIFICATIVO"</formula>
    </cfRule>
  </conditionalFormatting>
  <conditionalFormatting sqref="S1002">
    <cfRule type="cellIs" priority="3208" operator="equal">
      <formula>"SIGNIFICATIVO"</formula>
    </cfRule>
  </conditionalFormatting>
  <conditionalFormatting sqref="P1003">
    <cfRule type="cellIs" priority="3209" operator="between">
      <formula>"ALTO"</formula>
      <formula>"ALTO"</formula>
    </cfRule>
  </conditionalFormatting>
  <conditionalFormatting sqref="P1003">
    <cfRule type="cellIs" priority="3210" operator="between">
      <formula>"BAJO"</formula>
      <formula>"BAJO"</formula>
    </cfRule>
  </conditionalFormatting>
  <conditionalFormatting sqref="P1003">
    <cfRule type="cellIs" priority="3211" operator="between">
      <formula>"MEDIO"</formula>
      <formula>"MEDIO"</formula>
    </cfRule>
  </conditionalFormatting>
  <conditionalFormatting sqref="P1003">
    <cfRule type="cellIs" priority="3212" operator="between">
      <formula>"MUY ALTO"</formula>
      <formula>"MUY ALTO"</formula>
    </cfRule>
  </conditionalFormatting>
  <conditionalFormatting sqref="R1003">
    <cfRule type="cellIs" priority="3213" operator="between">
      <formula>20</formula>
      <formula>120</formula>
    </cfRule>
  </conditionalFormatting>
  <conditionalFormatting sqref="S1003">
    <cfRule type="cellIs" priority="3214" operator="equal">
      <formula>"No significativo"</formula>
    </cfRule>
  </conditionalFormatting>
  <conditionalFormatting sqref="S1003">
    <cfRule type="cellIs" priority="3215" operator="equal">
      <formula>"SIGNIFICATIVO"</formula>
    </cfRule>
  </conditionalFormatting>
  <conditionalFormatting sqref="S1003">
    <cfRule type="cellIs" priority="3216" operator="equal">
      <formula>"SIGNIFICATIVO"</formula>
    </cfRule>
  </conditionalFormatting>
  <conditionalFormatting sqref="S1005:S1007">
    <cfRule type="cellIs" priority="3217" operator="equal">
      <formula>"No significativo"</formula>
    </cfRule>
  </conditionalFormatting>
  <conditionalFormatting sqref="S1005:S1007">
    <cfRule type="cellIs" priority="3218" operator="equal">
      <formula>"SIGNIFICATIVO"</formula>
    </cfRule>
  </conditionalFormatting>
  <conditionalFormatting sqref="P1005:P1007">
    <cfRule type="cellIs" priority="3219" operator="between">
      <formula>"ALTO"</formula>
      <formula>"ALTO"</formula>
    </cfRule>
  </conditionalFormatting>
  <conditionalFormatting sqref="P1005:P1007">
    <cfRule type="cellIs" priority="3220" operator="between">
      <formula>"BAJO"</formula>
      <formula>"BAJO"</formula>
    </cfRule>
  </conditionalFormatting>
  <conditionalFormatting sqref="P1005:P1007">
    <cfRule type="cellIs" priority="3221" operator="between">
      <formula>"MEDIO"</formula>
      <formula>"MEDIO"</formula>
    </cfRule>
  </conditionalFormatting>
  <conditionalFormatting sqref="P1005:P1007">
    <cfRule type="cellIs" priority="3222" operator="between">
      <formula>"MUY ALTO"</formula>
      <formula>"MUY ALTO"</formula>
    </cfRule>
  </conditionalFormatting>
  <conditionalFormatting sqref="R1005:R1007">
    <cfRule type="cellIs" priority="3223" operator="between">
      <formula>20</formula>
      <formula>120</formula>
    </cfRule>
  </conditionalFormatting>
  <conditionalFormatting sqref="P1008">
    <cfRule type="cellIs" priority="3224" operator="between">
      <formula>"ALTO"</formula>
      <formula>"ALTO"</formula>
    </cfRule>
  </conditionalFormatting>
  <conditionalFormatting sqref="P1008">
    <cfRule type="cellIs" priority="3225" operator="between">
      <formula>"BAJO"</formula>
      <formula>"BAJO"</formula>
    </cfRule>
  </conditionalFormatting>
  <conditionalFormatting sqref="P1008">
    <cfRule type="cellIs" priority="3226" operator="between">
      <formula>"MEDIO"</formula>
      <formula>"MEDIO"</formula>
    </cfRule>
  </conditionalFormatting>
  <conditionalFormatting sqref="P1008">
    <cfRule type="cellIs" priority="3227" operator="between">
      <formula>"MUY ALTO"</formula>
      <formula>"MUY ALTO"</formula>
    </cfRule>
  </conditionalFormatting>
  <conditionalFormatting sqref="R1008">
    <cfRule type="cellIs" priority="3228" operator="between">
      <formula>20</formula>
      <formula>120</formula>
    </cfRule>
  </conditionalFormatting>
  <conditionalFormatting sqref="S1008">
    <cfRule type="cellIs" priority="3229" operator="equal">
      <formula>"No significativo"</formula>
    </cfRule>
  </conditionalFormatting>
  <conditionalFormatting sqref="S1008">
    <cfRule type="cellIs" priority="3230" operator="equal">
      <formula>"SIGNIFICATIVO"</formula>
    </cfRule>
  </conditionalFormatting>
  <conditionalFormatting sqref="S1008">
    <cfRule type="cellIs" priority="3231" operator="equal">
      <formula>"SIGNIFICATIVO"</formula>
    </cfRule>
  </conditionalFormatting>
  <conditionalFormatting sqref="P1024">
    <cfRule type="cellIs" priority="3232" operator="between">
      <formula>"ALTO"</formula>
      <formula>"ALTO"</formula>
    </cfRule>
  </conditionalFormatting>
  <conditionalFormatting sqref="P1024">
    <cfRule type="cellIs" priority="3233" operator="between">
      <formula>"BAJO"</formula>
      <formula>"BAJO"</formula>
    </cfRule>
  </conditionalFormatting>
  <conditionalFormatting sqref="P1024">
    <cfRule type="cellIs" priority="3234" operator="between">
      <formula>"MEDIO"</formula>
      <formula>"MEDIO"</formula>
    </cfRule>
  </conditionalFormatting>
  <conditionalFormatting sqref="P1024">
    <cfRule type="cellIs" priority="3235" operator="between">
      <formula>"MUY ALTO"</formula>
      <formula>"MUY ALTO"</formula>
    </cfRule>
  </conditionalFormatting>
  <conditionalFormatting sqref="R1024">
    <cfRule type="cellIs" priority="3236" operator="between">
      <formula>20</formula>
      <formula>120</formula>
    </cfRule>
  </conditionalFormatting>
  <conditionalFormatting sqref="S1024">
    <cfRule type="cellIs" priority="3237" operator="equal">
      <formula>"No significativo"</formula>
    </cfRule>
  </conditionalFormatting>
  <conditionalFormatting sqref="S1024">
    <cfRule type="cellIs" priority="3238" operator="equal">
      <formula>"SIGNIFICATIVO"</formula>
    </cfRule>
  </conditionalFormatting>
  <conditionalFormatting sqref="S1024">
    <cfRule type="cellIs" priority="3239" operator="equal">
      <formula>"SIGNIFICATIVO"</formula>
    </cfRule>
  </conditionalFormatting>
  <conditionalFormatting sqref="S1012">
    <cfRule type="cellIs" priority="3240" operator="between">
      <formula>"I"</formula>
      <formula>"I"</formula>
    </cfRule>
  </conditionalFormatting>
  <conditionalFormatting sqref="S1012">
    <cfRule type="cellIs" priority="3241" operator="between">
      <formula>"III"</formula>
      <formula>"IV"</formula>
    </cfRule>
  </conditionalFormatting>
  <conditionalFormatting sqref="P1012:P1013">
    <cfRule type="cellIs" priority="3242" operator="between">
      <formula>"ALTO"</formula>
      <formula>"ALTO"</formula>
    </cfRule>
  </conditionalFormatting>
  <conditionalFormatting sqref="P1012:P1013">
    <cfRule type="cellIs" priority="3243" operator="between">
      <formula>"BAJO"</formula>
      <formula>"BAJO"</formula>
    </cfRule>
  </conditionalFormatting>
  <conditionalFormatting sqref="P1012:P1013">
    <cfRule type="cellIs" priority="3244" operator="between">
      <formula>"MEDIO"</formula>
      <formula>"MEDIO"</formula>
    </cfRule>
  </conditionalFormatting>
  <conditionalFormatting sqref="P1012:P1013">
    <cfRule type="cellIs" priority="3245" operator="between">
      <formula>"MUY ALTO"</formula>
      <formula>"MUY ALTO"</formula>
    </cfRule>
  </conditionalFormatting>
  <conditionalFormatting sqref="R1012:R1013">
    <cfRule type="cellIs" priority="3246" operator="between">
      <formula>20</formula>
      <formula>120</formula>
    </cfRule>
  </conditionalFormatting>
  <conditionalFormatting sqref="S1013">
    <cfRule type="cellIs" priority="3247" operator="equal">
      <formula>"No significativo"</formula>
    </cfRule>
  </conditionalFormatting>
  <conditionalFormatting sqref="S1013">
    <cfRule type="cellIs" priority="3248" operator="equal">
      <formula>"SIGNIFICATIVO"</formula>
    </cfRule>
  </conditionalFormatting>
  <conditionalFormatting sqref="S1013">
    <cfRule type="cellIs" priority="3249" operator="equal">
      <formula>"SIGNIFICATIVO"</formula>
    </cfRule>
  </conditionalFormatting>
  <conditionalFormatting sqref="P1014">
    <cfRule type="cellIs" priority="3250" operator="between">
      <formula>"ALTO"</formula>
      <formula>"ALTO"</formula>
    </cfRule>
  </conditionalFormatting>
  <conditionalFormatting sqref="P1014">
    <cfRule type="cellIs" priority="3251" operator="between">
      <formula>"BAJO"</formula>
      <formula>"BAJO"</formula>
    </cfRule>
  </conditionalFormatting>
  <conditionalFormatting sqref="P1014">
    <cfRule type="cellIs" priority="3252" operator="between">
      <formula>"MEDIO"</formula>
      <formula>"MEDIO"</formula>
    </cfRule>
  </conditionalFormatting>
  <conditionalFormatting sqref="P1014">
    <cfRule type="cellIs" priority="3253" operator="between">
      <formula>"MUY ALTO"</formula>
      <formula>"MUY ALTO"</formula>
    </cfRule>
  </conditionalFormatting>
  <conditionalFormatting sqref="R1014">
    <cfRule type="cellIs" priority="3254" operator="between">
      <formula>20</formula>
      <formula>120</formula>
    </cfRule>
  </conditionalFormatting>
  <conditionalFormatting sqref="S1014">
    <cfRule type="cellIs" priority="3255" operator="equal">
      <formula>"No significativo"</formula>
    </cfRule>
  </conditionalFormatting>
  <conditionalFormatting sqref="S1014">
    <cfRule type="cellIs" priority="3256" operator="equal">
      <formula>"SIGNIFICATIVO"</formula>
    </cfRule>
  </conditionalFormatting>
  <conditionalFormatting sqref="S1014">
    <cfRule type="cellIs" priority="3257" operator="equal">
      <formula>"SIGNIFICATIVO"</formula>
    </cfRule>
  </conditionalFormatting>
  <conditionalFormatting sqref="S1016">
    <cfRule type="cellIs" priority="3258" operator="equal">
      <formula>"No significativo"</formula>
    </cfRule>
  </conditionalFormatting>
  <conditionalFormatting sqref="S1016">
    <cfRule type="cellIs" priority="3259" operator="equal">
      <formula>"SIGNIFICATIVO"</formula>
    </cfRule>
  </conditionalFormatting>
  <conditionalFormatting sqref="S1016">
    <cfRule type="cellIs" priority="3260" operator="equal">
      <formula>"SIGNIFICATIVO"</formula>
    </cfRule>
  </conditionalFormatting>
  <conditionalFormatting sqref="P1016">
    <cfRule type="cellIs" priority="3261" operator="between">
      <formula>"ALTO"</formula>
      <formula>"ALTO"</formula>
    </cfRule>
  </conditionalFormatting>
  <conditionalFormatting sqref="P1016">
    <cfRule type="cellIs" priority="3262" operator="between">
      <formula>"BAJO"</formula>
      <formula>"BAJO"</formula>
    </cfRule>
  </conditionalFormatting>
  <conditionalFormatting sqref="P1016">
    <cfRule type="cellIs" priority="3263" operator="between">
      <formula>"MEDIO"</formula>
      <formula>"MEDIO"</formula>
    </cfRule>
  </conditionalFormatting>
  <conditionalFormatting sqref="P1016">
    <cfRule type="cellIs" priority="3264" operator="between">
      <formula>"MUY ALTO"</formula>
      <formula>"MUY ALTO"</formula>
    </cfRule>
  </conditionalFormatting>
  <conditionalFormatting sqref="R1016">
    <cfRule type="cellIs" priority="3265" operator="between">
      <formula>20</formula>
      <formula>120</formula>
    </cfRule>
  </conditionalFormatting>
  <conditionalFormatting sqref="P1017">
    <cfRule type="cellIs" priority="3266" operator="between">
      <formula>"ALTO"</formula>
      <formula>"ALTO"</formula>
    </cfRule>
  </conditionalFormatting>
  <conditionalFormatting sqref="P1017">
    <cfRule type="cellIs" priority="3267" operator="between">
      <formula>"BAJO"</formula>
      <formula>"BAJO"</formula>
    </cfRule>
  </conditionalFormatting>
  <conditionalFormatting sqref="S1017">
    <cfRule type="cellIs" priority="3268" operator="between">
      <formula>"I"</formula>
      <formula>"I"</formula>
    </cfRule>
  </conditionalFormatting>
  <conditionalFormatting sqref="S1017">
    <cfRule type="cellIs" priority="3269" operator="between">
      <formula>"III"</formula>
      <formula>"IV"</formula>
    </cfRule>
  </conditionalFormatting>
  <conditionalFormatting sqref="P1017">
    <cfRule type="cellIs" priority="3270" operator="between">
      <formula>"MEDIO"</formula>
      <formula>"MEDIO"</formula>
    </cfRule>
  </conditionalFormatting>
  <conditionalFormatting sqref="P1017">
    <cfRule type="cellIs" priority="3271" operator="between">
      <formula>"MUY ALTO"</formula>
      <formula>"MUY ALTO"</formula>
    </cfRule>
  </conditionalFormatting>
  <conditionalFormatting sqref="R1017">
    <cfRule type="cellIs" priority="3272" operator="between">
      <formula>20</formula>
      <formula>120</formula>
    </cfRule>
  </conditionalFormatting>
  <conditionalFormatting sqref="S1019">
    <cfRule type="cellIs" priority="3273" operator="between">
      <formula>"I"</formula>
      <formula>"I"</formula>
    </cfRule>
  </conditionalFormatting>
  <conditionalFormatting sqref="S1019">
    <cfRule type="cellIs" priority="3274" operator="between">
      <formula>"III"</formula>
      <formula>"IV"</formula>
    </cfRule>
  </conditionalFormatting>
  <conditionalFormatting sqref="P1019:P1020">
    <cfRule type="cellIs" priority="3275" operator="between">
      <formula>"ALTO"</formula>
      <formula>"ALTO"</formula>
    </cfRule>
  </conditionalFormatting>
  <conditionalFormatting sqref="P1019:P1020">
    <cfRule type="cellIs" priority="3276" operator="between">
      <formula>"BAJO"</formula>
      <formula>"BAJO"</formula>
    </cfRule>
  </conditionalFormatting>
  <conditionalFormatting sqref="P1019:P1020">
    <cfRule type="cellIs" priority="3277" operator="between">
      <formula>"MEDIO"</formula>
      <formula>"MEDIO"</formula>
    </cfRule>
  </conditionalFormatting>
  <conditionalFormatting sqref="P1019:P1020">
    <cfRule type="cellIs" priority="3278" operator="between">
      <formula>"MUY ALTO"</formula>
      <formula>"MUY ALTO"</formula>
    </cfRule>
  </conditionalFormatting>
  <conditionalFormatting sqref="R1019:R1020">
    <cfRule type="cellIs" priority="3279" operator="between">
      <formula>20</formula>
      <formula>120</formula>
    </cfRule>
  </conditionalFormatting>
  <conditionalFormatting sqref="S1020">
    <cfRule type="cellIs" priority="3280" operator="equal">
      <formula>"No significativo"</formula>
    </cfRule>
  </conditionalFormatting>
  <conditionalFormatting sqref="S1020">
    <cfRule type="cellIs" priority="3281" operator="equal">
      <formula>"SIGNIFICATIVO"</formula>
    </cfRule>
  </conditionalFormatting>
  <conditionalFormatting sqref="S1020">
    <cfRule type="cellIs" priority="3282" operator="equal">
      <formula>"SIGNIFICATIVO"</formula>
    </cfRule>
  </conditionalFormatting>
  <conditionalFormatting sqref="P1027">
    <cfRule type="cellIs" priority="3283" operator="between">
      <formula>"ALTO"</formula>
      <formula>"ALTO"</formula>
    </cfRule>
  </conditionalFormatting>
  <conditionalFormatting sqref="P1027">
    <cfRule type="cellIs" priority="3284" operator="between">
      <formula>"BAJO"</formula>
      <formula>"BAJO"</formula>
    </cfRule>
  </conditionalFormatting>
  <conditionalFormatting sqref="S1029">
    <cfRule type="cellIs" priority="3285" operator="between">
      <formula>"I"</formula>
      <formula>"I"</formula>
    </cfRule>
  </conditionalFormatting>
  <conditionalFormatting sqref="S1029">
    <cfRule type="cellIs" priority="3286" operator="between">
      <formula>"III"</formula>
      <formula>"IV"</formula>
    </cfRule>
  </conditionalFormatting>
  <conditionalFormatting sqref="P1027">
    <cfRule type="cellIs" priority="3287" operator="between">
      <formula>"MEDIO"</formula>
      <formula>"MEDIO"</formula>
    </cfRule>
  </conditionalFormatting>
  <conditionalFormatting sqref="P1027">
    <cfRule type="cellIs" priority="3288" operator="between">
      <formula>"MUY ALTO"</formula>
      <formula>"MUY ALTO"</formula>
    </cfRule>
  </conditionalFormatting>
  <conditionalFormatting sqref="R1027">
    <cfRule type="cellIs" priority="3289" operator="between">
      <formula>20</formula>
      <formula>120</formula>
    </cfRule>
  </conditionalFormatting>
  <conditionalFormatting sqref="P1029">
    <cfRule type="cellIs" priority="3290" operator="between">
      <formula>"ALTO"</formula>
      <formula>"ALTO"</formula>
    </cfRule>
  </conditionalFormatting>
  <conditionalFormatting sqref="P1029">
    <cfRule type="cellIs" priority="3291" operator="between">
      <formula>"BAJO"</formula>
      <formula>"BAJO"</formula>
    </cfRule>
  </conditionalFormatting>
  <conditionalFormatting sqref="P1029">
    <cfRule type="cellIs" priority="3292" operator="between">
      <formula>"MEDIO"</formula>
      <formula>"MEDIO"</formula>
    </cfRule>
  </conditionalFormatting>
  <conditionalFormatting sqref="P1029">
    <cfRule type="cellIs" priority="3293" operator="between">
      <formula>"MUY ALTO"</formula>
      <formula>"MUY ALTO"</formula>
    </cfRule>
  </conditionalFormatting>
  <conditionalFormatting sqref="R1029">
    <cfRule type="cellIs" priority="3294" operator="between">
      <formula>20</formula>
      <formula>120</formula>
    </cfRule>
  </conditionalFormatting>
  <conditionalFormatting sqref="S1027">
    <cfRule type="cellIs" priority="3295" operator="equal">
      <formula>"No significativo"</formula>
    </cfRule>
  </conditionalFormatting>
  <conditionalFormatting sqref="S1027">
    <cfRule type="cellIs" priority="3296" operator="equal">
      <formula>"SIGNIFICATIVO"</formula>
    </cfRule>
  </conditionalFormatting>
  <conditionalFormatting sqref="S1025">
    <cfRule type="cellIs" priority="3297" operator="between">
      <formula>"I"</formula>
      <formula>"I"</formula>
    </cfRule>
  </conditionalFormatting>
  <conditionalFormatting sqref="S1025">
    <cfRule type="cellIs" priority="3298" operator="between">
      <formula>"III"</formula>
      <formula>"IV"</formula>
    </cfRule>
  </conditionalFormatting>
  <conditionalFormatting sqref="P1025">
    <cfRule type="cellIs" priority="3299" operator="between">
      <formula>"ALTO"</formula>
      <formula>"ALTO"</formula>
    </cfRule>
  </conditionalFormatting>
  <conditionalFormatting sqref="P1025">
    <cfRule type="cellIs" priority="3300" operator="between">
      <formula>"BAJO"</formula>
      <formula>"BAJO"</formula>
    </cfRule>
  </conditionalFormatting>
  <conditionalFormatting sqref="P1025">
    <cfRule type="cellIs" priority="3301" operator="between">
      <formula>"MEDIO"</formula>
      <formula>"MEDIO"</formula>
    </cfRule>
  </conditionalFormatting>
  <conditionalFormatting sqref="P1025">
    <cfRule type="cellIs" priority="3302" operator="between">
      <formula>"MUY ALTO"</formula>
      <formula>"MUY ALTO"</formula>
    </cfRule>
  </conditionalFormatting>
  <conditionalFormatting sqref="R1025">
    <cfRule type="cellIs" priority="3303" operator="between">
      <formula>20</formula>
      <formula>120</formula>
    </cfRule>
  </conditionalFormatting>
  <conditionalFormatting sqref="S1026">
    <cfRule type="cellIs" priority="3304" operator="equal">
      <formula>"SIGNIFICATIVO"</formula>
    </cfRule>
  </conditionalFormatting>
  <conditionalFormatting sqref="S1026">
    <cfRule type="cellIs" priority="3305" operator="equal">
      <formula>"No significativo"</formula>
    </cfRule>
  </conditionalFormatting>
  <conditionalFormatting sqref="S1026">
    <cfRule type="cellIs" priority="3306" operator="equal">
      <formula>"SIGNIFICATIVO"</formula>
    </cfRule>
  </conditionalFormatting>
  <conditionalFormatting sqref="P1026">
    <cfRule type="cellIs" priority="3307" operator="between">
      <formula>"ALTO"</formula>
      <formula>"ALTO"</formula>
    </cfRule>
  </conditionalFormatting>
  <conditionalFormatting sqref="P1026">
    <cfRule type="cellIs" priority="3308" operator="between">
      <formula>"BAJO"</formula>
      <formula>"BAJO"</formula>
    </cfRule>
  </conditionalFormatting>
  <conditionalFormatting sqref="P1026">
    <cfRule type="cellIs" priority="3309" operator="between">
      <formula>"MEDIO"</formula>
      <formula>"MEDIO"</formula>
    </cfRule>
  </conditionalFormatting>
  <conditionalFormatting sqref="P1026">
    <cfRule type="cellIs" priority="3310" operator="between">
      <formula>"MUY ALTO"</formula>
      <formula>"MUY ALTO"</formula>
    </cfRule>
  </conditionalFormatting>
  <conditionalFormatting sqref="R1026">
    <cfRule type="cellIs" priority="3311" operator="between">
      <formula>20</formula>
      <formula>120</formula>
    </cfRule>
  </conditionalFormatting>
  <conditionalFormatting sqref="P1031">
    <cfRule type="cellIs" priority="3312" operator="between">
      <formula>"ALTO"</formula>
      <formula>"ALTO"</formula>
    </cfRule>
  </conditionalFormatting>
  <conditionalFormatting sqref="P1031">
    <cfRule type="cellIs" priority="3313" operator="between">
      <formula>"BAJO"</formula>
      <formula>"BAJO"</formula>
    </cfRule>
  </conditionalFormatting>
  <conditionalFormatting sqref="P1031">
    <cfRule type="cellIs" priority="3314" operator="between">
      <formula>"MEDIO"</formula>
      <formula>"MEDIO"</formula>
    </cfRule>
  </conditionalFormatting>
  <conditionalFormatting sqref="P1031">
    <cfRule type="cellIs" priority="3315" operator="between">
      <formula>"MUY ALTO"</formula>
      <formula>"MUY ALTO"</formula>
    </cfRule>
  </conditionalFormatting>
  <conditionalFormatting sqref="R1031">
    <cfRule type="cellIs" priority="3316" operator="between">
      <formula>20</formula>
      <formula>120</formula>
    </cfRule>
  </conditionalFormatting>
  <conditionalFormatting sqref="P1028">
    <cfRule type="cellIs" priority="3317" operator="between">
      <formula>"ALTO"</formula>
      <formula>"ALTO"</formula>
    </cfRule>
  </conditionalFormatting>
  <conditionalFormatting sqref="P1028">
    <cfRule type="cellIs" priority="3318" operator="between">
      <formula>"BAJO"</formula>
      <formula>"BAJO"</formula>
    </cfRule>
  </conditionalFormatting>
  <conditionalFormatting sqref="P1028">
    <cfRule type="cellIs" priority="3319" operator="between">
      <formula>"MEDIO"</formula>
      <formula>"MEDIO"</formula>
    </cfRule>
  </conditionalFormatting>
  <conditionalFormatting sqref="P1028">
    <cfRule type="cellIs" priority="3320" operator="between">
      <formula>"MUY ALTO"</formula>
      <formula>"MUY ALTO"</formula>
    </cfRule>
  </conditionalFormatting>
  <conditionalFormatting sqref="R1028">
    <cfRule type="cellIs" priority="3321" operator="between">
      <formula>20</formula>
      <formula>120</formula>
    </cfRule>
  </conditionalFormatting>
  <conditionalFormatting sqref="S1028">
    <cfRule type="cellIs" priority="3322" operator="equal">
      <formula>"No significativo"</formula>
    </cfRule>
  </conditionalFormatting>
  <conditionalFormatting sqref="S1028">
    <cfRule type="cellIs" priority="3323" operator="equal">
      <formula>"SIGNIFICATIVO"</formula>
    </cfRule>
  </conditionalFormatting>
  <conditionalFormatting sqref="S1028">
    <cfRule type="cellIs" priority="3324" operator="equal">
      <formula>"SIGNIFICATIVO"</formula>
    </cfRule>
  </conditionalFormatting>
  <conditionalFormatting sqref="P1034">
    <cfRule type="cellIs" priority="3325" operator="between">
      <formula>"ALTO"</formula>
      <formula>"ALTO"</formula>
    </cfRule>
  </conditionalFormatting>
  <conditionalFormatting sqref="P1034">
    <cfRule type="cellIs" priority="3326" operator="between">
      <formula>"BAJO"</formula>
      <formula>"BAJO"</formula>
    </cfRule>
  </conditionalFormatting>
  <conditionalFormatting sqref="S1031">
    <cfRule type="cellIs" priority="3327" operator="between">
      <formula>"I"</formula>
      <formula>"I"</formula>
    </cfRule>
  </conditionalFormatting>
  <conditionalFormatting sqref="S1031">
    <cfRule type="cellIs" priority="3328" operator="between">
      <formula>"III"</formula>
      <formula>"IV"</formula>
    </cfRule>
  </conditionalFormatting>
  <conditionalFormatting sqref="P1034">
    <cfRule type="cellIs" priority="3329" operator="between">
      <formula>"MEDIO"</formula>
      <formula>"MEDIO"</formula>
    </cfRule>
  </conditionalFormatting>
  <conditionalFormatting sqref="P1034">
    <cfRule type="cellIs" priority="3330" operator="between">
      <formula>"MUY ALTO"</formula>
      <formula>"MUY ALTO"</formula>
    </cfRule>
  </conditionalFormatting>
  <conditionalFormatting sqref="R1034">
    <cfRule type="cellIs" priority="3331" operator="between">
      <formula>20</formula>
      <formula>120</formula>
    </cfRule>
  </conditionalFormatting>
  <conditionalFormatting sqref="S1034">
    <cfRule type="cellIs" priority="3332" operator="between">
      <formula>"I"</formula>
      <formula>"I"</formula>
    </cfRule>
  </conditionalFormatting>
  <conditionalFormatting sqref="S1034">
    <cfRule type="cellIs" priority="3333" operator="between">
      <formula>"III"</formula>
      <formula>"IV"</formula>
    </cfRule>
  </conditionalFormatting>
  <conditionalFormatting sqref="P1040">
    <cfRule type="cellIs" priority="3334" operator="between">
      <formula>"ALTO"</formula>
      <formula>"ALTO"</formula>
    </cfRule>
  </conditionalFormatting>
  <conditionalFormatting sqref="P1040">
    <cfRule type="cellIs" priority="3335" operator="between">
      <formula>"BAJO"</formula>
      <formula>"BAJO"</formula>
    </cfRule>
  </conditionalFormatting>
  <conditionalFormatting sqref="P1040">
    <cfRule type="cellIs" priority="3336" operator="between">
      <formula>"MEDIO"</formula>
      <formula>"MEDIO"</formula>
    </cfRule>
  </conditionalFormatting>
  <conditionalFormatting sqref="P1040">
    <cfRule type="cellIs" priority="3337" operator="between">
      <formula>"MUY ALTO"</formula>
      <formula>"MUY ALTO"</formula>
    </cfRule>
  </conditionalFormatting>
  <conditionalFormatting sqref="R1040">
    <cfRule type="cellIs" priority="3338" operator="between">
      <formula>20</formula>
      <formula>120</formula>
    </cfRule>
  </conditionalFormatting>
  <conditionalFormatting sqref="S1040">
    <cfRule type="cellIs" priority="3339" operator="between">
      <formula>"I"</formula>
      <formula>"I"</formula>
    </cfRule>
  </conditionalFormatting>
  <conditionalFormatting sqref="S1040">
    <cfRule type="cellIs" priority="3340" operator="between">
      <formula>"III"</formula>
      <formula>"IV"</formula>
    </cfRule>
  </conditionalFormatting>
  <conditionalFormatting sqref="S1032">
    <cfRule type="cellIs" priority="3341" operator="between">
      <formula>"I"</formula>
      <formula>"I"</formula>
    </cfRule>
  </conditionalFormatting>
  <conditionalFormatting sqref="S1032">
    <cfRule type="cellIs" priority="3342" operator="between">
      <formula>"III"</formula>
      <formula>"IV"</formula>
    </cfRule>
  </conditionalFormatting>
  <conditionalFormatting sqref="P1032:P1033">
    <cfRule type="cellIs" priority="3343" operator="between">
      <formula>"ALTO"</formula>
      <formula>"ALTO"</formula>
    </cfRule>
  </conditionalFormatting>
  <conditionalFormatting sqref="P1032:P1033">
    <cfRule type="cellIs" priority="3344" operator="between">
      <formula>"BAJO"</formula>
      <formula>"BAJO"</formula>
    </cfRule>
  </conditionalFormatting>
  <conditionalFormatting sqref="P1032:P1033">
    <cfRule type="cellIs" priority="3345" operator="between">
      <formula>"MEDIO"</formula>
      <formula>"MEDIO"</formula>
    </cfRule>
  </conditionalFormatting>
  <conditionalFormatting sqref="P1032:P1033">
    <cfRule type="cellIs" priority="3346" operator="between">
      <formula>"MUY ALTO"</formula>
      <formula>"MUY ALTO"</formula>
    </cfRule>
  </conditionalFormatting>
  <conditionalFormatting sqref="R1032:R1033">
    <cfRule type="cellIs" priority="3347" operator="between">
      <formula>20</formula>
      <formula>120</formula>
    </cfRule>
  </conditionalFormatting>
  <conditionalFormatting sqref="S1033">
    <cfRule type="cellIs" priority="3348" operator="equal">
      <formula>"No significativo"</formula>
    </cfRule>
  </conditionalFormatting>
  <conditionalFormatting sqref="S1033">
    <cfRule type="cellIs" priority="3349" operator="equal">
      <formula>"SIGNIFICATIVO"</formula>
    </cfRule>
  </conditionalFormatting>
  <conditionalFormatting sqref="S1033">
    <cfRule type="cellIs" priority="3350" operator="equal">
      <formula>"SIGNIFICATIVO"</formula>
    </cfRule>
  </conditionalFormatting>
  <conditionalFormatting sqref="P1038">
    <cfRule type="cellIs" priority="3351" operator="between">
      <formula>"ALTO"</formula>
      <formula>"ALTO"</formula>
    </cfRule>
  </conditionalFormatting>
  <conditionalFormatting sqref="P1038">
    <cfRule type="cellIs" priority="3352" operator="between">
      <formula>"BAJO"</formula>
      <formula>"BAJO"</formula>
    </cfRule>
  </conditionalFormatting>
  <conditionalFormatting sqref="P1038">
    <cfRule type="cellIs" priority="3353" operator="between">
      <formula>"MEDIO"</formula>
      <formula>"MEDIO"</formula>
    </cfRule>
  </conditionalFormatting>
  <conditionalFormatting sqref="P1038">
    <cfRule type="cellIs" priority="3354" operator="between">
      <formula>"MUY ALTO"</formula>
      <formula>"MUY ALTO"</formula>
    </cfRule>
  </conditionalFormatting>
  <conditionalFormatting sqref="R1038">
    <cfRule type="cellIs" priority="3355" operator="between">
      <formula>20</formula>
      <formula>120</formula>
    </cfRule>
  </conditionalFormatting>
  <conditionalFormatting sqref="S1038">
    <cfRule type="cellIs" priority="3356" operator="between">
      <formula>"I"</formula>
      <formula>"I"</formula>
    </cfRule>
  </conditionalFormatting>
  <conditionalFormatting sqref="S1038">
    <cfRule type="cellIs" priority="3357" operator="between">
      <formula>"III"</formula>
      <formula>"IV"</formula>
    </cfRule>
  </conditionalFormatting>
  <conditionalFormatting sqref="S1036">
    <cfRule type="cellIs" priority="3358" operator="between">
      <formula>"I"</formula>
      <formula>"I"</formula>
    </cfRule>
  </conditionalFormatting>
  <conditionalFormatting sqref="S1036">
    <cfRule type="cellIs" priority="3359" operator="between">
      <formula>"III"</formula>
      <formula>"IV"</formula>
    </cfRule>
  </conditionalFormatting>
  <conditionalFormatting sqref="P1036:P1037">
    <cfRule type="cellIs" priority="3360" operator="between">
      <formula>"ALTO"</formula>
      <formula>"ALTO"</formula>
    </cfRule>
  </conditionalFormatting>
  <conditionalFormatting sqref="P1036:P1037">
    <cfRule type="cellIs" priority="3361" operator="between">
      <formula>"BAJO"</formula>
      <formula>"BAJO"</formula>
    </cfRule>
  </conditionalFormatting>
  <conditionalFormatting sqref="P1036:P1037">
    <cfRule type="cellIs" priority="3362" operator="between">
      <formula>"MEDIO"</formula>
      <formula>"MEDIO"</formula>
    </cfRule>
  </conditionalFormatting>
  <conditionalFormatting sqref="P1036:P1037">
    <cfRule type="cellIs" priority="3363" operator="between">
      <formula>"MUY ALTO"</formula>
      <formula>"MUY ALTO"</formula>
    </cfRule>
  </conditionalFormatting>
  <conditionalFormatting sqref="R1036:R1037">
    <cfRule type="cellIs" priority="3364" operator="between">
      <formula>20</formula>
      <formula>120</formula>
    </cfRule>
  </conditionalFormatting>
  <conditionalFormatting sqref="S1037">
    <cfRule type="cellIs" priority="3365" operator="equal">
      <formula>"No significativo"</formula>
    </cfRule>
  </conditionalFormatting>
  <conditionalFormatting sqref="S1037">
    <cfRule type="cellIs" priority="3366" operator="equal">
      <formula>"SIGNIFICATIVO"</formula>
    </cfRule>
  </conditionalFormatting>
  <conditionalFormatting sqref="S1037">
    <cfRule type="cellIs" priority="3367" operator="equal">
      <formula>"SIGNIFICATIVO"</formula>
    </cfRule>
  </conditionalFormatting>
  <conditionalFormatting sqref="P1041">
    <cfRule type="cellIs" priority="3368" operator="between">
      <formula>"ALTO"</formula>
      <formula>"ALTO"</formula>
    </cfRule>
  </conditionalFormatting>
  <conditionalFormatting sqref="P1041">
    <cfRule type="cellIs" priority="3369" operator="between">
      <formula>"BAJO"</formula>
      <formula>"BAJO"</formula>
    </cfRule>
  </conditionalFormatting>
  <conditionalFormatting sqref="P1041">
    <cfRule type="cellIs" priority="3370" operator="between">
      <formula>"MEDIO"</formula>
      <formula>"MEDIO"</formula>
    </cfRule>
  </conditionalFormatting>
  <conditionalFormatting sqref="P1041">
    <cfRule type="cellIs" priority="3371" operator="between">
      <formula>"MUY ALTO"</formula>
      <formula>"MUY ALTO"</formula>
    </cfRule>
  </conditionalFormatting>
  <conditionalFormatting sqref="R1041">
    <cfRule type="cellIs" priority="3372" operator="between">
      <formula>20</formula>
      <formula>120</formula>
    </cfRule>
  </conditionalFormatting>
  <conditionalFormatting sqref="S1041">
    <cfRule type="cellIs" priority="3373" operator="equal">
      <formula>"No significativo"</formula>
    </cfRule>
  </conditionalFormatting>
  <conditionalFormatting sqref="S1041">
    <cfRule type="cellIs" priority="3374" operator="equal">
      <formula>"SIGNIFICATIVO"</formula>
    </cfRule>
  </conditionalFormatting>
  <conditionalFormatting sqref="S1041">
    <cfRule type="cellIs" priority="3375" operator="equal">
      <formula>"SIGNIFICATIVO"</formula>
    </cfRule>
  </conditionalFormatting>
  <conditionalFormatting sqref="P1042">
    <cfRule type="cellIs" priority="3376" operator="between">
      <formula>"ALTO"</formula>
      <formula>"ALTO"</formula>
    </cfRule>
  </conditionalFormatting>
  <conditionalFormatting sqref="P1042">
    <cfRule type="cellIs" priority="3377" operator="between">
      <formula>"BAJO"</formula>
      <formula>"BAJO"</formula>
    </cfRule>
  </conditionalFormatting>
  <conditionalFormatting sqref="P1042">
    <cfRule type="cellIs" priority="3378" operator="between">
      <formula>"MEDIO"</formula>
      <formula>"MEDIO"</formula>
    </cfRule>
  </conditionalFormatting>
  <conditionalFormatting sqref="P1042">
    <cfRule type="cellIs" priority="3379" operator="between">
      <formula>"MUY ALTO"</formula>
      <formula>"MUY ALTO"</formula>
    </cfRule>
  </conditionalFormatting>
  <conditionalFormatting sqref="R1042">
    <cfRule type="cellIs" priority="3380" operator="between">
      <formula>20</formula>
      <formula>120</formula>
    </cfRule>
  </conditionalFormatting>
  <conditionalFormatting sqref="S1042">
    <cfRule type="cellIs" priority="3381" operator="equal">
      <formula>"No significativo"</formula>
    </cfRule>
  </conditionalFormatting>
  <conditionalFormatting sqref="S1042">
    <cfRule type="cellIs" priority="3382" operator="equal">
      <formula>"SIGNIFICATIVO"</formula>
    </cfRule>
  </conditionalFormatting>
  <conditionalFormatting sqref="S1042">
    <cfRule type="cellIs" priority="3383" operator="equal">
      <formula>"SIGNIFICATIVO"</formula>
    </cfRule>
  </conditionalFormatting>
  <conditionalFormatting sqref="S1043">
    <cfRule type="cellIs" priority="3384" operator="between">
      <formula>"I"</formula>
      <formula>"I"</formula>
    </cfRule>
  </conditionalFormatting>
  <conditionalFormatting sqref="S1043">
    <cfRule type="cellIs" priority="3385" operator="between">
      <formula>"III"</formula>
      <formula>"IV"</formula>
    </cfRule>
  </conditionalFormatting>
  <conditionalFormatting sqref="P1043:P1044">
    <cfRule type="cellIs" priority="3386" operator="between">
      <formula>"ALTO"</formula>
      <formula>"ALTO"</formula>
    </cfRule>
  </conditionalFormatting>
  <conditionalFormatting sqref="P1043:P1044">
    <cfRule type="cellIs" priority="3387" operator="between">
      <formula>"BAJO"</formula>
      <formula>"BAJO"</formula>
    </cfRule>
  </conditionalFormatting>
  <conditionalFormatting sqref="P1043:P1044">
    <cfRule type="cellIs" priority="3388" operator="between">
      <formula>"MEDIO"</formula>
      <formula>"MEDIO"</formula>
    </cfRule>
  </conditionalFormatting>
  <conditionalFormatting sqref="P1043:P1044">
    <cfRule type="cellIs" priority="3389" operator="between">
      <formula>"MUY ALTO"</formula>
      <formula>"MUY ALTO"</formula>
    </cfRule>
  </conditionalFormatting>
  <conditionalFormatting sqref="R1043:R1044">
    <cfRule type="cellIs" priority="3390" operator="between">
      <formula>20</formula>
      <formula>120</formula>
    </cfRule>
  </conditionalFormatting>
  <conditionalFormatting sqref="S1044">
    <cfRule type="cellIs" priority="3391" operator="equal">
      <formula>"No significativo"</formula>
    </cfRule>
  </conditionalFormatting>
  <conditionalFormatting sqref="S1044">
    <cfRule type="cellIs" priority="3392" operator="equal">
      <formula>"SIGNIFICATIVO"</formula>
    </cfRule>
  </conditionalFormatting>
  <conditionalFormatting sqref="S1044">
    <cfRule type="cellIs" priority="3393" operator="equal">
      <formula>"SIGNIFICATIVO"</formula>
    </cfRule>
  </conditionalFormatting>
  <conditionalFormatting sqref="S1045">
    <cfRule type="cellIs" priority="3394" operator="equal">
      <formula>"SIGNIFICATIVO"</formula>
    </cfRule>
  </conditionalFormatting>
  <conditionalFormatting sqref="S1045">
    <cfRule type="cellIs" priority="3395" operator="equal">
      <formula>"No significativo"</formula>
    </cfRule>
  </conditionalFormatting>
  <conditionalFormatting sqref="S1045">
    <cfRule type="cellIs" priority="3396" operator="equal">
      <formula>"SIGNIFICATIVO"</formula>
    </cfRule>
  </conditionalFormatting>
  <conditionalFormatting sqref="P1045">
    <cfRule type="cellIs" priority="3397" operator="between">
      <formula>"ALTO"</formula>
      <formula>"ALTO"</formula>
    </cfRule>
  </conditionalFormatting>
  <conditionalFormatting sqref="P1045">
    <cfRule type="cellIs" priority="3398" operator="between">
      <formula>"BAJO"</formula>
      <formula>"BAJO"</formula>
    </cfRule>
  </conditionalFormatting>
  <conditionalFormatting sqref="P1045">
    <cfRule type="cellIs" priority="3399" operator="between">
      <formula>"MEDIO"</formula>
      <formula>"MEDIO"</formula>
    </cfRule>
  </conditionalFormatting>
  <conditionalFormatting sqref="P1045">
    <cfRule type="cellIs" priority="3400" operator="between">
      <formula>"MUY ALTO"</formula>
      <formula>"MUY ALTO"</formula>
    </cfRule>
  </conditionalFormatting>
  <conditionalFormatting sqref="R1045">
    <cfRule type="cellIs" priority="3401" operator="between">
      <formula>20</formula>
      <formula>120</formula>
    </cfRule>
  </conditionalFormatting>
  <conditionalFormatting sqref="S909">
    <cfRule type="cellIs" priority="3402" operator="between">
      <formula>"I"</formula>
      <formula>"I"</formula>
    </cfRule>
  </conditionalFormatting>
  <conditionalFormatting sqref="S909">
    <cfRule type="cellIs" priority="3403" operator="between">
      <formula>"III"</formula>
      <formula>"IV"</formula>
    </cfRule>
  </conditionalFormatting>
  <conditionalFormatting sqref="P909">
    <cfRule type="cellIs" priority="3404" operator="between">
      <formula>"ALTO"</formula>
      <formula>"ALTO"</formula>
    </cfRule>
  </conditionalFormatting>
  <conditionalFormatting sqref="P909">
    <cfRule type="cellIs" priority="3405" operator="between">
      <formula>"BAJO"</formula>
      <formula>"BAJO"</formula>
    </cfRule>
  </conditionalFormatting>
  <conditionalFormatting sqref="P909">
    <cfRule type="cellIs" priority="3406" operator="between">
      <formula>"MEDIO"</formula>
      <formula>"MEDIO"</formula>
    </cfRule>
  </conditionalFormatting>
  <conditionalFormatting sqref="P909">
    <cfRule type="cellIs" priority="3407" operator="between">
      <formula>"MUY ALTO"</formula>
      <formula>"MUY ALTO"</formula>
    </cfRule>
  </conditionalFormatting>
  <conditionalFormatting sqref="R909">
    <cfRule type="cellIs" priority="3408" operator="between">
      <formula>20</formula>
      <formula>120</formula>
    </cfRule>
  </conditionalFormatting>
  <conditionalFormatting sqref="S1211">
    <cfRule type="cellIs" priority="3409" operator="between">
      <formula>"I"</formula>
      <formula>"I"</formula>
    </cfRule>
  </conditionalFormatting>
  <conditionalFormatting sqref="S1211">
    <cfRule type="cellIs" priority="3410" operator="between">
      <formula>"III"</formula>
      <formula>"IV"</formula>
    </cfRule>
  </conditionalFormatting>
  <conditionalFormatting sqref="P1211:P1212">
    <cfRule type="cellIs" priority="3411" operator="between">
      <formula>"ALTO"</formula>
      <formula>"ALTO"</formula>
    </cfRule>
  </conditionalFormatting>
  <conditionalFormatting sqref="P1211:P1212">
    <cfRule type="cellIs" priority="3412" operator="between">
      <formula>"BAJO"</formula>
      <formula>"BAJO"</formula>
    </cfRule>
  </conditionalFormatting>
  <conditionalFormatting sqref="P1211:P1212">
    <cfRule type="cellIs" priority="3413" operator="between">
      <formula>"MEDIO"</formula>
      <formula>"MEDIO"</formula>
    </cfRule>
  </conditionalFormatting>
  <conditionalFormatting sqref="P1211:P1212">
    <cfRule type="cellIs" priority="3414" operator="between">
      <formula>"MUY ALTO"</formula>
      <formula>"MUY ALTO"</formula>
    </cfRule>
  </conditionalFormatting>
  <conditionalFormatting sqref="R1211:R1212">
    <cfRule type="cellIs" priority="3415" operator="between">
      <formula>20</formula>
      <formula>120</formula>
    </cfRule>
  </conditionalFormatting>
  <conditionalFormatting sqref="S1212">
    <cfRule type="cellIs" priority="3416" operator="equal">
      <formula>"No significativo"</formula>
    </cfRule>
  </conditionalFormatting>
  <conditionalFormatting sqref="S1212">
    <cfRule type="cellIs" priority="3417" operator="equal">
      <formula>"SIGNIFICATIVO"</formula>
    </cfRule>
  </conditionalFormatting>
  <conditionalFormatting sqref="S1212">
    <cfRule type="cellIs" priority="3418" operator="equal">
      <formula>"SIGNIFICATIVO"</formula>
    </cfRule>
  </conditionalFormatting>
  <conditionalFormatting sqref="P1214">
    <cfRule type="cellIs" priority="3419" operator="between">
      <formula>"ALTO"</formula>
      <formula>"ALTO"</formula>
    </cfRule>
  </conditionalFormatting>
  <conditionalFormatting sqref="P1214">
    <cfRule type="cellIs" priority="3420" operator="between">
      <formula>"BAJO"</formula>
      <formula>"BAJO"</formula>
    </cfRule>
  </conditionalFormatting>
  <conditionalFormatting sqref="P1214">
    <cfRule type="cellIs" priority="3421" operator="between">
      <formula>"MEDIO"</formula>
      <formula>"MEDIO"</formula>
    </cfRule>
  </conditionalFormatting>
  <conditionalFormatting sqref="P1214">
    <cfRule type="cellIs" priority="3422" operator="between">
      <formula>"MUY ALTO"</formula>
      <formula>"MUY ALTO"</formula>
    </cfRule>
  </conditionalFormatting>
  <conditionalFormatting sqref="R1214">
    <cfRule type="cellIs" priority="3423" operator="between">
      <formula>20</formula>
      <formula>120</formula>
    </cfRule>
  </conditionalFormatting>
  <conditionalFormatting sqref="U1214">
    <cfRule type="cellIs" priority="3424" operator="equal">
      <formula>"No significativo"</formula>
    </cfRule>
  </conditionalFormatting>
  <conditionalFormatting sqref="S1214">
    <cfRule type="cellIs" priority="3425" operator="equal">
      <formula>"No significativo"</formula>
    </cfRule>
  </conditionalFormatting>
  <conditionalFormatting sqref="U1214">
    <cfRule type="cellIs" priority="3426" operator="equal">
      <formula>"SIGNIFICATIVO"</formula>
    </cfRule>
  </conditionalFormatting>
  <conditionalFormatting sqref="U1214">
    <cfRule type="cellIs" priority="3427" operator="equal">
      <formula>"SIGNIFICATIVO"</formula>
    </cfRule>
  </conditionalFormatting>
  <conditionalFormatting sqref="S1214">
    <cfRule type="cellIs" priority="3428" operator="equal">
      <formula>"SIGNIFICATIVO"</formula>
    </cfRule>
  </conditionalFormatting>
  <conditionalFormatting sqref="S1214">
    <cfRule type="cellIs" priority="3429" operator="equal">
      <formula>"SIGNIFICATIVO"</formula>
    </cfRule>
  </conditionalFormatting>
  <conditionalFormatting sqref="S1216">
    <cfRule type="cellIs" priority="3430" operator="equal">
      <formula>"No significativo"</formula>
    </cfRule>
  </conditionalFormatting>
  <conditionalFormatting sqref="S1216">
    <cfRule type="cellIs" priority="3431" operator="equal">
      <formula>"SIGNIFICATIVO"</formula>
    </cfRule>
  </conditionalFormatting>
  <conditionalFormatting sqref="S1216">
    <cfRule type="cellIs" priority="3432" operator="equal">
      <formula>"SIGNIFICATIVO"</formula>
    </cfRule>
  </conditionalFormatting>
  <conditionalFormatting sqref="P1216">
    <cfRule type="cellIs" priority="3433" operator="between">
      <formula>"ALTO"</formula>
      <formula>"ALTO"</formula>
    </cfRule>
  </conditionalFormatting>
  <conditionalFormatting sqref="P1216">
    <cfRule type="cellIs" priority="3434" operator="between">
      <formula>"BAJO"</formula>
      <formula>"BAJO"</formula>
    </cfRule>
  </conditionalFormatting>
  <conditionalFormatting sqref="P1216">
    <cfRule type="cellIs" priority="3435" operator="between">
      <formula>"MEDIO"</formula>
      <formula>"MEDIO"</formula>
    </cfRule>
  </conditionalFormatting>
  <conditionalFormatting sqref="P1216">
    <cfRule type="cellIs" priority="3436" operator="between">
      <formula>"MUY ALTO"</formula>
      <formula>"MUY ALTO"</formula>
    </cfRule>
  </conditionalFormatting>
  <conditionalFormatting sqref="R1216">
    <cfRule type="cellIs" priority="3437" operator="between">
      <formula>20</formula>
      <formula>120</formula>
    </cfRule>
  </conditionalFormatting>
  <conditionalFormatting sqref="P1217">
    <cfRule type="cellIs" priority="3438" operator="between">
      <formula>"ALTO"</formula>
      <formula>"ALTO"</formula>
    </cfRule>
  </conditionalFormatting>
  <conditionalFormatting sqref="P1217">
    <cfRule type="cellIs" priority="3439" operator="between">
      <formula>"BAJO"</formula>
      <formula>"BAJO"</formula>
    </cfRule>
  </conditionalFormatting>
  <conditionalFormatting sqref="P1217">
    <cfRule type="cellIs" priority="3440" operator="between">
      <formula>"MEDIO"</formula>
      <formula>"MEDIO"</formula>
    </cfRule>
  </conditionalFormatting>
  <conditionalFormatting sqref="P1217">
    <cfRule type="cellIs" priority="3441" operator="between">
      <formula>"MUY ALTO"</formula>
      <formula>"MUY ALTO"</formula>
    </cfRule>
  </conditionalFormatting>
  <conditionalFormatting sqref="R1217">
    <cfRule type="cellIs" priority="3442" operator="between">
      <formula>20</formula>
      <formula>120</formula>
    </cfRule>
  </conditionalFormatting>
  <conditionalFormatting sqref="S1217">
    <cfRule type="cellIs" priority="3443" operator="equal">
      <formula>"No significativo"</formula>
    </cfRule>
  </conditionalFormatting>
  <conditionalFormatting sqref="S1217">
    <cfRule type="cellIs" priority="3444" operator="equal">
      <formula>"SIGNIFICATIVO"</formula>
    </cfRule>
  </conditionalFormatting>
  <conditionalFormatting sqref="S1217">
    <cfRule type="cellIs" priority="3445" operator="equal">
      <formula>"SIGNIFICATIVO"</formula>
    </cfRule>
  </conditionalFormatting>
  <conditionalFormatting sqref="S1258">
    <cfRule type="cellIs" priority="3446" operator="between">
      <formula>"I"</formula>
      <formula>"I"</formula>
    </cfRule>
  </conditionalFormatting>
  <conditionalFormatting sqref="S1258">
    <cfRule type="cellIs" priority="3447" operator="between">
      <formula>"III"</formula>
      <formula>"IV"</formula>
    </cfRule>
  </conditionalFormatting>
  <conditionalFormatting sqref="P1218">
    <cfRule type="cellIs" priority="3448" operator="between">
      <formula>"ALTO"</formula>
      <formula>"ALTO"</formula>
    </cfRule>
  </conditionalFormatting>
  <conditionalFormatting sqref="P1218">
    <cfRule type="cellIs" priority="3449" operator="between">
      <formula>"BAJO"</formula>
      <formula>"BAJO"</formula>
    </cfRule>
  </conditionalFormatting>
  <conditionalFormatting sqref="P1218">
    <cfRule type="cellIs" priority="3450" operator="between">
      <formula>"MEDIO"</formula>
      <formula>"MEDIO"</formula>
    </cfRule>
  </conditionalFormatting>
  <conditionalFormatting sqref="P1218">
    <cfRule type="cellIs" priority="3451" operator="between">
      <formula>"MUY ALTO"</formula>
      <formula>"MUY ALTO"</formula>
    </cfRule>
  </conditionalFormatting>
  <conditionalFormatting sqref="R1218">
    <cfRule type="cellIs" priority="3452" operator="between">
      <formula>20</formula>
      <formula>120</formula>
    </cfRule>
  </conditionalFormatting>
  <conditionalFormatting sqref="P1219">
    <cfRule type="cellIs" priority="3453" operator="between">
      <formula>"ALTO"</formula>
      <formula>"ALTO"</formula>
    </cfRule>
  </conditionalFormatting>
  <conditionalFormatting sqref="P1219">
    <cfRule type="cellIs" priority="3454" operator="between">
      <formula>"BAJO"</formula>
      <formula>"BAJO"</formula>
    </cfRule>
  </conditionalFormatting>
  <conditionalFormatting sqref="P1219">
    <cfRule type="cellIs" priority="3455" operator="between">
      <formula>"MEDIO"</formula>
      <formula>"MEDIO"</formula>
    </cfRule>
  </conditionalFormatting>
  <conditionalFormatting sqref="P1219">
    <cfRule type="cellIs" priority="3456" operator="between">
      <formula>"MUY ALTO"</formula>
      <formula>"MUY ALTO"</formula>
    </cfRule>
  </conditionalFormatting>
  <conditionalFormatting sqref="R1219">
    <cfRule type="cellIs" priority="3457" operator="between">
      <formula>20</formula>
      <formula>120</formula>
    </cfRule>
  </conditionalFormatting>
  <conditionalFormatting sqref="S1218">
    <cfRule type="cellIs" priority="3458" operator="equal">
      <formula>"No significativo"</formula>
    </cfRule>
  </conditionalFormatting>
  <conditionalFormatting sqref="S1218">
    <cfRule type="cellIs" priority="3459" operator="equal">
      <formula>"SIGNIFICATIVO"</formula>
    </cfRule>
  </conditionalFormatting>
  <conditionalFormatting sqref="S1218">
    <cfRule type="cellIs" priority="3460" operator="equal">
      <formula>"SIGNIFICATIVO"</formula>
    </cfRule>
  </conditionalFormatting>
  <conditionalFormatting sqref="P1226 P1118:P1119">
    <cfRule type="cellIs" priority="3461" operator="between">
      <formula>"ALTO"</formula>
      <formula>"ALTO"</formula>
    </cfRule>
  </conditionalFormatting>
  <conditionalFormatting sqref="P1226 P1118:P1119">
    <cfRule type="cellIs" priority="3462" operator="between">
      <formula>"BAJO"</formula>
      <formula>"BAJO"</formula>
    </cfRule>
  </conditionalFormatting>
  <conditionalFormatting sqref="P1226 P1118:P1119">
    <cfRule type="cellIs" priority="3463" operator="between">
      <formula>"MEDIO"</formula>
      <formula>"MEDIO"</formula>
    </cfRule>
  </conditionalFormatting>
  <conditionalFormatting sqref="P1226 P1118:P1119">
    <cfRule type="cellIs" priority="3464" operator="between">
      <formula>"MUY ALTO"</formula>
      <formula>"MUY ALTO"</formula>
    </cfRule>
  </conditionalFormatting>
  <conditionalFormatting sqref="R1226 R1118:R1119">
    <cfRule type="cellIs" priority="3465" operator="between">
      <formula>20</formula>
      <formula>120</formula>
    </cfRule>
  </conditionalFormatting>
  <conditionalFormatting sqref="S1219">
    <cfRule type="cellIs" priority="3466" operator="equal">
      <formula>"No significativo"</formula>
    </cfRule>
  </conditionalFormatting>
  <conditionalFormatting sqref="S1219">
    <cfRule type="cellIs" priority="3467" operator="equal">
      <formula>"SIGNIFICATIVO"</formula>
    </cfRule>
  </conditionalFormatting>
  <conditionalFormatting sqref="S1219">
    <cfRule type="cellIs" priority="3468" operator="equal">
      <formula>"SIGNIFICATIVO"</formula>
    </cfRule>
  </conditionalFormatting>
  <conditionalFormatting sqref="P1220">
    <cfRule type="cellIs" priority="3469" operator="between">
      <formula>"ALTO"</formula>
      <formula>"ALTO"</formula>
    </cfRule>
  </conditionalFormatting>
  <conditionalFormatting sqref="P1220">
    <cfRule type="cellIs" priority="3470" operator="between">
      <formula>"BAJO"</formula>
      <formula>"BAJO"</formula>
    </cfRule>
  </conditionalFormatting>
  <conditionalFormatting sqref="P1220">
    <cfRule type="cellIs" priority="3471" operator="between">
      <formula>"MEDIO"</formula>
      <formula>"MEDIO"</formula>
    </cfRule>
  </conditionalFormatting>
  <conditionalFormatting sqref="P1220">
    <cfRule type="cellIs" priority="3472" operator="between">
      <formula>"MUY ALTO"</formula>
      <formula>"MUY ALTO"</formula>
    </cfRule>
  </conditionalFormatting>
  <conditionalFormatting sqref="R1220">
    <cfRule type="cellIs" priority="3473" operator="between">
      <formula>20</formula>
      <formula>120</formula>
    </cfRule>
  </conditionalFormatting>
  <conditionalFormatting sqref="S1220">
    <cfRule type="cellIs" priority="3474" operator="equal">
      <formula>"No significativo"</formula>
    </cfRule>
  </conditionalFormatting>
  <conditionalFormatting sqref="S1220">
    <cfRule type="cellIs" priority="3475" operator="equal">
      <formula>"SIGNIFICATIVO"</formula>
    </cfRule>
  </conditionalFormatting>
  <conditionalFormatting sqref="S1220">
    <cfRule type="cellIs" priority="3476" operator="equal">
      <formula>"SIGNIFICATIVO"</formula>
    </cfRule>
  </conditionalFormatting>
  <conditionalFormatting sqref="P1221">
    <cfRule type="cellIs" priority="3477" operator="between">
      <formula>"ALTO"</formula>
      <formula>"ALTO"</formula>
    </cfRule>
  </conditionalFormatting>
  <conditionalFormatting sqref="P1221">
    <cfRule type="cellIs" priority="3478" operator="between">
      <formula>"BAJO"</formula>
      <formula>"BAJO"</formula>
    </cfRule>
  </conditionalFormatting>
  <conditionalFormatting sqref="P1221">
    <cfRule type="cellIs" priority="3479" operator="between">
      <formula>"MEDIO"</formula>
      <formula>"MEDIO"</formula>
    </cfRule>
  </conditionalFormatting>
  <conditionalFormatting sqref="P1221">
    <cfRule type="cellIs" priority="3480" operator="between">
      <formula>"MUY ALTO"</formula>
      <formula>"MUY ALTO"</formula>
    </cfRule>
  </conditionalFormatting>
  <conditionalFormatting sqref="R1221">
    <cfRule type="cellIs" priority="3481" operator="between">
      <formula>20</formula>
      <formula>120</formula>
    </cfRule>
  </conditionalFormatting>
  <conditionalFormatting sqref="S1221">
    <cfRule type="cellIs" priority="3482" operator="equal">
      <formula>"No significativo"</formula>
    </cfRule>
  </conditionalFormatting>
  <conditionalFormatting sqref="S1221">
    <cfRule type="cellIs" priority="3483" operator="equal">
      <formula>"SIGNIFICATIVO"</formula>
    </cfRule>
  </conditionalFormatting>
  <conditionalFormatting sqref="S1221">
    <cfRule type="cellIs" priority="3484" operator="equal">
      <formula>"SIGNIFICATIVO"</formula>
    </cfRule>
  </conditionalFormatting>
  <conditionalFormatting sqref="P1223 P1116">
    <cfRule type="cellIs" priority="3485" operator="between">
      <formula>"ALTO"</formula>
      <formula>"ALTO"</formula>
    </cfRule>
  </conditionalFormatting>
  <conditionalFormatting sqref="P1223 P1116">
    <cfRule type="cellIs" priority="3486" operator="between">
      <formula>"BAJO"</formula>
      <formula>"BAJO"</formula>
    </cfRule>
  </conditionalFormatting>
  <conditionalFormatting sqref="P1223 P1116">
    <cfRule type="cellIs" priority="3487" operator="between">
      <formula>"MEDIO"</formula>
      <formula>"MEDIO"</formula>
    </cfRule>
  </conditionalFormatting>
  <conditionalFormatting sqref="P1223 P1116">
    <cfRule type="cellIs" priority="3488" operator="between">
      <formula>"MUY ALTO"</formula>
      <formula>"MUY ALTO"</formula>
    </cfRule>
  </conditionalFormatting>
  <conditionalFormatting sqref="R1223 R1116">
    <cfRule type="cellIs" priority="3489" operator="between">
      <formula>20</formula>
      <formula>120</formula>
    </cfRule>
  </conditionalFormatting>
  <conditionalFormatting sqref="S1223 S1116">
    <cfRule type="cellIs" priority="3490" operator="equal">
      <formula>"No significativo"</formula>
    </cfRule>
  </conditionalFormatting>
  <conditionalFormatting sqref="S1223 S1116">
    <cfRule type="cellIs" priority="3491" operator="equal">
      <formula>"SIGNIFICATIVO"</formula>
    </cfRule>
  </conditionalFormatting>
  <conditionalFormatting sqref="S1223 S1116">
    <cfRule type="cellIs" priority="3492" operator="equal">
      <formula>"SIGNIFICATIVO"</formula>
    </cfRule>
  </conditionalFormatting>
  <conditionalFormatting sqref="P1225">
    <cfRule type="cellIs" priority="3493" operator="between">
      <formula>"ALTO"</formula>
      <formula>"ALTO"</formula>
    </cfRule>
  </conditionalFormatting>
  <conditionalFormatting sqref="P1225">
    <cfRule type="cellIs" priority="3494" operator="between">
      <formula>"BAJO"</formula>
      <formula>"BAJO"</formula>
    </cfRule>
  </conditionalFormatting>
  <conditionalFormatting sqref="P1225">
    <cfRule type="cellIs" priority="3495" operator="between">
      <formula>"MEDIO"</formula>
      <formula>"MEDIO"</formula>
    </cfRule>
  </conditionalFormatting>
  <conditionalFormatting sqref="P1225">
    <cfRule type="cellIs" priority="3496" operator="between">
      <formula>"MUY ALTO"</formula>
      <formula>"MUY ALTO"</formula>
    </cfRule>
  </conditionalFormatting>
  <conditionalFormatting sqref="R1225">
    <cfRule type="cellIs" priority="3497" operator="between">
      <formula>20</formula>
      <formula>120</formula>
    </cfRule>
  </conditionalFormatting>
  <conditionalFormatting sqref="S1225">
    <cfRule type="cellIs" priority="3498" operator="equal">
      <formula>"No significativo"</formula>
    </cfRule>
  </conditionalFormatting>
  <conditionalFormatting sqref="S1225">
    <cfRule type="cellIs" priority="3499" operator="equal">
      <formula>"SIGNIFICATIVO"</formula>
    </cfRule>
  </conditionalFormatting>
  <conditionalFormatting sqref="S1225">
    <cfRule type="cellIs" priority="3500" operator="equal">
      <formula>"SIGNIFICATIVO"</formula>
    </cfRule>
  </conditionalFormatting>
  <conditionalFormatting sqref="P1224 P1117 P1120">
    <cfRule type="cellIs" priority="3501" operator="between">
      <formula>"ALTO"</formula>
      <formula>"ALTO"</formula>
    </cfRule>
  </conditionalFormatting>
  <conditionalFormatting sqref="P1224 P1117 P1120">
    <cfRule type="cellIs" priority="3502" operator="between">
      <formula>"BAJO"</formula>
      <formula>"BAJO"</formula>
    </cfRule>
  </conditionalFormatting>
  <conditionalFormatting sqref="P1224 P1117 P1120">
    <cfRule type="cellIs" priority="3503" operator="between">
      <formula>"MEDIO"</formula>
      <formula>"MEDIO"</formula>
    </cfRule>
  </conditionalFormatting>
  <conditionalFormatting sqref="P1224 P1117 P1120">
    <cfRule type="cellIs" priority="3504" operator="between">
      <formula>"MUY ALTO"</formula>
      <formula>"MUY ALTO"</formula>
    </cfRule>
  </conditionalFormatting>
  <conditionalFormatting sqref="R1224 R1117 R1120">
    <cfRule type="cellIs" priority="3505" operator="between">
      <formula>20</formula>
      <formula>120</formula>
    </cfRule>
  </conditionalFormatting>
  <conditionalFormatting sqref="S1226 S1118:S1119">
    <cfRule type="cellIs" priority="3506" operator="equal">
      <formula>"No significativo"</formula>
    </cfRule>
  </conditionalFormatting>
  <conditionalFormatting sqref="S1226 S1118:S1119">
    <cfRule type="cellIs" priority="3507" operator="equal">
      <formula>"SIGNIFICATIVO"</formula>
    </cfRule>
  </conditionalFormatting>
  <conditionalFormatting sqref="S1226 S1118:S1119">
    <cfRule type="cellIs" priority="3508" operator="equal">
      <formula>"SIGNIFICATIVO"</formula>
    </cfRule>
  </conditionalFormatting>
  <conditionalFormatting sqref="S1222 S1115">
    <cfRule type="cellIs" priority="3509" operator="between">
      <formula>"I"</formula>
      <formula>"I"</formula>
    </cfRule>
  </conditionalFormatting>
  <conditionalFormatting sqref="S1222 S1115">
    <cfRule type="cellIs" priority="3510" operator="between">
      <formula>"III"</formula>
      <formula>"IV"</formula>
    </cfRule>
  </conditionalFormatting>
  <conditionalFormatting sqref="P1222 P1115">
    <cfRule type="cellIs" priority="3511" operator="between">
      <formula>"ALTO"</formula>
      <formula>"ALTO"</formula>
    </cfRule>
  </conditionalFormatting>
  <conditionalFormatting sqref="P1222 P1115">
    <cfRule type="cellIs" priority="3512" operator="between">
      <formula>"BAJO"</formula>
      <formula>"BAJO"</formula>
    </cfRule>
  </conditionalFormatting>
  <conditionalFormatting sqref="P1222 P1115">
    <cfRule type="cellIs" priority="3513" operator="between">
      <formula>"MEDIO"</formula>
      <formula>"MEDIO"</formula>
    </cfRule>
  </conditionalFormatting>
  <conditionalFormatting sqref="P1222 P1115">
    <cfRule type="cellIs" priority="3514" operator="between">
      <formula>"MUY ALTO"</formula>
      <formula>"MUY ALTO"</formula>
    </cfRule>
  </conditionalFormatting>
  <conditionalFormatting sqref="R1222 R1115">
    <cfRule type="cellIs" priority="3515" operator="between">
      <formula>20</formula>
      <formula>120</formula>
    </cfRule>
  </conditionalFormatting>
  <conditionalFormatting sqref="P1241">
    <cfRule type="cellIs" priority="3516" operator="between">
      <formula>"ALTO"</formula>
      <formula>"ALTO"</formula>
    </cfRule>
  </conditionalFormatting>
  <conditionalFormatting sqref="P1241">
    <cfRule type="cellIs" priority="3517" operator="between">
      <formula>"BAJO"</formula>
      <formula>"BAJO"</formula>
    </cfRule>
  </conditionalFormatting>
  <conditionalFormatting sqref="P1241">
    <cfRule type="cellIs" priority="3518" operator="between">
      <formula>"MEDIO"</formula>
      <formula>"MEDIO"</formula>
    </cfRule>
  </conditionalFormatting>
  <conditionalFormatting sqref="P1241">
    <cfRule type="cellIs" priority="3519" operator="between">
      <formula>"MUY ALTO"</formula>
      <formula>"MUY ALTO"</formula>
    </cfRule>
  </conditionalFormatting>
  <conditionalFormatting sqref="R1241">
    <cfRule type="cellIs" priority="3520" operator="between">
      <formula>20</formula>
      <formula>120</formula>
    </cfRule>
  </conditionalFormatting>
  <conditionalFormatting sqref="S1224 S1117 S1120">
    <cfRule type="cellIs" priority="3521" operator="equal">
      <formula>"No significativo"</formula>
    </cfRule>
  </conditionalFormatting>
  <conditionalFormatting sqref="S1224 S1117 S1120">
    <cfRule type="cellIs" priority="3522" operator="equal">
      <formula>"SIGNIFICATIVO"</formula>
    </cfRule>
  </conditionalFormatting>
  <conditionalFormatting sqref="S1224 S1117 S1120">
    <cfRule type="cellIs" priority="3523" operator="equal">
      <formula>"SIGNIFICATIVO"</formula>
    </cfRule>
  </conditionalFormatting>
  <conditionalFormatting sqref="S1227">
    <cfRule type="cellIs" priority="3524" operator="between">
      <formula>"I"</formula>
      <formula>"I"</formula>
    </cfRule>
  </conditionalFormatting>
  <conditionalFormatting sqref="S1227">
    <cfRule type="cellIs" priority="3525" operator="between">
      <formula>"III"</formula>
      <formula>"IV"</formula>
    </cfRule>
  </conditionalFormatting>
  <conditionalFormatting sqref="P1227:P1228">
    <cfRule type="cellIs" priority="3526" operator="between">
      <formula>"ALTO"</formula>
      <formula>"ALTO"</formula>
    </cfRule>
  </conditionalFormatting>
  <conditionalFormatting sqref="P1227:P1228">
    <cfRule type="cellIs" priority="3527" operator="between">
      <formula>"BAJO"</formula>
      <formula>"BAJO"</formula>
    </cfRule>
  </conditionalFormatting>
  <conditionalFormatting sqref="P1227:P1228">
    <cfRule type="cellIs" priority="3528" operator="between">
      <formula>"MEDIO"</formula>
      <formula>"MEDIO"</formula>
    </cfRule>
  </conditionalFormatting>
  <conditionalFormatting sqref="P1227:P1228">
    <cfRule type="cellIs" priority="3529" operator="between">
      <formula>"MUY ALTO"</formula>
      <formula>"MUY ALTO"</formula>
    </cfRule>
  </conditionalFormatting>
  <conditionalFormatting sqref="R1227:R1228">
    <cfRule type="cellIs" priority="3530" operator="between">
      <formula>20</formula>
      <formula>120</formula>
    </cfRule>
  </conditionalFormatting>
  <conditionalFormatting sqref="S1228">
    <cfRule type="cellIs" priority="3531" operator="equal">
      <formula>"No significativo"</formula>
    </cfRule>
  </conditionalFormatting>
  <conditionalFormatting sqref="S1228">
    <cfRule type="cellIs" priority="3532" operator="equal">
      <formula>"SIGNIFICATIVO"</formula>
    </cfRule>
  </conditionalFormatting>
  <conditionalFormatting sqref="S1228">
    <cfRule type="cellIs" priority="3533" operator="equal">
      <formula>"SIGNIFICATIVO"</formula>
    </cfRule>
  </conditionalFormatting>
  <conditionalFormatting sqref="P1230">
    <cfRule type="cellIs" priority="3534" operator="between">
      <formula>"ALTO"</formula>
      <formula>"ALTO"</formula>
    </cfRule>
  </conditionalFormatting>
  <conditionalFormatting sqref="P1230">
    <cfRule type="cellIs" priority="3535" operator="between">
      <formula>"BAJO"</formula>
      <formula>"BAJO"</formula>
    </cfRule>
  </conditionalFormatting>
  <conditionalFormatting sqref="P1230">
    <cfRule type="cellIs" priority="3536" operator="between">
      <formula>"MEDIO"</formula>
      <formula>"MEDIO"</formula>
    </cfRule>
  </conditionalFormatting>
  <conditionalFormatting sqref="P1230">
    <cfRule type="cellIs" priority="3537" operator="between">
      <formula>"MUY ALTO"</formula>
      <formula>"MUY ALTO"</formula>
    </cfRule>
  </conditionalFormatting>
  <conditionalFormatting sqref="R1230">
    <cfRule type="cellIs" priority="3538" operator="between">
      <formula>20</formula>
      <formula>120</formula>
    </cfRule>
  </conditionalFormatting>
  <conditionalFormatting sqref="U1230">
    <cfRule type="cellIs" priority="3539" operator="equal">
      <formula>"No significativo"</formula>
    </cfRule>
  </conditionalFormatting>
  <conditionalFormatting sqref="S1230">
    <cfRule type="cellIs" priority="3540" operator="equal">
      <formula>"No significativo"</formula>
    </cfRule>
  </conditionalFormatting>
  <conditionalFormatting sqref="U1230">
    <cfRule type="cellIs" priority="3541" operator="equal">
      <formula>"SIGNIFICATIVO"</formula>
    </cfRule>
  </conditionalFormatting>
  <conditionalFormatting sqref="U1230">
    <cfRule type="cellIs" priority="3542" operator="equal">
      <formula>"SIGNIFICATIVO"</formula>
    </cfRule>
  </conditionalFormatting>
  <conditionalFormatting sqref="S1230">
    <cfRule type="cellIs" priority="3543" operator="equal">
      <formula>"SIGNIFICATIVO"</formula>
    </cfRule>
  </conditionalFormatting>
  <conditionalFormatting sqref="S1230">
    <cfRule type="cellIs" priority="3544" operator="equal">
      <formula>"SIGNIFICATIVO"</formula>
    </cfRule>
  </conditionalFormatting>
  <conditionalFormatting sqref="S1232">
    <cfRule type="cellIs" priority="3545" operator="equal">
      <formula>"No significativo"</formula>
    </cfRule>
  </conditionalFormatting>
  <conditionalFormatting sqref="S1232">
    <cfRule type="cellIs" priority="3546" operator="equal">
      <formula>"SIGNIFICATIVO"</formula>
    </cfRule>
  </conditionalFormatting>
  <conditionalFormatting sqref="S1232">
    <cfRule type="cellIs" priority="3547" operator="equal">
      <formula>"SIGNIFICATIVO"</formula>
    </cfRule>
  </conditionalFormatting>
  <conditionalFormatting sqref="P1232">
    <cfRule type="cellIs" priority="3548" operator="between">
      <formula>"ALTO"</formula>
      <formula>"ALTO"</formula>
    </cfRule>
  </conditionalFormatting>
  <conditionalFormatting sqref="P1232">
    <cfRule type="cellIs" priority="3549" operator="between">
      <formula>"BAJO"</formula>
      <formula>"BAJO"</formula>
    </cfRule>
  </conditionalFormatting>
  <conditionalFormatting sqref="P1232">
    <cfRule type="cellIs" priority="3550" operator="between">
      <formula>"MEDIO"</formula>
      <formula>"MEDIO"</formula>
    </cfRule>
  </conditionalFormatting>
  <conditionalFormatting sqref="P1232">
    <cfRule type="cellIs" priority="3551" operator="between">
      <formula>"MUY ALTO"</formula>
      <formula>"MUY ALTO"</formula>
    </cfRule>
  </conditionalFormatting>
  <conditionalFormatting sqref="R1232">
    <cfRule type="cellIs" priority="3552" operator="between">
      <formula>20</formula>
      <formula>120</formula>
    </cfRule>
  </conditionalFormatting>
  <conditionalFormatting sqref="P1233">
    <cfRule type="cellIs" priority="3553" operator="between">
      <formula>"ALTO"</formula>
      <formula>"ALTO"</formula>
    </cfRule>
  </conditionalFormatting>
  <conditionalFormatting sqref="P1233">
    <cfRule type="cellIs" priority="3554" operator="between">
      <formula>"BAJO"</formula>
      <formula>"BAJO"</formula>
    </cfRule>
  </conditionalFormatting>
  <conditionalFormatting sqref="P1233">
    <cfRule type="cellIs" priority="3555" operator="between">
      <formula>"MEDIO"</formula>
      <formula>"MEDIO"</formula>
    </cfRule>
  </conditionalFormatting>
  <conditionalFormatting sqref="P1233">
    <cfRule type="cellIs" priority="3556" operator="between">
      <formula>"MUY ALTO"</formula>
      <formula>"MUY ALTO"</formula>
    </cfRule>
  </conditionalFormatting>
  <conditionalFormatting sqref="R1233">
    <cfRule type="cellIs" priority="3557" operator="between">
      <formula>20</formula>
      <formula>120</formula>
    </cfRule>
  </conditionalFormatting>
  <conditionalFormatting sqref="S1233">
    <cfRule type="cellIs" priority="3558" operator="equal">
      <formula>"No significativo"</formula>
    </cfRule>
  </conditionalFormatting>
  <conditionalFormatting sqref="S1233">
    <cfRule type="cellIs" priority="3559" operator="equal">
      <formula>"SIGNIFICATIVO"</formula>
    </cfRule>
  </conditionalFormatting>
  <conditionalFormatting sqref="S1233">
    <cfRule type="cellIs" priority="3560" operator="equal">
      <formula>"SIGNIFICATIVO"</formula>
    </cfRule>
  </conditionalFormatting>
  <conditionalFormatting sqref="S1234">
    <cfRule type="cellIs" priority="3561" operator="between">
      <formula>"I"</formula>
      <formula>"I"</formula>
    </cfRule>
  </conditionalFormatting>
  <conditionalFormatting sqref="S1234">
    <cfRule type="cellIs" priority="3562" operator="between">
      <formula>"III"</formula>
      <formula>"IV"</formula>
    </cfRule>
  </conditionalFormatting>
  <conditionalFormatting sqref="P1234:P1235">
    <cfRule type="cellIs" priority="3563" operator="between">
      <formula>"ALTO"</formula>
      <formula>"ALTO"</formula>
    </cfRule>
  </conditionalFormatting>
  <conditionalFormatting sqref="P1234:P1235">
    <cfRule type="cellIs" priority="3564" operator="between">
      <formula>"BAJO"</formula>
      <formula>"BAJO"</formula>
    </cfRule>
  </conditionalFormatting>
  <conditionalFormatting sqref="P1234:P1235">
    <cfRule type="cellIs" priority="3565" operator="between">
      <formula>"MEDIO"</formula>
      <formula>"MEDIO"</formula>
    </cfRule>
  </conditionalFormatting>
  <conditionalFormatting sqref="P1234:P1235">
    <cfRule type="cellIs" priority="3566" operator="between">
      <formula>"MUY ALTO"</formula>
      <formula>"MUY ALTO"</formula>
    </cfRule>
  </conditionalFormatting>
  <conditionalFormatting sqref="R1234:R1235">
    <cfRule type="cellIs" priority="3567" operator="between">
      <formula>20</formula>
      <formula>120</formula>
    </cfRule>
  </conditionalFormatting>
  <conditionalFormatting sqref="S1235">
    <cfRule type="cellIs" priority="3568" operator="equal">
      <formula>"No significativo"</formula>
    </cfRule>
  </conditionalFormatting>
  <conditionalFormatting sqref="S1235">
    <cfRule type="cellIs" priority="3569" operator="equal">
      <formula>"SIGNIFICATIVO"</formula>
    </cfRule>
  </conditionalFormatting>
  <conditionalFormatting sqref="S1235">
    <cfRule type="cellIs" priority="3570" operator="equal">
      <formula>"SIGNIFICATIVO"</formula>
    </cfRule>
  </conditionalFormatting>
  <conditionalFormatting sqref="P1236">
    <cfRule type="cellIs" priority="3571" operator="between">
      <formula>"ALTO"</formula>
      <formula>"ALTO"</formula>
    </cfRule>
  </conditionalFormatting>
  <conditionalFormatting sqref="P1236">
    <cfRule type="cellIs" priority="3572" operator="between">
      <formula>"BAJO"</formula>
      <formula>"BAJO"</formula>
    </cfRule>
  </conditionalFormatting>
  <conditionalFormatting sqref="P1236">
    <cfRule type="cellIs" priority="3573" operator="between">
      <formula>"MEDIO"</formula>
      <formula>"MEDIO"</formula>
    </cfRule>
  </conditionalFormatting>
  <conditionalFormatting sqref="P1236">
    <cfRule type="cellIs" priority="3574" operator="between">
      <formula>"MUY ALTO"</formula>
      <formula>"MUY ALTO"</formula>
    </cfRule>
  </conditionalFormatting>
  <conditionalFormatting sqref="R1236">
    <cfRule type="cellIs" priority="3575" operator="between">
      <formula>20</formula>
      <formula>120</formula>
    </cfRule>
  </conditionalFormatting>
  <conditionalFormatting sqref="S1236">
    <cfRule type="cellIs" priority="3576" operator="equal">
      <formula>"No significativo"</formula>
    </cfRule>
  </conditionalFormatting>
  <conditionalFormatting sqref="S1236">
    <cfRule type="cellIs" priority="3577" operator="equal">
      <formula>"SIGNIFICATIVO"</formula>
    </cfRule>
  </conditionalFormatting>
  <conditionalFormatting sqref="S1236">
    <cfRule type="cellIs" priority="3578" operator="equal">
      <formula>"SIGNIFICATIVO"</formula>
    </cfRule>
  </conditionalFormatting>
  <conditionalFormatting sqref="S1238">
    <cfRule type="cellIs" priority="3579" operator="between">
      <formula>"I"</formula>
      <formula>"I"</formula>
    </cfRule>
  </conditionalFormatting>
  <conditionalFormatting sqref="S1238">
    <cfRule type="cellIs" priority="3580" operator="between">
      <formula>"III"</formula>
      <formula>"IV"</formula>
    </cfRule>
  </conditionalFormatting>
  <conditionalFormatting sqref="P1238:P1239">
    <cfRule type="cellIs" priority="3581" operator="between">
      <formula>"ALTO"</formula>
      <formula>"ALTO"</formula>
    </cfRule>
  </conditionalFormatting>
  <conditionalFormatting sqref="P1238:P1239">
    <cfRule type="cellIs" priority="3582" operator="between">
      <formula>"BAJO"</formula>
      <formula>"BAJO"</formula>
    </cfRule>
  </conditionalFormatting>
  <conditionalFormatting sqref="P1238:P1239">
    <cfRule type="cellIs" priority="3583" operator="between">
      <formula>"MEDIO"</formula>
      <formula>"MEDIO"</formula>
    </cfRule>
  </conditionalFormatting>
  <conditionalFormatting sqref="P1238:P1239">
    <cfRule type="cellIs" priority="3584" operator="between">
      <formula>"MUY ALTO"</formula>
      <formula>"MUY ALTO"</formula>
    </cfRule>
  </conditionalFormatting>
  <conditionalFormatting sqref="R1238:R1239">
    <cfRule type="cellIs" priority="3585" operator="between">
      <formula>20</formula>
      <formula>120</formula>
    </cfRule>
  </conditionalFormatting>
  <conditionalFormatting sqref="S1239">
    <cfRule type="cellIs" priority="3586" operator="equal">
      <formula>"No significativo"</formula>
    </cfRule>
  </conditionalFormatting>
  <conditionalFormatting sqref="S1239">
    <cfRule type="cellIs" priority="3587" operator="equal">
      <formula>"SIGNIFICATIVO"</formula>
    </cfRule>
  </conditionalFormatting>
  <conditionalFormatting sqref="S1239">
    <cfRule type="cellIs" priority="3588" operator="equal">
      <formula>"SIGNIFICATIVO"</formula>
    </cfRule>
  </conditionalFormatting>
  <conditionalFormatting sqref="P1258">
    <cfRule type="cellIs" priority="3589" operator="between">
      <formula>"ALTO"</formula>
      <formula>"ALTO"</formula>
    </cfRule>
  </conditionalFormatting>
  <conditionalFormatting sqref="P1258">
    <cfRule type="cellIs" priority="3590" operator="between">
      <formula>"BAJO"</formula>
      <formula>"BAJO"</formula>
    </cfRule>
  </conditionalFormatting>
  <conditionalFormatting sqref="P1258">
    <cfRule type="cellIs" priority="3591" operator="between">
      <formula>"MEDIO"</formula>
      <formula>"MEDIO"</formula>
    </cfRule>
  </conditionalFormatting>
  <conditionalFormatting sqref="P1258">
    <cfRule type="cellIs" priority="3592" operator="between">
      <formula>"MUY ALTO"</formula>
      <formula>"MUY ALTO"</formula>
    </cfRule>
  </conditionalFormatting>
  <conditionalFormatting sqref="R1258">
    <cfRule type="cellIs" priority="3593" operator="between">
      <formula>20</formula>
      <formula>120</formula>
    </cfRule>
  </conditionalFormatting>
  <conditionalFormatting sqref="U1241">
    <cfRule type="cellIs" priority="3594" operator="equal">
      <formula>"No significativo"</formula>
    </cfRule>
  </conditionalFormatting>
  <conditionalFormatting sqref="S1241">
    <cfRule type="cellIs" priority="3595" operator="equal">
      <formula>"No significativo"</formula>
    </cfRule>
  </conditionalFormatting>
  <conditionalFormatting sqref="U1241">
    <cfRule type="cellIs" priority="3596" operator="equal">
      <formula>"SIGNIFICATIVO"</formula>
    </cfRule>
  </conditionalFormatting>
  <conditionalFormatting sqref="U1241">
    <cfRule type="cellIs" priority="3597" operator="equal">
      <formula>"SIGNIFICATIVO"</formula>
    </cfRule>
  </conditionalFormatting>
  <conditionalFormatting sqref="S1241">
    <cfRule type="cellIs" priority="3598" operator="equal">
      <formula>"SIGNIFICATIVO"</formula>
    </cfRule>
  </conditionalFormatting>
  <conditionalFormatting sqref="S1241">
    <cfRule type="cellIs" priority="3599" operator="equal">
      <formula>"SIGNIFICATIVO"</formula>
    </cfRule>
  </conditionalFormatting>
  <conditionalFormatting sqref="S1242">
    <cfRule type="cellIs" priority="3600" operator="between">
      <formula>"I"</formula>
      <formula>"I"</formula>
    </cfRule>
  </conditionalFormatting>
  <conditionalFormatting sqref="S1242">
    <cfRule type="cellIs" priority="3601" operator="between">
      <formula>"III"</formula>
      <formula>"IV"</formula>
    </cfRule>
  </conditionalFormatting>
  <conditionalFormatting sqref="P1242:P1243">
    <cfRule type="cellIs" priority="3602" operator="between">
      <formula>"ALTO"</formula>
      <formula>"ALTO"</formula>
    </cfRule>
  </conditionalFormatting>
  <conditionalFormatting sqref="P1242:P1243">
    <cfRule type="cellIs" priority="3603" operator="between">
      <formula>"BAJO"</formula>
      <formula>"BAJO"</formula>
    </cfRule>
  </conditionalFormatting>
  <conditionalFormatting sqref="P1242:P1243">
    <cfRule type="cellIs" priority="3604" operator="between">
      <formula>"MEDIO"</formula>
      <formula>"MEDIO"</formula>
    </cfRule>
  </conditionalFormatting>
  <conditionalFormatting sqref="P1242:P1243">
    <cfRule type="cellIs" priority="3605" operator="between">
      <formula>"MUY ALTO"</formula>
      <formula>"MUY ALTO"</formula>
    </cfRule>
  </conditionalFormatting>
  <conditionalFormatting sqref="R1242:R1243">
    <cfRule type="cellIs" priority="3606" operator="between">
      <formula>20</formula>
      <formula>120</formula>
    </cfRule>
  </conditionalFormatting>
  <conditionalFormatting sqref="S1243">
    <cfRule type="cellIs" priority="3607" operator="equal">
      <formula>"No significativo"</formula>
    </cfRule>
  </conditionalFormatting>
  <conditionalFormatting sqref="S1243">
    <cfRule type="cellIs" priority="3608" operator="equal">
      <formula>"SIGNIFICATIVO"</formula>
    </cfRule>
  </conditionalFormatting>
  <conditionalFormatting sqref="S1243">
    <cfRule type="cellIs" priority="3609" operator="equal">
      <formula>"SIGNIFICATIVO"</formula>
    </cfRule>
  </conditionalFormatting>
  <conditionalFormatting sqref="P1244">
    <cfRule type="cellIs" priority="3610" operator="between">
      <formula>"ALTO"</formula>
      <formula>"ALTO"</formula>
    </cfRule>
  </conditionalFormatting>
  <conditionalFormatting sqref="P1244">
    <cfRule type="cellIs" priority="3611" operator="between">
      <formula>"BAJO"</formula>
      <formula>"BAJO"</formula>
    </cfRule>
  </conditionalFormatting>
  <conditionalFormatting sqref="P1244">
    <cfRule type="cellIs" priority="3612" operator="between">
      <formula>"MEDIO"</formula>
      <formula>"MEDIO"</formula>
    </cfRule>
  </conditionalFormatting>
  <conditionalFormatting sqref="P1244">
    <cfRule type="cellIs" priority="3613" operator="between">
      <formula>"MUY ALTO"</formula>
      <formula>"MUY ALTO"</formula>
    </cfRule>
  </conditionalFormatting>
  <conditionalFormatting sqref="R1244">
    <cfRule type="cellIs" priority="3614" operator="between">
      <formula>20</formula>
      <formula>120</formula>
    </cfRule>
  </conditionalFormatting>
  <conditionalFormatting sqref="U1244">
    <cfRule type="cellIs" priority="3615" operator="equal">
      <formula>"No significativo"</formula>
    </cfRule>
  </conditionalFormatting>
  <conditionalFormatting sqref="S1244">
    <cfRule type="cellIs" priority="3616" operator="equal">
      <formula>"No significativo"</formula>
    </cfRule>
  </conditionalFormatting>
  <conditionalFormatting sqref="U1244">
    <cfRule type="cellIs" priority="3617" operator="equal">
      <formula>"SIGNIFICATIVO"</formula>
    </cfRule>
  </conditionalFormatting>
  <conditionalFormatting sqref="U1244">
    <cfRule type="cellIs" priority="3618" operator="equal">
      <formula>"SIGNIFICATIVO"</formula>
    </cfRule>
  </conditionalFormatting>
  <conditionalFormatting sqref="S1244">
    <cfRule type="cellIs" priority="3619" operator="equal">
      <formula>"SIGNIFICATIVO"</formula>
    </cfRule>
  </conditionalFormatting>
  <conditionalFormatting sqref="S1244">
    <cfRule type="cellIs" priority="3620" operator="equal">
      <formula>"SIGNIFICATIVO"</formula>
    </cfRule>
  </conditionalFormatting>
  <conditionalFormatting sqref="S1246">
    <cfRule type="cellIs" priority="3621" operator="equal">
      <formula>"No significativo"</formula>
    </cfRule>
  </conditionalFormatting>
  <conditionalFormatting sqref="S1246">
    <cfRule type="cellIs" priority="3622" operator="equal">
      <formula>"SIGNIFICATIVO"</formula>
    </cfRule>
  </conditionalFormatting>
  <conditionalFormatting sqref="S1246">
    <cfRule type="cellIs" priority="3623" operator="equal">
      <formula>"SIGNIFICATIVO"</formula>
    </cfRule>
  </conditionalFormatting>
  <conditionalFormatting sqref="P1246">
    <cfRule type="cellIs" priority="3624" operator="between">
      <formula>"ALTO"</formula>
      <formula>"ALTO"</formula>
    </cfRule>
  </conditionalFormatting>
  <conditionalFormatting sqref="P1246">
    <cfRule type="cellIs" priority="3625" operator="between">
      <formula>"BAJO"</formula>
      <formula>"BAJO"</formula>
    </cfRule>
  </conditionalFormatting>
  <conditionalFormatting sqref="P1246">
    <cfRule type="cellIs" priority="3626" operator="between">
      <formula>"MEDIO"</formula>
      <formula>"MEDIO"</formula>
    </cfRule>
  </conditionalFormatting>
  <conditionalFormatting sqref="P1246">
    <cfRule type="cellIs" priority="3627" operator="between">
      <formula>"MUY ALTO"</formula>
      <formula>"MUY ALTO"</formula>
    </cfRule>
  </conditionalFormatting>
  <conditionalFormatting sqref="R1246">
    <cfRule type="cellIs" priority="3628" operator="between">
      <formula>20</formula>
      <formula>120</formula>
    </cfRule>
  </conditionalFormatting>
  <conditionalFormatting sqref="P1247">
    <cfRule type="cellIs" priority="3629" operator="between">
      <formula>"ALTO"</formula>
      <formula>"ALTO"</formula>
    </cfRule>
  </conditionalFormatting>
  <conditionalFormatting sqref="P1247">
    <cfRule type="cellIs" priority="3630" operator="between">
      <formula>"BAJO"</formula>
      <formula>"BAJO"</formula>
    </cfRule>
  </conditionalFormatting>
  <conditionalFormatting sqref="S1247">
    <cfRule type="cellIs" priority="3631" operator="between">
      <formula>"I"</formula>
      <formula>"I"</formula>
    </cfRule>
  </conditionalFormatting>
  <conditionalFormatting sqref="S1247">
    <cfRule type="cellIs" priority="3632" operator="between">
      <formula>"III"</formula>
      <formula>"IV"</formula>
    </cfRule>
  </conditionalFormatting>
  <conditionalFormatting sqref="P1247">
    <cfRule type="cellIs" priority="3633" operator="between">
      <formula>"MEDIO"</formula>
      <formula>"MEDIO"</formula>
    </cfRule>
  </conditionalFormatting>
  <conditionalFormatting sqref="P1247">
    <cfRule type="cellIs" priority="3634" operator="between">
      <formula>"MUY ALTO"</formula>
      <formula>"MUY ALTO"</formula>
    </cfRule>
  </conditionalFormatting>
  <conditionalFormatting sqref="R1247">
    <cfRule type="cellIs" priority="3635" operator="between">
      <formula>20</formula>
      <formula>120</formula>
    </cfRule>
  </conditionalFormatting>
  <conditionalFormatting sqref="S1249">
    <cfRule type="cellIs" priority="3636" operator="between">
      <formula>"I"</formula>
      <formula>"I"</formula>
    </cfRule>
  </conditionalFormatting>
  <conditionalFormatting sqref="S1249">
    <cfRule type="cellIs" priority="3637" operator="between">
      <formula>"III"</formula>
      <formula>"IV"</formula>
    </cfRule>
  </conditionalFormatting>
  <conditionalFormatting sqref="P1249:P1250">
    <cfRule type="cellIs" priority="3638" operator="between">
      <formula>"ALTO"</formula>
      <formula>"ALTO"</formula>
    </cfRule>
  </conditionalFormatting>
  <conditionalFormatting sqref="P1249:P1250">
    <cfRule type="cellIs" priority="3639" operator="between">
      <formula>"BAJO"</formula>
      <formula>"BAJO"</formula>
    </cfRule>
  </conditionalFormatting>
  <conditionalFormatting sqref="P1249:P1250">
    <cfRule type="cellIs" priority="3640" operator="between">
      <formula>"MEDIO"</formula>
      <formula>"MEDIO"</formula>
    </cfRule>
  </conditionalFormatting>
  <conditionalFormatting sqref="P1249:P1250">
    <cfRule type="cellIs" priority="3641" operator="between">
      <formula>"MUY ALTO"</formula>
      <formula>"MUY ALTO"</formula>
    </cfRule>
  </conditionalFormatting>
  <conditionalFormatting sqref="R1249:R1250">
    <cfRule type="cellIs" priority="3642" operator="between">
      <formula>20</formula>
      <formula>120</formula>
    </cfRule>
  </conditionalFormatting>
  <conditionalFormatting sqref="S1250">
    <cfRule type="cellIs" priority="3643" operator="equal">
      <formula>"No significativo"</formula>
    </cfRule>
  </conditionalFormatting>
  <conditionalFormatting sqref="S1250">
    <cfRule type="cellIs" priority="3644" operator="equal">
      <formula>"SIGNIFICATIVO"</formula>
    </cfRule>
  </conditionalFormatting>
  <conditionalFormatting sqref="S1250">
    <cfRule type="cellIs" priority="3645" operator="equal">
      <formula>"SIGNIFICATIVO"</formula>
    </cfRule>
  </conditionalFormatting>
  <conditionalFormatting sqref="P1251">
    <cfRule type="cellIs" priority="3646" operator="between">
      <formula>"ALTO"</formula>
      <formula>"ALTO"</formula>
    </cfRule>
  </conditionalFormatting>
  <conditionalFormatting sqref="P1251">
    <cfRule type="cellIs" priority="3647" operator="between">
      <formula>"BAJO"</formula>
      <formula>"BAJO"</formula>
    </cfRule>
  </conditionalFormatting>
  <conditionalFormatting sqref="S1251">
    <cfRule type="cellIs" priority="3648" operator="between">
      <formula>"I"</formula>
      <formula>"I"</formula>
    </cfRule>
  </conditionalFormatting>
  <conditionalFormatting sqref="S1251">
    <cfRule type="cellIs" priority="3649" operator="between">
      <formula>"III"</formula>
      <formula>"IV"</formula>
    </cfRule>
  </conditionalFormatting>
  <conditionalFormatting sqref="P1251">
    <cfRule type="cellIs" priority="3650" operator="between">
      <formula>"MEDIO"</formula>
      <formula>"MEDIO"</formula>
    </cfRule>
  </conditionalFormatting>
  <conditionalFormatting sqref="P1251">
    <cfRule type="cellIs" priority="3651" operator="between">
      <formula>"MUY ALTO"</formula>
      <formula>"MUY ALTO"</formula>
    </cfRule>
  </conditionalFormatting>
  <conditionalFormatting sqref="R1251">
    <cfRule type="cellIs" priority="3652" operator="between">
      <formula>20</formula>
      <formula>120</formula>
    </cfRule>
  </conditionalFormatting>
  <conditionalFormatting sqref="S1253">
    <cfRule type="cellIs" priority="3653" operator="between">
      <formula>"I"</formula>
      <formula>"I"</formula>
    </cfRule>
  </conditionalFormatting>
  <conditionalFormatting sqref="S1253">
    <cfRule type="cellIs" priority="3654" operator="between">
      <formula>"III"</formula>
      <formula>"IV"</formula>
    </cfRule>
  </conditionalFormatting>
  <conditionalFormatting sqref="P1253:P1254">
    <cfRule type="cellIs" priority="3655" operator="between">
      <formula>"ALTO"</formula>
      <formula>"ALTO"</formula>
    </cfRule>
  </conditionalFormatting>
  <conditionalFormatting sqref="P1253:P1254">
    <cfRule type="cellIs" priority="3656" operator="between">
      <formula>"BAJO"</formula>
      <formula>"BAJO"</formula>
    </cfRule>
  </conditionalFormatting>
  <conditionalFormatting sqref="P1253:P1254">
    <cfRule type="cellIs" priority="3657" operator="between">
      <formula>"MEDIO"</formula>
      <formula>"MEDIO"</formula>
    </cfRule>
  </conditionalFormatting>
  <conditionalFormatting sqref="P1253:P1254">
    <cfRule type="cellIs" priority="3658" operator="between">
      <formula>"MUY ALTO"</formula>
      <formula>"MUY ALTO"</formula>
    </cfRule>
  </conditionalFormatting>
  <conditionalFormatting sqref="R1253:R1254">
    <cfRule type="cellIs" priority="3659" operator="between">
      <formula>20</formula>
      <formula>120</formula>
    </cfRule>
  </conditionalFormatting>
  <conditionalFormatting sqref="S1254">
    <cfRule type="cellIs" priority="3660" operator="equal">
      <formula>"No significativo"</formula>
    </cfRule>
  </conditionalFormatting>
  <conditionalFormatting sqref="S1254">
    <cfRule type="cellIs" priority="3661" operator="equal">
      <formula>"SIGNIFICATIVO"</formula>
    </cfRule>
  </conditionalFormatting>
  <conditionalFormatting sqref="S1254">
    <cfRule type="cellIs" priority="3662" operator="equal">
      <formula>"SIGNIFICATIVO"</formula>
    </cfRule>
  </conditionalFormatting>
  <conditionalFormatting sqref="P1255">
    <cfRule type="cellIs" priority="3663" operator="between">
      <formula>"ALTO"</formula>
      <formula>"ALTO"</formula>
    </cfRule>
  </conditionalFormatting>
  <conditionalFormatting sqref="P1255">
    <cfRule type="cellIs" priority="3664" operator="between">
      <formula>"BAJO"</formula>
      <formula>"BAJO"</formula>
    </cfRule>
  </conditionalFormatting>
  <conditionalFormatting sqref="P1255">
    <cfRule type="cellIs" priority="3665" operator="between">
      <formula>"MEDIO"</formula>
      <formula>"MEDIO"</formula>
    </cfRule>
  </conditionalFormatting>
  <conditionalFormatting sqref="P1255">
    <cfRule type="cellIs" priority="3666" operator="between">
      <formula>"MUY ALTO"</formula>
      <formula>"MUY ALTO"</formula>
    </cfRule>
  </conditionalFormatting>
  <conditionalFormatting sqref="R1255">
    <cfRule type="cellIs" priority="3667" operator="between">
      <formula>20</formula>
      <formula>120</formula>
    </cfRule>
  </conditionalFormatting>
  <conditionalFormatting sqref="S1255">
    <cfRule type="cellIs" priority="3668" operator="equal">
      <formula>"No significativo"</formula>
    </cfRule>
  </conditionalFormatting>
  <conditionalFormatting sqref="S1255">
    <cfRule type="cellIs" priority="3669" operator="equal">
      <formula>"SIGNIFICATIVO"</formula>
    </cfRule>
  </conditionalFormatting>
  <conditionalFormatting sqref="S1255">
    <cfRule type="cellIs" priority="3670" operator="equal">
      <formula>"SIGNIFICATIVO"</formula>
    </cfRule>
  </conditionalFormatting>
  <conditionalFormatting sqref="S1256">
    <cfRule type="cellIs" priority="3671" operator="between">
      <formula>"I"</formula>
      <formula>"I"</formula>
    </cfRule>
  </conditionalFormatting>
  <conditionalFormatting sqref="S1256">
    <cfRule type="cellIs" priority="3672" operator="between">
      <formula>"III"</formula>
      <formula>"IV"</formula>
    </cfRule>
  </conditionalFormatting>
  <conditionalFormatting sqref="P1256:P1257">
    <cfRule type="cellIs" priority="3673" operator="between">
      <formula>"ALTO"</formula>
      <formula>"ALTO"</formula>
    </cfRule>
  </conditionalFormatting>
  <conditionalFormatting sqref="P1256:P1257">
    <cfRule type="cellIs" priority="3674" operator="between">
      <formula>"BAJO"</formula>
      <formula>"BAJO"</formula>
    </cfRule>
  </conditionalFormatting>
  <conditionalFormatting sqref="P1256:P1257">
    <cfRule type="cellIs" priority="3675" operator="between">
      <formula>"MEDIO"</formula>
      <formula>"MEDIO"</formula>
    </cfRule>
  </conditionalFormatting>
  <conditionalFormatting sqref="P1256:P1257">
    <cfRule type="cellIs" priority="3676" operator="between">
      <formula>"MUY ALTO"</formula>
      <formula>"MUY ALTO"</formula>
    </cfRule>
  </conditionalFormatting>
  <conditionalFormatting sqref="R1256:R1257">
    <cfRule type="cellIs" priority="3677" operator="between">
      <formula>20</formula>
      <formula>120</formula>
    </cfRule>
  </conditionalFormatting>
  <conditionalFormatting sqref="S1257">
    <cfRule type="cellIs" priority="3678" operator="equal">
      <formula>"No significativo"</formula>
    </cfRule>
  </conditionalFormatting>
  <conditionalFormatting sqref="S1257">
    <cfRule type="cellIs" priority="3679" operator="equal">
      <formula>"SIGNIFICATIVO"</formula>
    </cfRule>
  </conditionalFormatting>
  <conditionalFormatting sqref="S1257">
    <cfRule type="cellIs" priority="3680" operator="equal">
      <formula>"SIGNIFICATIVO"</formula>
    </cfRule>
  </conditionalFormatting>
  <conditionalFormatting sqref="P1275">
    <cfRule type="cellIs" priority="3681" operator="between">
      <formula>"ALTO"</formula>
      <formula>"ALTO"</formula>
    </cfRule>
  </conditionalFormatting>
  <conditionalFormatting sqref="P1275">
    <cfRule type="cellIs" priority="3682" operator="between">
      <formula>"BAJO"</formula>
      <formula>"BAJO"</formula>
    </cfRule>
  </conditionalFormatting>
  <conditionalFormatting sqref="P1275">
    <cfRule type="cellIs" priority="3683" operator="between">
      <formula>"MEDIO"</formula>
      <formula>"MEDIO"</formula>
    </cfRule>
  </conditionalFormatting>
  <conditionalFormatting sqref="P1275">
    <cfRule type="cellIs" priority="3684" operator="between">
      <formula>"MUY ALTO"</formula>
      <formula>"MUY ALTO"</formula>
    </cfRule>
  </conditionalFormatting>
  <conditionalFormatting sqref="R1275">
    <cfRule type="cellIs" priority="3685" operator="between">
      <formula>20</formula>
      <formula>120</formula>
    </cfRule>
  </conditionalFormatting>
  <conditionalFormatting sqref="P1283">
    <cfRule type="cellIs" priority="3686" operator="between">
      <formula>"ALTO"</formula>
      <formula>"ALTO"</formula>
    </cfRule>
  </conditionalFormatting>
  <conditionalFormatting sqref="P1283">
    <cfRule type="cellIs" priority="3687" operator="between">
      <formula>"BAJO"</formula>
      <formula>"BAJO"</formula>
    </cfRule>
  </conditionalFormatting>
  <conditionalFormatting sqref="S1275">
    <cfRule type="cellIs" priority="3688" operator="between">
      <formula>"I"</formula>
      <formula>"I"</formula>
    </cfRule>
  </conditionalFormatting>
  <conditionalFormatting sqref="S1275">
    <cfRule type="cellIs" priority="3689" operator="between">
      <formula>"III"</formula>
      <formula>"IV"</formula>
    </cfRule>
  </conditionalFormatting>
  <conditionalFormatting sqref="P1283">
    <cfRule type="cellIs" priority="3690" operator="between">
      <formula>"MEDIO"</formula>
      <formula>"MEDIO"</formula>
    </cfRule>
  </conditionalFormatting>
  <conditionalFormatting sqref="P1283">
    <cfRule type="cellIs" priority="3691" operator="between">
      <formula>"MUY ALTO"</formula>
      <formula>"MUY ALTO"</formula>
    </cfRule>
  </conditionalFormatting>
  <conditionalFormatting sqref="R1283">
    <cfRule type="cellIs" priority="3692" operator="between">
      <formula>20</formula>
      <formula>120</formula>
    </cfRule>
  </conditionalFormatting>
  <conditionalFormatting sqref="S1269">
    <cfRule type="cellIs" priority="3693" operator="equal">
      <formula>"SIGNIFICATIVO"</formula>
    </cfRule>
  </conditionalFormatting>
  <conditionalFormatting sqref="S1260">
    <cfRule type="cellIs" priority="3694" operator="between">
      <formula>"I"</formula>
      <formula>"I"</formula>
    </cfRule>
  </conditionalFormatting>
  <conditionalFormatting sqref="S1260">
    <cfRule type="cellIs" priority="3695" operator="between">
      <formula>"III"</formula>
      <formula>"IV"</formula>
    </cfRule>
  </conditionalFormatting>
  <conditionalFormatting sqref="P1260:P1261">
    <cfRule type="cellIs" priority="3696" operator="between">
      <formula>"ALTO"</formula>
      <formula>"ALTO"</formula>
    </cfRule>
  </conditionalFormatting>
  <conditionalFormatting sqref="P1260:P1261">
    <cfRule type="cellIs" priority="3697" operator="between">
      <formula>"BAJO"</formula>
      <formula>"BAJO"</formula>
    </cfRule>
  </conditionalFormatting>
  <conditionalFormatting sqref="P1260:P1261">
    <cfRule type="cellIs" priority="3698" operator="between">
      <formula>"MEDIO"</formula>
      <formula>"MEDIO"</formula>
    </cfRule>
  </conditionalFormatting>
  <conditionalFormatting sqref="P1260:P1261">
    <cfRule type="cellIs" priority="3699" operator="between">
      <formula>"MUY ALTO"</formula>
      <formula>"MUY ALTO"</formula>
    </cfRule>
  </conditionalFormatting>
  <conditionalFormatting sqref="R1260:R1261">
    <cfRule type="cellIs" priority="3700" operator="between">
      <formula>20</formula>
      <formula>120</formula>
    </cfRule>
  </conditionalFormatting>
  <conditionalFormatting sqref="S1261">
    <cfRule type="cellIs" priority="3701" operator="equal">
      <formula>"No significativo"</formula>
    </cfRule>
  </conditionalFormatting>
  <conditionalFormatting sqref="S1261">
    <cfRule type="cellIs" priority="3702" operator="equal">
      <formula>"SIGNIFICATIVO"</formula>
    </cfRule>
  </conditionalFormatting>
  <conditionalFormatting sqref="S1261">
    <cfRule type="cellIs" priority="3703" operator="equal">
      <formula>"SIGNIFICATIVO"</formula>
    </cfRule>
  </conditionalFormatting>
  <conditionalFormatting sqref="P1262 P1308">
    <cfRule type="cellIs" priority="3704" operator="between">
      <formula>"ALTO"</formula>
      <formula>"ALTO"</formula>
    </cfRule>
  </conditionalFormatting>
  <conditionalFormatting sqref="P1262 P1308">
    <cfRule type="cellIs" priority="3705" operator="between">
      <formula>"BAJO"</formula>
      <formula>"BAJO"</formula>
    </cfRule>
  </conditionalFormatting>
  <conditionalFormatting sqref="P1262 P1308">
    <cfRule type="cellIs" priority="3706" operator="between">
      <formula>"MEDIO"</formula>
      <formula>"MEDIO"</formula>
    </cfRule>
  </conditionalFormatting>
  <conditionalFormatting sqref="P1262 P1308">
    <cfRule type="cellIs" priority="3707" operator="between">
      <formula>"MUY ALTO"</formula>
      <formula>"MUY ALTO"</formula>
    </cfRule>
  </conditionalFormatting>
  <conditionalFormatting sqref="R1262 R1308">
    <cfRule type="cellIs" priority="3708" operator="between">
      <formula>20</formula>
      <formula>120</formula>
    </cfRule>
  </conditionalFormatting>
  <conditionalFormatting sqref="U1262 U1308">
    <cfRule type="cellIs" priority="3709" operator="equal">
      <formula>"No significativo"</formula>
    </cfRule>
  </conditionalFormatting>
  <conditionalFormatting sqref="S1262 S1308">
    <cfRule type="cellIs" priority="3710" operator="equal">
      <formula>"No significativo"</formula>
    </cfRule>
  </conditionalFormatting>
  <conditionalFormatting sqref="U1262 U1308">
    <cfRule type="cellIs" priority="3711" operator="equal">
      <formula>"SIGNIFICATIVO"</formula>
    </cfRule>
  </conditionalFormatting>
  <conditionalFormatting sqref="U1262 U1308">
    <cfRule type="cellIs" priority="3712" operator="equal">
      <formula>"SIGNIFICATIVO"</formula>
    </cfRule>
  </conditionalFormatting>
  <conditionalFormatting sqref="S1262 S1308">
    <cfRule type="cellIs" priority="3713" operator="equal">
      <formula>"SIGNIFICATIVO"</formula>
    </cfRule>
  </conditionalFormatting>
  <conditionalFormatting sqref="S1262 S1308">
    <cfRule type="cellIs" priority="3714" operator="equal">
      <formula>"SIGNIFICATIVO"</formula>
    </cfRule>
  </conditionalFormatting>
  <conditionalFormatting sqref="P1266">
    <cfRule type="cellIs" priority="3715" operator="between">
      <formula>"ALTO"</formula>
      <formula>"ALTO"</formula>
    </cfRule>
  </conditionalFormatting>
  <conditionalFormatting sqref="P1266">
    <cfRule type="cellIs" priority="3716" operator="between">
      <formula>"BAJO"</formula>
      <formula>"BAJO"</formula>
    </cfRule>
  </conditionalFormatting>
  <conditionalFormatting sqref="P1266">
    <cfRule type="cellIs" priority="3717" operator="between">
      <formula>"MEDIO"</formula>
      <formula>"MEDIO"</formula>
    </cfRule>
  </conditionalFormatting>
  <conditionalFormatting sqref="P1266">
    <cfRule type="cellIs" priority="3718" operator="between">
      <formula>"MUY ALTO"</formula>
      <formula>"MUY ALTO"</formula>
    </cfRule>
  </conditionalFormatting>
  <conditionalFormatting sqref="R1266">
    <cfRule type="cellIs" priority="3719" operator="between">
      <formula>20</formula>
      <formula>120</formula>
    </cfRule>
  </conditionalFormatting>
  <conditionalFormatting sqref="S1266">
    <cfRule type="cellIs" priority="3720" operator="equal">
      <formula>"No significativo"</formula>
    </cfRule>
  </conditionalFormatting>
  <conditionalFormatting sqref="S1266">
    <cfRule type="cellIs" priority="3721" operator="equal">
      <formula>"SIGNIFICATIVO"</formula>
    </cfRule>
  </conditionalFormatting>
  <conditionalFormatting sqref="S1266">
    <cfRule type="cellIs" priority="3722" operator="equal">
      <formula>"SIGNIFICATIVO"</formula>
    </cfRule>
  </conditionalFormatting>
  <conditionalFormatting sqref="S1272">
    <cfRule type="cellIs" priority="3723" operator="equal">
      <formula>"SIGNIFICATIVO"</formula>
    </cfRule>
  </conditionalFormatting>
  <conditionalFormatting sqref="S1272">
    <cfRule type="cellIs" priority="3724" operator="equal">
      <formula>"No significativo"</formula>
    </cfRule>
  </conditionalFormatting>
  <conditionalFormatting sqref="S1272">
    <cfRule type="cellIs" priority="3725" operator="equal">
      <formula>"SIGNIFICATIVO"</formula>
    </cfRule>
  </conditionalFormatting>
  <conditionalFormatting sqref="P1267:P1268">
    <cfRule type="cellIs" priority="3726" operator="between">
      <formula>"ALTO"</formula>
      <formula>"ALTO"</formula>
    </cfRule>
  </conditionalFormatting>
  <conditionalFormatting sqref="P1267:P1268">
    <cfRule type="cellIs" priority="3727" operator="between">
      <formula>"BAJO"</formula>
      <formula>"BAJO"</formula>
    </cfRule>
  </conditionalFormatting>
  <conditionalFormatting sqref="P1267:P1268">
    <cfRule type="cellIs" priority="3728" operator="between">
      <formula>"MEDIO"</formula>
      <formula>"MEDIO"</formula>
    </cfRule>
  </conditionalFormatting>
  <conditionalFormatting sqref="P1267:P1268">
    <cfRule type="cellIs" priority="3729" operator="between">
      <formula>"MUY ALTO"</formula>
      <formula>"MUY ALTO"</formula>
    </cfRule>
  </conditionalFormatting>
  <conditionalFormatting sqref="R1267:R1268">
    <cfRule type="cellIs" priority="3730" operator="between">
      <formula>20</formula>
      <formula>120</formula>
    </cfRule>
  </conditionalFormatting>
  <conditionalFormatting sqref="S1267">
    <cfRule type="cellIs" priority="3731" operator="between">
      <formula>"I"</formula>
      <formula>"I"</formula>
    </cfRule>
  </conditionalFormatting>
  <conditionalFormatting sqref="S1267">
    <cfRule type="cellIs" priority="3732" operator="between">
      <formula>"III"</formula>
      <formula>"IV"</formula>
    </cfRule>
  </conditionalFormatting>
  <conditionalFormatting sqref="P1272">
    <cfRule type="cellIs" priority="3733" operator="between">
      <formula>"ALTO"</formula>
      <formula>"ALTO"</formula>
    </cfRule>
  </conditionalFormatting>
  <conditionalFormatting sqref="P1272">
    <cfRule type="cellIs" priority="3734" operator="between">
      <formula>"BAJO"</formula>
      <formula>"BAJO"</formula>
    </cfRule>
  </conditionalFormatting>
  <conditionalFormatting sqref="P1272">
    <cfRule type="cellIs" priority="3735" operator="between">
      <formula>"MEDIO"</formula>
      <formula>"MEDIO"</formula>
    </cfRule>
  </conditionalFormatting>
  <conditionalFormatting sqref="P1272">
    <cfRule type="cellIs" priority="3736" operator="between">
      <formula>"MUY ALTO"</formula>
      <formula>"MUY ALTO"</formula>
    </cfRule>
  </conditionalFormatting>
  <conditionalFormatting sqref="R1272">
    <cfRule type="cellIs" priority="3737" operator="between">
      <formula>20</formula>
      <formula>120</formula>
    </cfRule>
  </conditionalFormatting>
  <conditionalFormatting sqref="S1268">
    <cfRule type="cellIs" priority="3738" operator="equal">
      <formula>"No significativo"</formula>
    </cfRule>
  </conditionalFormatting>
  <conditionalFormatting sqref="S1268">
    <cfRule type="cellIs" priority="3739" operator="equal">
      <formula>"SIGNIFICATIVO"</formula>
    </cfRule>
  </conditionalFormatting>
  <conditionalFormatting sqref="S1268">
    <cfRule type="cellIs" priority="3740" operator="equal">
      <formula>"SIGNIFICATIVO"</formula>
    </cfRule>
  </conditionalFormatting>
  <conditionalFormatting sqref="P1269">
    <cfRule type="cellIs" priority="3741" operator="between">
      <formula>"ALTO"</formula>
      <formula>"ALTO"</formula>
    </cfRule>
  </conditionalFormatting>
  <conditionalFormatting sqref="P1269">
    <cfRule type="cellIs" priority="3742" operator="between">
      <formula>"BAJO"</formula>
      <formula>"BAJO"</formula>
    </cfRule>
  </conditionalFormatting>
  <conditionalFormatting sqref="P1269">
    <cfRule type="cellIs" priority="3743" operator="between">
      <formula>"MEDIO"</formula>
      <formula>"MEDIO"</formula>
    </cfRule>
  </conditionalFormatting>
  <conditionalFormatting sqref="P1269">
    <cfRule type="cellIs" priority="3744" operator="between">
      <formula>"MUY ALTO"</formula>
      <formula>"MUY ALTO"</formula>
    </cfRule>
  </conditionalFormatting>
  <conditionalFormatting sqref="R1269">
    <cfRule type="cellIs" priority="3745" operator="between">
      <formula>20</formula>
      <formula>120</formula>
    </cfRule>
  </conditionalFormatting>
  <conditionalFormatting sqref="S1269">
    <cfRule type="cellIs" priority="3746" operator="equal">
      <formula>"No significativo"</formula>
    </cfRule>
  </conditionalFormatting>
  <conditionalFormatting sqref="S1269">
    <cfRule type="cellIs" priority="3747" operator="equal">
      <formula>"SIGNIFICATIVO"</formula>
    </cfRule>
  </conditionalFormatting>
  <conditionalFormatting sqref="P1270:P1271">
    <cfRule type="cellIs" priority="3748" operator="between">
      <formula>"ALTO"</formula>
      <formula>"ALTO"</formula>
    </cfRule>
  </conditionalFormatting>
  <conditionalFormatting sqref="P1270:P1271">
    <cfRule type="cellIs" priority="3749" operator="between">
      <formula>"BAJO"</formula>
      <formula>"BAJO"</formula>
    </cfRule>
  </conditionalFormatting>
  <conditionalFormatting sqref="P1270:P1271">
    <cfRule type="cellIs" priority="3750" operator="between">
      <formula>"MEDIO"</formula>
      <formula>"MEDIO"</formula>
    </cfRule>
  </conditionalFormatting>
  <conditionalFormatting sqref="P1270:P1271">
    <cfRule type="cellIs" priority="3751" operator="between">
      <formula>"MUY ALTO"</formula>
      <formula>"MUY ALTO"</formula>
    </cfRule>
  </conditionalFormatting>
  <conditionalFormatting sqref="R1270:R1271">
    <cfRule type="cellIs" priority="3752" operator="between">
      <formula>20</formula>
      <formula>120</formula>
    </cfRule>
  </conditionalFormatting>
  <conditionalFormatting sqref="S1270">
    <cfRule type="cellIs" priority="3753" operator="between">
      <formula>"I"</formula>
      <formula>"I"</formula>
    </cfRule>
  </conditionalFormatting>
  <conditionalFormatting sqref="S1270">
    <cfRule type="cellIs" priority="3754" operator="between">
      <formula>"III"</formula>
      <formula>"IV"</formula>
    </cfRule>
  </conditionalFormatting>
  <conditionalFormatting sqref="S1271">
    <cfRule type="cellIs" priority="3755" operator="equal">
      <formula>"No significativo"</formula>
    </cfRule>
  </conditionalFormatting>
  <conditionalFormatting sqref="S1271">
    <cfRule type="cellIs" priority="3756" operator="equal">
      <formula>"SIGNIFICATIVO"</formula>
    </cfRule>
  </conditionalFormatting>
  <conditionalFormatting sqref="S1271">
    <cfRule type="cellIs" priority="3757" operator="equal">
      <formula>"SIGNIFICATIVO"</formula>
    </cfRule>
  </conditionalFormatting>
  <conditionalFormatting sqref="S1279">
    <cfRule type="cellIs" priority="3758" operator="equal">
      <formula>"SIGNIFICATIVO"</formula>
    </cfRule>
  </conditionalFormatting>
  <conditionalFormatting sqref="P1277">
    <cfRule type="cellIs" priority="3759" operator="between">
      <formula>"ALTO"</formula>
      <formula>"ALTO"</formula>
    </cfRule>
  </conditionalFormatting>
  <conditionalFormatting sqref="P1277">
    <cfRule type="cellIs" priority="3760" operator="between">
      <formula>"BAJO"</formula>
      <formula>"BAJO"</formula>
    </cfRule>
  </conditionalFormatting>
  <conditionalFormatting sqref="P1277">
    <cfRule type="cellIs" priority="3761" operator="between">
      <formula>"MEDIO"</formula>
      <formula>"MEDIO"</formula>
    </cfRule>
  </conditionalFormatting>
  <conditionalFormatting sqref="P1277">
    <cfRule type="cellIs" priority="3762" operator="between">
      <formula>"MUY ALTO"</formula>
      <formula>"MUY ALTO"</formula>
    </cfRule>
  </conditionalFormatting>
  <conditionalFormatting sqref="R1277">
    <cfRule type="cellIs" priority="3763" operator="between">
      <formula>20</formula>
      <formula>120</formula>
    </cfRule>
  </conditionalFormatting>
  <conditionalFormatting sqref="S1277">
    <cfRule type="cellIs" priority="3764" operator="equal">
      <formula>"No significativo"</formula>
    </cfRule>
  </conditionalFormatting>
  <conditionalFormatting sqref="S1277">
    <cfRule type="cellIs" priority="3765" operator="equal">
      <formula>"SIGNIFICATIVO"</formula>
    </cfRule>
  </conditionalFormatting>
  <conditionalFormatting sqref="S1277">
    <cfRule type="cellIs" priority="3766" operator="equal">
      <formula>"SIGNIFICATIVO"</formula>
    </cfRule>
  </conditionalFormatting>
  <conditionalFormatting sqref="S1273">
    <cfRule type="cellIs" priority="3767" operator="between">
      <formula>"I"</formula>
      <formula>"I"</formula>
    </cfRule>
  </conditionalFormatting>
  <conditionalFormatting sqref="S1273">
    <cfRule type="cellIs" priority="3768" operator="between">
      <formula>"III"</formula>
      <formula>"IV"</formula>
    </cfRule>
  </conditionalFormatting>
  <conditionalFormatting sqref="P1273:P1274">
    <cfRule type="cellIs" priority="3769" operator="between">
      <formula>"ALTO"</formula>
      <formula>"ALTO"</formula>
    </cfRule>
  </conditionalFormatting>
  <conditionalFormatting sqref="P1273:P1274">
    <cfRule type="cellIs" priority="3770" operator="between">
      <formula>"BAJO"</formula>
      <formula>"BAJO"</formula>
    </cfRule>
  </conditionalFormatting>
  <conditionalFormatting sqref="P1273:P1274">
    <cfRule type="cellIs" priority="3771" operator="between">
      <formula>"MEDIO"</formula>
      <formula>"MEDIO"</formula>
    </cfRule>
  </conditionalFormatting>
  <conditionalFormatting sqref="P1273:P1274">
    <cfRule type="cellIs" priority="3772" operator="between">
      <formula>"MUY ALTO"</formula>
      <formula>"MUY ALTO"</formula>
    </cfRule>
  </conditionalFormatting>
  <conditionalFormatting sqref="R1273:R1274">
    <cfRule type="cellIs" priority="3773" operator="between">
      <formula>20</formula>
      <formula>120</formula>
    </cfRule>
  </conditionalFormatting>
  <conditionalFormatting sqref="S1274">
    <cfRule type="cellIs" priority="3774" operator="equal">
      <formula>"No significativo"</formula>
    </cfRule>
  </conditionalFormatting>
  <conditionalFormatting sqref="S1274">
    <cfRule type="cellIs" priority="3775" operator="equal">
      <formula>"SIGNIFICATIVO"</formula>
    </cfRule>
  </conditionalFormatting>
  <conditionalFormatting sqref="S1274">
    <cfRule type="cellIs" priority="3776" operator="equal">
      <formula>"SIGNIFICATIVO"</formula>
    </cfRule>
  </conditionalFormatting>
  <conditionalFormatting sqref="P1288">
    <cfRule type="cellIs" priority="3777" operator="between">
      <formula>"ALTO"</formula>
      <formula>"ALTO"</formula>
    </cfRule>
  </conditionalFormatting>
  <conditionalFormatting sqref="P1288">
    <cfRule type="cellIs" priority="3778" operator="between">
      <formula>"BAJO"</formula>
      <formula>"BAJO"</formula>
    </cfRule>
  </conditionalFormatting>
  <conditionalFormatting sqref="S1283">
    <cfRule type="cellIs" priority="3779" operator="between">
      <formula>"I"</formula>
      <formula>"I"</formula>
    </cfRule>
  </conditionalFormatting>
  <conditionalFormatting sqref="S1283">
    <cfRule type="cellIs" priority="3780" operator="between">
      <formula>"III"</formula>
      <formula>"IV"</formula>
    </cfRule>
  </conditionalFormatting>
  <conditionalFormatting sqref="P1288">
    <cfRule type="cellIs" priority="3781" operator="between">
      <formula>"MEDIO"</formula>
      <formula>"MEDIO"</formula>
    </cfRule>
  </conditionalFormatting>
  <conditionalFormatting sqref="P1288">
    <cfRule type="cellIs" priority="3782" operator="between">
      <formula>"MUY ALTO"</formula>
      <formula>"MUY ALTO"</formula>
    </cfRule>
  </conditionalFormatting>
  <conditionalFormatting sqref="R1288">
    <cfRule type="cellIs" priority="3783" operator="between">
      <formula>20</formula>
      <formula>120</formula>
    </cfRule>
  </conditionalFormatting>
  <conditionalFormatting sqref="S1278">
    <cfRule type="cellIs" priority="3784" operator="between">
      <formula>"I"</formula>
      <formula>"I"</formula>
    </cfRule>
  </conditionalFormatting>
  <conditionalFormatting sqref="S1278">
    <cfRule type="cellIs" priority="3785" operator="between">
      <formula>"III"</formula>
      <formula>"IV"</formula>
    </cfRule>
  </conditionalFormatting>
  <conditionalFormatting sqref="P1278:P1279">
    <cfRule type="cellIs" priority="3786" operator="between">
      <formula>"ALTO"</formula>
      <formula>"ALTO"</formula>
    </cfRule>
  </conditionalFormatting>
  <conditionalFormatting sqref="P1278:P1279">
    <cfRule type="cellIs" priority="3787" operator="between">
      <formula>"BAJO"</formula>
      <formula>"BAJO"</formula>
    </cfRule>
  </conditionalFormatting>
  <conditionalFormatting sqref="P1278:P1279">
    <cfRule type="cellIs" priority="3788" operator="between">
      <formula>"MEDIO"</formula>
      <formula>"MEDIO"</formula>
    </cfRule>
  </conditionalFormatting>
  <conditionalFormatting sqref="P1278:P1279">
    <cfRule type="cellIs" priority="3789" operator="between">
      <formula>"MUY ALTO"</formula>
      <formula>"MUY ALTO"</formula>
    </cfRule>
  </conditionalFormatting>
  <conditionalFormatting sqref="R1278:R1279">
    <cfRule type="cellIs" priority="3790" operator="between">
      <formula>20</formula>
      <formula>120</formula>
    </cfRule>
  </conditionalFormatting>
  <conditionalFormatting sqref="S1279">
    <cfRule type="cellIs" priority="3791" operator="equal">
      <formula>"No significativo"</formula>
    </cfRule>
  </conditionalFormatting>
  <conditionalFormatting sqref="S1279">
    <cfRule type="cellIs" priority="3792" operator="equal">
      <formula>"SIGNIFICATIVO"</formula>
    </cfRule>
  </conditionalFormatting>
  <conditionalFormatting sqref="P1280">
    <cfRule type="cellIs" priority="3793" operator="between">
      <formula>"ALTO"</formula>
      <formula>"ALTO"</formula>
    </cfRule>
  </conditionalFormatting>
  <conditionalFormatting sqref="P1280">
    <cfRule type="cellIs" priority="3794" operator="between">
      <formula>"BAJO"</formula>
      <formula>"BAJO"</formula>
    </cfRule>
  </conditionalFormatting>
  <conditionalFormatting sqref="P1280">
    <cfRule type="cellIs" priority="3795" operator="between">
      <formula>"MEDIO"</formula>
      <formula>"MEDIO"</formula>
    </cfRule>
  </conditionalFormatting>
  <conditionalFormatting sqref="P1280">
    <cfRule type="cellIs" priority="3796" operator="between">
      <formula>"MUY ALTO"</formula>
      <formula>"MUY ALTO"</formula>
    </cfRule>
  </conditionalFormatting>
  <conditionalFormatting sqref="R1280">
    <cfRule type="cellIs" priority="3797" operator="between">
      <formula>20</formula>
      <formula>120</formula>
    </cfRule>
  </conditionalFormatting>
  <conditionalFormatting sqref="U1280">
    <cfRule type="cellIs" priority="3798" operator="equal">
      <formula>"No significativo"</formula>
    </cfRule>
  </conditionalFormatting>
  <conditionalFormatting sqref="S1280">
    <cfRule type="cellIs" priority="3799" operator="equal">
      <formula>"No significativo"</formula>
    </cfRule>
  </conditionalFormatting>
  <conditionalFormatting sqref="U1280">
    <cfRule type="cellIs" priority="3800" operator="equal">
      <formula>"SIGNIFICATIVO"</formula>
    </cfRule>
  </conditionalFormatting>
  <conditionalFormatting sqref="U1280">
    <cfRule type="cellIs" priority="3801" operator="equal">
      <formula>"SIGNIFICATIVO"</formula>
    </cfRule>
  </conditionalFormatting>
  <conditionalFormatting sqref="S1280">
    <cfRule type="cellIs" priority="3802" operator="equal">
      <formula>"SIGNIFICATIVO"</formula>
    </cfRule>
  </conditionalFormatting>
  <conditionalFormatting sqref="S1280">
    <cfRule type="cellIs" priority="3803" operator="equal">
      <formula>"SIGNIFICATIVO"</formula>
    </cfRule>
  </conditionalFormatting>
  <conditionalFormatting sqref="S1282">
    <cfRule type="cellIs" priority="3804" operator="equal">
      <formula>"No significativo"</formula>
    </cfRule>
  </conditionalFormatting>
  <conditionalFormatting sqref="S1282">
    <cfRule type="cellIs" priority="3805" operator="equal">
      <formula>"SIGNIFICATIVO"</formula>
    </cfRule>
  </conditionalFormatting>
  <conditionalFormatting sqref="S1282">
    <cfRule type="cellIs" priority="3806" operator="equal">
      <formula>"SIGNIFICATIVO"</formula>
    </cfRule>
  </conditionalFormatting>
  <conditionalFormatting sqref="P1282">
    <cfRule type="cellIs" priority="3807" operator="between">
      <formula>"ALTO"</formula>
      <formula>"ALTO"</formula>
    </cfRule>
  </conditionalFormatting>
  <conditionalFormatting sqref="P1282">
    <cfRule type="cellIs" priority="3808" operator="between">
      <formula>"BAJO"</formula>
      <formula>"BAJO"</formula>
    </cfRule>
  </conditionalFormatting>
  <conditionalFormatting sqref="P1282">
    <cfRule type="cellIs" priority="3809" operator="between">
      <formula>"MEDIO"</formula>
      <formula>"MEDIO"</formula>
    </cfRule>
  </conditionalFormatting>
  <conditionalFormatting sqref="P1282">
    <cfRule type="cellIs" priority="3810" operator="between">
      <formula>"MUY ALTO"</formula>
      <formula>"MUY ALTO"</formula>
    </cfRule>
  </conditionalFormatting>
  <conditionalFormatting sqref="R1282">
    <cfRule type="cellIs" priority="3811" operator="between">
      <formula>20</formula>
      <formula>120</formula>
    </cfRule>
  </conditionalFormatting>
  <conditionalFormatting sqref="P1286:P1287">
    <cfRule type="cellIs" priority="3812" operator="between">
      <formula>"ALTO"</formula>
      <formula>"ALTO"</formula>
    </cfRule>
  </conditionalFormatting>
  <conditionalFormatting sqref="P1286:P1287">
    <cfRule type="cellIs" priority="3813" operator="between">
      <formula>"BAJO"</formula>
      <formula>"BAJO"</formula>
    </cfRule>
  </conditionalFormatting>
  <conditionalFormatting sqref="P1286:P1287">
    <cfRule type="cellIs" priority="3814" operator="between">
      <formula>"MEDIO"</formula>
      <formula>"MEDIO"</formula>
    </cfRule>
  </conditionalFormatting>
  <conditionalFormatting sqref="P1286:P1287">
    <cfRule type="cellIs" priority="3815" operator="between">
      <formula>"MUY ALTO"</formula>
      <formula>"MUY ALTO"</formula>
    </cfRule>
  </conditionalFormatting>
  <conditionalFormatting sqref="R1286:R1287">
    <cfRule type="cellIs" priority="3816" operator="between">
      <formula>20</formula>
      <formula>120</formula>
    </cfRule>
  </conditionalFormatting>
  <conditionalFormatting sqref="P1284">
    <cfRule type="cellIs" priority="3817" operator="between">
      <formula>"ALTO"</formula>
      <formula>"ALTO"</formula>
    </cfRule>
  </conditionalFormatting>
  <conditionalFormatting sqref="P1284">
    <cfRule type="cellIs" priority="3818" operator="between">
      <formula>"BAJO"</formula>
      <formula>"BAJO"</formula>
    </cfRule>
  </conditionalFormatting>
  <conditionalFormatting sqref="P1284">
    <cfRule type="cellIs" priority="3819" operator="between">
      <formula>"MEDIO"</formula>
      <formula>"MEDIO"</formula>
    </cfRule>
  </conditionalFormatting>
  <conditionalFormatting sqref="P1284">
    <cfRule type="cellIs" priority="3820" operator="between">
      <formula>"MUY ALTO"</formula>
      <formula>"MUY ALTO"</formula>
    </cfRule>
  </conditionalFormatting>
  <conditionalFormatting sqref="R1284">
    <cfRule type="cellIs" priority="3821" operator="between">
      <formula>20</formula>
      <formula>120</formula>
    </cfRule>
  </conditionalFormatting>
  <conditionalFormatting sqref="S1284">
    <cfRule type="cellIs" priority="3822" operator="between">
      <formula>"I"</formula>
      <formula>"I"</formula>
    </cfRule>
  </conditionalFormatting>
  <conditionalFormatting sqref="S1284">
    <cfRule type="cellIs" priority="3823" operator="between">
      <formula>"III"</formula>
      <formula>"IV"</formula>
    </cfRule>
  </conditionalFormatting>
  <conditionalFormatting sqref="S1288">
    <cfRule type="cellIs" priority="3824" operator="between">
      <formula>"I"</formula>
      <formula>"I"</formula>
    </cfRule>
  </conditionalFormatting>
  <conditionalFormatting sqref="S1288">
    <cfRule type="cellIs" priority="3825" operator="between">
      <formula>"III"</formula>
      <formula>"IV"</formula>
    </cfRule>
  </conditionalFormatting>
  <conditionalFormatting sqref="S1286">
    <cfRule type="cellIs" priority="3826" operator="between">
      <formula>"I"</formula>
      <formula>"I"</formula>
    </cfRule>
  </conditionalFormatting>
  <conditionalFormatting sqref="S1286">
    <cfRule type="cellIs" priority="3827" operator="between">
      <formula>"III"</formula>
      <formula>"IV"</formula>
    </cfRule>
  </conditionalFormatting>
  <conditionalFormatting sqref="S1287">
    <cfRule type="cellIs" priority="3828" operator="equal">
      <formula>"No significativo"</formula>
    </cfRule>
  </conditionalFormatting>
  <conditionalFormatting sqref="S1287">
    <cfRule type="cellIs" priority="3829" operator="equal">
      <formula>"SIGNIFICATIVO"</formula>
    </cfRule>
  </conditionalFormatting>
  <conditionalFormatting sqref="S1287">
    <cfRule type="cellIs" priority="3830" operator="equal">
      <formula>"SIGNIFICATIVO"</formula>
    </cfRule>
  </conditionalFormatting>
  <conditionalFormatting sqref="P1289">
    <cfRule type="cellIs" priority="3831" operator="between">
      <formula>"ALTO"</formula>
      <formula>"ALTO"</formula>
    </cfRule>
  </conditionalFormatting>
  <conditionalFormatting sqref="P1289">
    <cfRule type="cellIs" priority="3832" operator="between">
      <formula>"BAJO"</formula>
      <formula>"BAJO"</formula>
    </cfRule>
  </conditionalFormatting>
  <conditionalFormatting sqref="P1289">
    <cfRule type="cellIs" priority="3833" operator="between">
      <formula>"MEDIO"</formula>
      <formula>"MEDIO"</formula>
    </cfRule>
  </conditionalFormatting>
  <conditionalFormatting sqref="P1289">
    <cfRule type="cellIs" priority="3834" operator="between">
      <formula>"MUY ALTO"</formula>
      <formula>"MUY ALTO"</formula>
    </cfRule>
  </conditionalFormatting>
  <conditionalFormatting sqref="R1289">
    <cfRule type="cellIs" priority="3835" operator="between">
      <formula>20</formula>
      <formula>120</formula>
    </cfRule>
  </conditionalFormatting>
  <conditionalFormatting sqref="S1289">
    <cfRule type="cellIs" priority="3836" operator="between">
      <formula>"I"</formula>
      <formula>"I"</formula>
    </cfRule>
  </conditionalFormatting>
  <conditionalFormatting sqref="S1289">
    <cfRule type="cellIs" priority="3837" operator="between">
      <formula>"III"</formula>
      <formula>"IV"</formula>
    </cfRule>
  </conditionalFormatting>
  <conditionalFormatting sqref="P1291">
    <cfRule type="cellIs" priority="3838" operator="between">
      <formula>"ALTO"</formula>
      <formula>"ALTO"</formula>
    </cfRule>
  </conditionalFormatting>
  <conditionalFormatting sqref="P1291">
    <cfRule type="cellIs" priority="3839" operator="between">
      <formula>"BAJO"</formula>
      <formula>"BAJO"</formula>
    </cfRule>
  </conditionalFormatting>
  <conditionalFormatting sqref="P1291">
    <cfRule type="cellIs" priority="3840" operator="between">
      <formula>"MEDIO"</formula>
      <formula>"MEDIO"</formula>
    </cfRule>
  </conditionalFormatting>
  <conditionalFormatting sqref="P1291">
    <cfRule type="cellIs" priority="3841" operator="between">
      <formula>"MUY ALTO"</formula>
      <formula>"MUY ALTO"</formula>
    </cfRule>
  </conditionalFormatting>
  <conditionalFormatting sqref="R1291">
    <cfRule type="cellIs" priority="3842" operator="between">
      <formula>20</formula>
      <formula>120</formula>
    </cfRule>
  </conditionalFormatting>
  <conditionalFormatting sqref="S1291">
    <cfRule type="cellIs" priority="3843" operator="equal">
      <formula>"No significativo"</formula>
    </cfRule>
  </conditionalFormatting>
  <conditionalFormatting sqref="S1291">
    <cfRule type="cellIs" priority="3844" operator="equal">
      <formula>"SIGNIFICATIVO"</formula>
    </cfRule>
  </conditionalFormatting>
  <conditionalFormatting sqref="S1291">
    <cfRule type="cellIs" priority="3845" operator="equal">
      <formula>"SIGNIFICATIVO"</formula>
    </cfRule>
  </conditionalFormatting>
  <conditionalFormatting sqref="P1295">
    <cfRule type="cellIs" priority="3846" operator="between">
      <formula>"ALTO"</formula>
      <formula>"ALTO"</formula>
    </cfRule>
  </conditionalFormatting>
  <conditionalFormatting sqref="P1295">
    <cfRule type="cellIs" priority="3847" operator="between">
      <formula>"BAJO"</formula>
      <formula>"BAJO"</formula>
    </cfRule>
  </conditionalFormatting>
  <conditionalFormatting sqref="P1295">
    <cfRule type="cellIs" priority="3848" operator="between">
      <formula>"MEDIO"</formula>
      <formula>"MEDIO"</formula>
    </cfRule>
  </conditionalFormatting>
  <conditionalFormatting sqref="P1295">
    <cfRule type="cellIs" priority="3849" operator="between">
      <formula>"MUY ALTO"</formula>
      <formula>"MUY ALTO"</formula>
    </cfRule>
  </conditionalFormatting>
  <conditionalFormatting sqref="R1295">
    <cfRule type="cellIs" priority="3850" operator="between">
      <formula>20</formula>
      <formula>120</formula>
    </cfRule>
  </conditionalFormatting>
  <conditionalFormatting sqref="P1293:P1294">
    <cfRule type="cellIs" priority="3851" operator="between">
      <formula>"ALTO"</formula>
      <formula>"ALTO"</formula>
    </cfRule>
  </conditionalFormatting>
  <conditionalFormatting sqref="P1293:P1294">
    <cfRule type="cellIs" priority="3852" operator="between">
      <formula>"BAJO"</formula>
      <formula>"BAJO"</formula>
    </cfRule>
  </conditionalFormatting>
  <conditionalFormatting sqref="P1293:P1294">
    <cfRule type="cellIs" priority="3853" operator="between">
      <formula>"MEDIO"</formula>
      <formula>"MEDIO"</formula>
    </cfRule>
  </conditionalFormatting>
  <conditionalFormatting sqref="P1293:P1294">
    <cfRule type="cellIs" priority="3854" operator="between">
      <formula>"MUY ALTO"</formula>
      <formula>"MUY ALTO"</formula>
    </cfRule>
  </conditionalFormatting>
  <conditionalFormatting sqref="R1293:R1294">
    <cfRule type="cellIs" priority="3855" operator="between">
      <formula>20</formula>
      <formula>120</formula>
    </cfRule>
  </conditionalFormatting>
  <conditionalFormatting sqref="S1295">
    <cfRule type="cellIs" priority="3856" operator="between">
      <formula>"I"</formula>
      <formula>"I"</formula>
    </cfRule>
  </conditionalFormatting>
  <conditionalFormatting sqref="S1295">
    <cfRule type="cellIs" priority="3857" operator="between">
      <formula>"III"</formula>
      <formula>"IV"</formula>
    </cfRule>
  </conditionalFormatting>
  <conditionalFormatting sqref="S1293">
    <cfRule type="cellIs" priority="3858" operator="between">
      <formula>"I"</formula>
      <formula>"I"</formula>
    </cfRule>
  </conditionalFormatting>
  <conditionalFormatting sqref="S1293">
    <cfRule type="cellIs" priority="3859" operator="between">
      <formula>"III"</formula>
      <formula>"IV"</formula>
    </cfRule>
  </conditionalFormatting>
  <conditionalFormatting sqref="S1294">
    <cfRule type="cellIs" priority="3860" operator="equal">
      <formula>"No significativo"</formula>
    </cfRule>
  </conditionalFormatting>
  <conditionalFormatting sqref="S1294">
    <cfRule type="cellIs" priority="3861" operator="equal">
      <formula>"SIGNIFICATIVO"</formula>
    </cfRule>
  </conditionalFormatting>
  <conditionalFormatting sqref="S1294">
    <cfRule type="cellIs" priority="3862" operator="equal">
      <formula>"SIGNIFICATIVO"</formula>
    </cfRule>
  </conditionalFormatting>
  <conditionalFormatting sqref="P1296">
    <cfRule type="cellIs" priority="3863" operator="between">
      <formula>"ALTO"</formula>
      <formula>"ALTO"</formula>
    </cfRule>
  </conditionalFormatting>
  <conditionalFormatting sqref="P1296">
    <cfRule type="cellIs" priority="3864" operator="between">
      <formula>"BAJO"</formula>
      <formula>"BAJO"</formula>
    </cfRule>
  </conditionalFormatting>
  <conditionalFormatting sqref="P1296">
    <cfRule type="cellIs" priority="3865" operator="between">
      <formula>"MEDIO"</formula>
      <formula>"MEDIO"</formula>
    </cfRule>
  </conditionalFormatting>
  <conditionalFormatting sqref="P1296">
    <cfRule type="cellIs" priority="3866" operator="between">
      <formula>"MUY ALTO"</formula>
      <formula>"MUY ALTO"</formula>
    </cfRule>
  </conditionalFormatting>
  <conditionalFormatting sqref="R1296">
    <cfRule type="cellIs" priority="3867" operator="between">
      <formula>20</formula>
      <formula>120</formula>
    </cfRule>
  </conditionalFormatting>
  <conditionalFormatting sqref="S1296">
    <cfRule type="cellIs" priority="3868" operator="between">
      <formula>"I"</formula>
      <formula>"I"</formula>
    </cfRule>
  </conditionalFormatting>
  <conditionalFormatting sqref="S1296">
    <cfRule type="cellIs" priority="3869" operator="between">
      <formula>"III"</formula>
      <formula>"IV"</formula>
    </cfRule>
  </conditionalFormatting>
  <conditionalFormatting sqref="S1298">
    <cfRule type="cellIs" priority="3870" operator="between">
      <formula>"I"</formula>
      <formula>"I"</formula>
    </cfRule>
  </conditionalFormatting>
  <conditionalFormatting sqref="S1298">
    <cfRule type="cellIs" priority="3871" operator="between">
      <formula>"III"</formula>
      <formula>"IV"</formula>
    </cfRule>
  </conditionalFormatting>
  <conditionalFormatting sqref="P1298">
    <cfRule type="cellIs" priority="3872" operator="between">
      <formula>"ALTO"</formula>
      <formula>"ALTO"</formula>
    </cfRule>
  </conditionalFormatting>
  <conditionalFormatting sqref="P1298">
    <cfRule type="cellIs" priority="3873" operator="between">
      <formula>"BAJO"</formula>
      <formula>"BAJO"</formula>
    </cfRule>
  </conditionalFormatting>
  <conditionalFormatting sqref="P1298">
    <cfRule type="cellIs" priority="3874" operator="between">
      <formula>"MEDIO"</formula>
      <formula>"MEDIO"</formula>
    </cfRule>
  </conditionalFormatting>
  <conditionalFormatting sqref="P1298">
    <cfRule type="cellIs" priority="3875" operator="between">
      <formula>"MUY ALTO"</formula>
      <formula>"MUY ALTO"</formula>
    </cfRule>
  </conditionalFormatting>
  <conditionalFormatting sqref="R1298">
    <cfRule type="cellIs" priority="3876" operator="between">
      <formula>20</formula>
      <formula>120</formula>
    </cfRule>
  </conditionalFormatting>
  <conditionalFormatting sqref="P1303">
    <cfRule type="cellIs" priority="3877" operator="between">
      <formula>"ALTO"</formula>
      <formula>"ALTO"</formula>
    </cfRule>
  </conditionalFormatting>
  <conditionalFormatting sqref="P1303">
    <cfRule type="cellIs" priority="3878" operator="between">
      <formula>"BAJO"</formula>
      <formula>"BAJO"</formula>
    </cfRule>
  </conditionalFormatting>
  <conditionalFormatting sqref="P1303">
    <cfRule type="cellIs" priority="3879" operator="between">
      <formula>"MEDIO"</formula>
      <formula>"MEDIO"</formula>
    </cfRule>
  </conditionalFormatting>
  <conditionalFormatting sqref="P1303">
    <cfRule type="cellIs" priority="3880" operator="between">
      <formula>"MUY ALTO"</formula>
      <formula>"MUY ALTO"</formula>
    </cfRule>
  </conditionalFormatting>
  <conditionalFormatting sqref="R1303">
    <cfRule type="cellIs" priority="3881" operator="between">
      <formula>20</formula>
      <formula>120</formula>
    </cfRule>
  </conditionalFormatting>
  <conditionalFormatting sqref="P1301:P1302">
    <cfRule type="cellIs" priority="3882" operator="between">
      <formula>"ALTO"</formula>
      <formula>"ALTO"</formula>
    </cfRule>
  </conditionalFormatting>
  <conditionalFormatting sqref="P1301:P1302">
    <cfRule type="cellIs" priority="3883" operator="between">
      <formula>"BAJO"</formula>
      <formula>"BAJO"</formula>
    </cfRule>
  </conditionalFormatting>
  <conditionalFormatting sqref="P1301:P1302">
    <cfRule type="cellIs" priority="3884" operator="between">
      <formula>"MEDIO"</formula>
      <formula>"MEDIO"</formula>
    </cfRule>
  </conditionalFormatting>
  <conditionalFormatting sqref="P1301:P1302">
    <cfRule type="cellIs" priority="3885" operator="between">
      <formula>"MUY ALTO"</formula>
      <formula>"MUY ALTO"</formula>
    </cfRule>
  </conditionalFormatting>
  <conditionalFormatting sqref="R1301:R1302">
    <cfRule type="cellIs" priority="3886" operator="between">
      <formula>20</formula>
      <formula>120</formula>
    </cfRule>
  </conditionalFormatting>
  <conditionalFormatting sqref="S1303">
    <cfRule type="cellIs" priority="3887" operator="between">
      <formula>"I"</formula>
      <formula>"I"</formula>
    </cfRule>
  </conditionalFormatting>
  <conditionalFormatting sqref="S1303">
    <cfRule type="cellIs" priority="3888" operator="between">
      <formula>"III"</formula>
      <formula>"IV"</formula>
    </cfRule>
  </conditionalFormatting>
  <conditionalFormatting sqref="S1301">
    <cfRule type="cellIs" priority="3889" operator="between">
      <formula>"I"</formula>
      <formula>"I"</formula>
    </cfRule>
  </conditionalFormatting>
  <conditionalFormatting sqref="S1301">
    <cfRule type="cellIs" priority="3890" operator="between">
      <formula>"III"</formula>
      <formula>"IV"</formula>
    </cfRule>
  </conditionalFormatting>
  <conditionalFormatting sqref="S1302">
    <cfRule type="cellIs" priority="3891" operator="equal">
      <formula>"No significativo"</formula>
    </cfRule>
  </conditionalFormatting>
  <conditionalFormatting sqref="S1302">
    <cfRule type="cellIs" priority="3892" operator="equal">
      <formula>"SIGNIFICATIVO"</formula>
    </cfRule>
  </conditionalFormatting>
  <conditionalFormatting sqref="S1302">
    <cfRule type="cellIs" priority="3893" operator="equal">
      <formula>"SIGNIFICATIVO"</formula>
    </cfRule>
  </conditionalFormatting>
  <conditionalFormatting sqref="P1304">
    <cfRule type="cellIs" priority="3894" operator="between">
      <formula>"ALTO"</formula>
      <formula>"ALTO"</formula>
    </cfRule>
  </conditionalFormatting>
  <conditionalFormatting sqref="P1304">
    <cfRule type="cellIs" priority="3895" operator="between">
      <formula>"BAJO"</formula>
      <formula>"BAJO"</formula>
    </cfRule>
  </conditionalFormatting>
  <conditionalFormatting sqref="P1304">
    <cfRule type="cellIs" priority="3896" operator="between">
      <formula>"MEDIO"</formula>
      <formula>"MEDIO"</formula>
    </cfRule>
  </conditionalFormatting>
  <conditionalFormatting sqref="P1304">
    <cfRule type="cellIs" priority="3897" operator="between">
      <formula>"MUY ALTO"</formula>
      <formula>"MUY ALTO"</formula>
    </cfRule>
  </conditionalFormatting>
  <conditionalFormatting sqref="R1304">
    <cfRule type="cellIs" priority="3898" operator="between">
      <formula>20</formula>
      <formula>120</formula>
    </cfRule>
  </conditionalFormatting>
  <conditionalFormatting sqref="S1304">
    <cfRule type="cellIs" priority="3899" operator="between">
      <formula>"I"</formula>
      <formula>"I"</formula>
    </cfRule>
  </conditionalFormatting>
  <conditionalFormatting sqref="S1304">
    <cfRule type="cellIs" priority="3900" operator="between">
      <formula>"III"</formula>
      <formula>"IV"</formula>
    </cfRule>
  </conditionalFormatting>
  <conditionalFormatting sqref="P1306">
    <cfRule type="cellIs" priority="3901" operator="between">
      <formula>"ALTO"</formula>
      <formula>"ALTO"</formula>
    </cfRule>
  </conditionalFormatting>
  <conditionalFormatting sqref="P1306">
    <cfRule type="cellIs" priority="3902" operator="between">
      <formula>"BAJO"</formula>
      <formula>"BAJO"</formula>
    </cfRule>
  </conditionalFormatting>
  <conditionalFormatting sqref="P1306">
    <cfRule type="cellIs" priority="3903" operator="between">
      <formula>"MEDIO"</formula>
      <formula>"MEDIO"</formula>
    </cfRule>
  </conditionalFormatting>
  <conditionalFormatting sqref="P1306">
    <cfRule type="cellIs" priority="3904" operator="between">
      <formula>"MUY ALTO"</formula>
      <formula>"MUY ALTO"</formula>
    </cfRule>
  </conditionalFormatting>
  <conditionalFormatting sqref="R1306">
    <cfRule type="cellIs" priority="3905" operator="between">
      <formula>20</formula>
      <formula>120</formula>
    </cfRule>
  </conditionalFormatting>
  <conditionalFormatting sqref="S1306">
    <cfRule type="cellIs" priority="3906" operator="equal">
      <formula>"No significativo"</formula>
    </cfRule>
  </conditionalFormatting>
  <conditionalFormatting sqref="S1306">
    <cfRule type="cellIs" priority="3907" operator="equal">
      <formula>"SIGNIFICATIVO"</formula>
    </cfRule>
  </conditionalFormatting>
  <conditionalFormatting sqref="S1306">
    <cfRule type="cellIs" priority="3908" operator="equal">
      <formula>"SIGNIFICATIVO"</formula>
    </cfRule>
  </conditionalFormatting>
  <conditionalFormatting sqref="S1310">
    <cfRule type="cellIs" priority="3909" operator="equal">
      <formula>"SIGNIFICATIVO"</formula>
    </cfRule>
  </conditionalFormatting>
  <conditionalFormatting sqref="S1309">
    <cfRule type="cellIs" priority="3910" operator="between">
      <formula>"I"</formula>
      <formula>"I"</formula>
    </cfRule>
  </conditionalFormatting>
  <conditionalFormatting sqref="S1309">
    <cfRule type="cellIs" priority="3911" operator="between">
      <formula>"III"</formula>
      <formula>"IV"</formula>
    </cfRule>
  </conditionalFormatting>
  <conditionalFormatting sqref="P1309:P1310">
    <cfRule type="cellIs" priority="3912" operator="between">
      <formula>"ALTO"</formula>
      <formula>"ALTO"</formula>
    </cfRule>
  </conditionalFormatting>
  <conditionalFormatting sqref="P1309:P1310">
    <cfRule type="cellIs" priority="3913" operator="between">
      <formula>"BAJO"</formula>
      <formula>"BAJO"</formula>
    </cfRule>
  </conditionalFormatting>
  <conditionalFormatting sqref="P1309:P1310">
    <cfRule type="cellIs" priority="3914" operator="between">
      <formula>"MEDIO"</formula>
      <formula>"MEDIO"</formula>
    </cfRule>
  </conditionalFormatting>
  <conditionalFormatting sqref="P1309:P1310">
    <cfRule type="cellIs" priority="3915" operator="between">
      <formula>"MUY ALTO"</formula>
      <formula>"MUY ALTO"</formula>
    </cfRule>
  </conditionalFormatting>
  <conditionalFormatting sqref="R1309:R1310">
    <cfRule type="cellIs" priority="3916" operator="between">
      <formula>20</formula>
      <formula>120</formula>
    </cfRule>
  </conditionalFormatting>
  <conditionalFormatting sqref="S1310">
    <cfRule type="cellIs" priority="3917" operator="equal">
      <formula>"No significativo"</formula>
    </cfRule>
  </conditionalFormatting>
  <conditionalFormatting sqref="S1310">
    <cfRule type="cellIs" priority="3918" operator="equal">
      <formula>"SIGNIFICATIVO"</formula>
    </cfRule>
  </conditionalFormatting>
  <conditionalFormatting sqref="P1312">
    <cfRule type="cellIs" priority="3919" operator="between">
      <formula>"ALTO"</formula>
      <formula>"ALTO"</formula>
    </cfRule>
  </conditionalFormatting>
  <conditionalFormatting sqref="P1312">
    <cfRule type="cellIs" priority="3920" operator="between">
      <formula>"BAJO"</formula>
      <formula>"BAJO"</formula>
    </cfRule>
  </conditionalFormatting>
  <conditionalFormatting sqref="P1312">
    <cfRule type="cellIs" priority="3921" operator="between">
      <formula>"MEDIO"</formula>
      <formula>"MEDIO"</formula>
    </cfRule>
  </conditionalFormatting>
  <conditionalFormatting sqref="P1312">
    <cfRule type="cellIs" priority="3922" operator="between">
      <formula>"MUY ALTO"</formula>
      <formula>"MUY ALTO"</formula>
    </cfRule>
  </conditionalFormatting>
  <conditionalFormatting sqref="R1312">
    <cfRule type="cellIs" priority="3923" operator="between">
      <formula>20</formula>
      <formula>120</formula>
    </cfRule>
  </conditionalFormatting>
  <conditionalFormatting sqref="U1312">
    <cfRule type="cellIs" priority="3924" operator="equal">
      <formula>"No significativo"</formula>
    </cfRule>
  </conditionalFormatting>
  <conditionalFormatting sqref="S1312">
    <cfRule type="cellIs" priority="3925" operator="equal">
      <formula>"No significativo"</formula>
    </cfRule>
  </conditionalFormatting>
  <conditionalFormatting sqref="U1312">
    <cfRule type="cellIs" priority="3926" operator="equal">
      <formula>"SIGNIFICATIVO"</formula>
    </cfRule>
  </conditionalFormatting>
  <conditionalFormatting sqref="U1312">
    <cfRule type="cellIs" priority="3927" operator="equal">
      <formula>"SIGNIFICATIVO"</formula>
    </cfRule>
  </conditionalFormatting>
  <conditionalFormatting sqref="S1312">
    <cfRule type="cellIs" priority="3928" operator="equal">
      <formula>"SIGNIFICATIVO"</formula>
    </cfRule>
  </conditionalFormatting>
  <conditionalFormatting sqref="S1312">
    <cfRule type="cellIs" priority="3929" operator="equal">
      <formula>"SIGNIFICATIVO"</formula>
    </cfRule>
  </conditionalFormatting>
  <conditionalFormatting sqref="S1314">
    <cfRule type="cellIs" priority="3930" operator="equal">
      <formula>"No significativo"</formula>
    </cfRule>
  </conditionalFormatting>
  <conditionalFormatting sqref="S1314">
    <cfRule type="cellIs" priority="3931" operator="equal">
      <formula>"SIGNIFICATIVO"</formula>
    </cfRule>
  </conditionalFormatting>
  <conditionalFormatting sqref="S1314">
    <cfRule type="cellIs" priority="3932" operator="equal">
      <formula>"SIGNIFICATIVO"</formula>
    </cfRule>
  </conditionalFormatting>
  <conditionalFormatting sqref="P1314">
    <cfRule type="cellIs" priority="3933" operator="between">
      <formula>"ALTO"</formula>
      <formula>"ALTO"</formula>
    </cfRule>
  </conditionalFormatting>
  <conditionalFormatting sqref="P1314">
    <cfRule type="cellIs" priority="3934" operator="between">
      <formula>"BAJO"</formula>
      <formula>"BAJO"</formula>
    </cfRule>
  </conditionalFormatting>
  <conditionalFormatting sqref="P1314">
    <cfRule type="cellIs" priority="3935" operator="between">
      <formula>"MEDIO"</formula>
      <formula>"MEDIO"</formula>
    </cfRule>
  </conditionalFormatting>
  <conditionalFormatting sqref="P1314">
    <cfRule type="cellIs" priority="3936" operator="between">
      <formula>"MUY ALTO"</formula>
      <formula>"MUY ALTO"</formula>
    </cfRule>
  </conditionalFormatting>
  <conditionalFormatting sqref="R1314">
    <cfRule type="cellIs" priority="3937" operator="between">
      <formula>20</formula>
      <formula>120</formula>
    </cfRule>
  </conditionalFormatting>
  <conditionalFormatting sqref="S1317">
    <cfRule type="cellIs" priority="3938" operator="equal">
      <formula>"SIGNIFICATIVO"</formula>
    </cfRule>
  </conditionalFormatting>
  <conditionalFormatting sqref="S1316">
    <cfRule type="cellIs" priority="3939" operator="between">
      <formula>"I"</formula>
      <formula>"I"</formula>
    </cfRule>
  </conditionalFormatting>
  <conditionalFormatting sqref="S1316">
    <cfRule type="cellIs" priority="3940" operator="between">
      <formula>"III"</formula>
      <formula>"IV"</formula>
    </cfRule>
  </conditionalFormatting>
  <conditionalFormatting sqref="P1316:P1317">
    <cfRule type="cellIs" priority="3941" operator="between">
      <formula>"ALTO"</formula>
      <formula>"ALTO"</formula>
    </cfRule>
  </conditionalFormatting>
  <conditionalFormatting sqref="P1316:P1317">
    <cfRule type="cellIs" priority="3942" operator="between">
      <formula>"BAJO"</formula>
      <formula>"BAJO"</formula>
    </cfRule>
  </conditionalFormatting>
  <conditionalFormatting sqref="P1316:P1317">
    <cfRule type="cellIs" priority="3943" operator="between">
      <formula>"MEDIO"</formula>
      <formula>"MEDIO"</formula>
    </cfRule>
  </conditionalFormatting>
  <conditionalFormatting sqref="P1316:P1317">
    <cfRule type="cellIs" priority="3944" operator="between">
      <formula>"MUY ALTO"</formula>
      <formula>"MUY ALTO"</formula>
    </cfRule>
  </conditionalFormatting>
  <conditionalFormatting sqref="R1316:R1317">
    <cfRule type="cellIs" priority="3945" operator="between">
      <formula>20</formula>
      <formula>120</formula>
    </cfRule>
  </conditionalFormatting>
  <conditionalFormatting sqref="S1317">
    <cfRule type="cellIs" priority="3946" operator="equal">
      <formula>"No significativo"</formula>
    </cfRule>
  </conditionalFormatting>
  <conditionalFormatting sqref="S1317">
    <cfRule type="cellIs" priority="3947" operator="equal">
      <formula>"SIGNIFICATIVO"</formula>
    </cfRule>
  </conditionalFormatting>
  <conditionalFormatting sqref="S1322">
    <cfRule type="cellIs" priority="3948" operator="equal">
      <formula>"SIGNIFICATIVO"</formula>
    </cfRule>
  </conditionalFormatting>
  <conditionalFormatting sqref="P1322">
    <cfRule type="cellIs" priority="3949" operator="between">
      <formula>"ALTO"</formula>
      <formula>"ALTO"</formula>
    </cfRule>
  </conditionalFormatting>
  <conditionalFormatting sqref="P1322">
    <cfRule type="cellIs" priority="3950" operator="between">
      <formula>"BAJO"</formula>
      <formula>"BAJO"</formula>
    </cfRule>
  </conditionalFormatting>
  <conditionalFormatting sqref="P1322">
    <cfRule type="cellIs" priority="3951" operator="between">
      <formula>"MEDIO"</formula>
      <formula>"MEDIO"</formula>
    </cfRule>
  </conditionalFormatting>
  <conditionalFormatting sqref="P1322">
    <cfRule type="cellIs" priority="3952" operator="between">
      <formula>"MUY ALTO"</formula>
      <formula>"MUY ALTO"</formula>
    </cfRule>
  </conditionalFormatting>
  <conditionalFormatting sqref="R1322">
    <cfRule type="cellIs" priority="3953" operator="between">
      <formula>20</formula>
      <formula>120</formula>
    </cfRule>
  </conditionalFormatting>
  <conditionalFormatting sqref="S1322">
    <cfRule type="cellIs" priority="3954" operator="equal">
      <formula>"No significativo"</formula>
    </cfRule>
  </conditionalFormatting>
  <conditionalFormatting sqref="S1322">
    <cfRule type="cellIs" priority="3955" operator="equal">
      <formula>"SIGNIFICATIVO"</formula>
    </cfRule>
  </conditionalFormatting>
  <conditionalFormatting sqref="S1318">
    <cfRule type="cellIs" priority="3956" operator="equal">
      <formula>"SIGNIFICATIVO"</formula>
    </cfRule>
  </conditionalFormatting>
  <conditionalFormatting sqref="S1318">
    <cfRule type="cellIs" priority="3957" operator="equal">
      <formula>"SIGNIFICATIVO"</formula>
    </cfRule>
  </conditionalFormatting>
  <conditionalFormatting sqref="S1318">
    <cfRule type="cellIs" priority="3958" operator="equal">
      <formula>"No significativo"</formula>
    </cfRule>
  </conditionalFormatting>
  <conditionalFormatting sqref="P1318">
    <cfRule type="cellIs" priority="3959" operator="between">
      <formula>"ALTO"</formula>
      <formula>"ALTO"</formula>
    </cfRule>
  </conditionalFormatting>
  <conditionalFormatting sqref="P1318">
    <cfRule type="cellIs" priority="3960" operator="between">
      <formula>"BAJO"</formula>
      <formula>"BAJO"</formula>
    </cfRule>
  </conditionalFormatting>
  <conditionalFormatting sqref="P1318">
    <cfRule type="cellIs" priority="3961" operator="between">
      <formula>"MEDIO"</formula>
      <formula>"MEDIO"</formula>
    </cfRule>
  </conditionalFormatting>
  <conditionalFormatting sqref="P1318">
    <cfRule type="cellIs" priority="3962" operator="between">
      <formula>"MUY ALTO"</formula>
      <formula>"MUY ALTO"</formula>
    </cfRule>
  </conditionalFormatting>
  <conditionalFormatting sqref="R1318">
    <cfRule type="cellIs" priority="3963" operator="between">
      <formula>20</formula>
      <formula>120</formula>
    </cfRule>
  </conditionalFormatting>
  <conditionalFormatting sqref="S1325">
    <cfRule type="cellIs" priority="3964" operator="equal">
      <formula>"SIGNIFICATIVO"</formula>
    </cfRule>
  </conditionalFormatting>
  <conditionalFormatting sqref="S1324">
    <cfRule type="cellIs" priority="3965" operator="between">
      <formula>"I"</formula>
      <formula>"I"</formula>
    </cfRule>
  </conditionalFormatting>
  <conditionalFormatting sqref="S1324">
    <cfRule type="cellIs" priority="3966" operator="between">
      <formula>"III"</formula>
      <formula>"IV"</formula>
    </cfRule>
  </conditionalFormatting>
  <conditionalFormatting sqref="P1324:P1325">
    <cfRule type="cellIs" priority="3967" operator="between">
      <formula>"ALTO"</formula>
      <formula>"ALTO"</formula>
    </cfRule>
  </conditionalFormatting>
  <conditionalFormatting sqref="P1324:P1325">
    <cfRule type="cellIs" priority="3968" operator="between">
      <formula>"BAJO"</formula>
      <formula>"BAJO"</formula>
    </cfRule>
  </conditionalFormatting>
  <conditionalFormatting sqref="P1324:P1325">
    <cfRule type="cellIs" priority="3969" operator="between">
      <formula>"MEDIO"</formula>
      <formula>"MEDIO"</formula>
    </cfRule>
  </conditionalFormatting>
  <conditionalFormatting sqref="P1324:P1325">
    <cfRule type="cellIs" priority="3970" operator="between">
      <formula>"MUY ALTO"</formula>
      <formula>"MUY ALTO"</formula>
    </cfRule>
  </conditionalFormatting>
  <conditionalFormatting sqref="R1324:R1325">
    <cfRule type="cellIs" priority="3971" operator="between">
      <formula>20</formula>
      <formula>120</formula>
    </cfRule>
  </conditionalFormatting>
  <conditionalFormatting sqref="S1325">
    <cfRule type="cellIs" priority="3972" operator="equal">
      <formula>"No significativo"</formula>
    </cfRule>
  </conditionalFormatting>
  <conditionalFormatting sqref="S1325">
    <cfRule type="cellIs" priority="3973" operator="equal">
      <formula>"SIGNIFICATIVO"</formula>
    </cfRule>
  </conditionalFormatting>
  <conditionalFormatting sqref="S1328">
    <cfRule type="cellIs" priority="3974" operator="equal">
      <formula>"SIGNIFICATIVO"</formula>
    </cfRule>
  </conditionalFormatting>
  <conditionalFormatting sqref="S1328">
    <cfRule type="cellIs" priority="3975" operator="equal">
      <formula>"SIGNIFICATIVO"</formula>
    </cfRule>
  </conditionalFormatting>
  <conditionalFormatting sqref="S1328">
    <cfRule type="cellIs" priority="3976" operator="equal">
      <formula>"No significativo"</formula>
    </cfRule>
  </conditionalFormatting>
  <conditionalFormatting sqref="P1328">
    <cfRule type="cellIs" priority="3977" operator="between">
      <formula>"ALTO"</formula>
      <formula>"ALTO"</formula>
    </cfRule>
  </conditionalFormatting>
  <conditionalFormatting sqref="P1328">
    <cfRule type="cellIs" priority="3978" operator="between">
      <formula>"BAJO"</formula>
      <formula>"BAJO"</formula>
    </cfRule>
  </conditionalFormatting>
  <conditionalFormatting sqref="P1328">
    <cfRule type="cellIs" priority="3979" operator="between">
      <formula>"MEDIO"</formula>
      <formula>"MEDIO"</formula>
    </cfRule>
  </conditionalFormatting>
  <conditionalFormatting sqref="P1328">
    <cfRule type="cellIs" priority="3980" operator="between">
      <formula>"MUY ALTO"</formula>
      <formula>"MUY ALTO"</formula>
    </cfRule>
  </conditionalFormatting>
  <conditionalFormatting sqref="R1328">
    <cfRule type="cellIs" priority="3981" operator="between">
      <formula>20</formula>
      <formula>120</formula>
    </cfRule>
  </conditionalFormatting>
  <conditionalFormatting sqref="S1315">
    <cfRule type="cellIs" priority="3982" operator="between">
      <formula>"I"</formula>
      <formula>"I"</formula>
    </cfRule>
  </conditionalFormatting>
  <conditionalFormatting sqref="S1315">
    <cfRule type="cellIs" priority="3983" operator="between">
      <formula>"III"</formula>
      <formula>"IV"</formula>
    </cfRule>
  </conditionalFormatting>
  <conditionalFormatting sqref="P1315">
    <cfRule type="cellIs" priority="3984" operator="between">
      <formula>"ALTO"</formula>
      <formula>"ALTO"</formula>
    </cfRule>
  </conditionalFormatting>
  <conditionalFormatting sqref="P1315">
    <cfRule type="cellIs" priority="3985" operator="between">
      <formula>"BAJO"</formula>
      <formula>"BAJO"</formula>
    </cfRule>
  </conditionalFormatting>
  <conditionalFormatting sqref="P1315">
    <cfRule type="cellIs" priority="3986" operator="between">
      <formula>"MEDIO"</formula>
      <formula>"MEDIO"</formula>
    </cfRule>
  </conditionalFormatting>
  <conditionalFormatting sqref="P1315">
    <cfRule type="cellIs" priority="3987" operator="between">
      <formula>"MUY ALTO"</formula>
      <formula>"MUY ALTO"</formula>
    </cfRule>
  </conditionalFormatting>
  <conditionalFormatting sqref="R1315">
    <cfRule type="cellIs" priority="3988" operator="between">
      <formula>20</formula>
      <formula>120</formula>
    </cfRule>
  </conditionalFormatting>
  <conditionalFormatting sqref="S1321">
    <cfRule type="cellIs" priority="3989" operator="equal">
      <formula>"SIGNIFICATIVO"</formula>
    </cfRule>
  </conditionalFormatting>
  <conditionalFormatting sqref="S1321">
    <cfRule type="cellIs" priority="3990" operator="equal">
      <formula>"No significativo"</formula>
    </cfRule>
  </conditionalFormatting>
  <conditionalFormatting sqref="S1321">
    <cfRule type="cellIs" priority="3991" operator="equal">
      <formula>"SIGNIFICATIVO"</formula>
    </cfRule>
  </conditionalFormatting>
  <conditionalFormatting sqref="P1321">
    <cfRule type="cellIs" priority="3992" operator="between">
      <formula>"ALTO"</formula>
      <formula>"ALTO"</formula>
    </cfRule>
  </conditionalFormatting>
  <conditionalFormatting sqref="P1321">
    <cfRule type="cellIs" priority="3993" operator="between">
      <formula>"BAJO"</formula>
      <formula>"BAJO"</formula>
    </cfRule>
  </conditionalFormatting>
  <conditionalFormatting sqref="P1321">
    <cfRule type="cellIs" priority="3994" operator="between">
      <formula>"MEDIO"</formula>
      <formula>"MEDIO"</formula>
    </cfRule>
  </conditionalFormatting>
  <conditionalFormatting sqref="P1321">
    <cfRule type="cellIs" priority="3995" operator="between">
      <formula>"MUY ALTO"</formula>
      <formula>"MUY ALTO"</formula>
    </cfRule>
  </conditionalFormatting>
  <conditionalFormatting sqref="R1321">
    <cfRule type="cellIs" priority="3996" operator="between">
      <formula>20</formula>
      <formula>120</formula>
    </cfRule>
  </conditionalFormatting>
  <conditionalFormatting sqref="S1329">
    <cfRule type="cellIs" priority="3997" operator="equal">
      <formula>"SIGNIFICATIVO"</formula>
    </cfRule>
  </conditionalFormatting>
  <conditionalFormatting sqref="P1329">
    <cfRule type="cellIs" priority="3998" operator="between">
      <formula>"ALTO"</formula>
      <formula>"ALTO"</formula>
    </cfRule>
  </conditionalFormatting>
  <conditionalFormatting sqref="P1329">
    <cfRule type="cellIs" priority="3999" operator="between">
      <formula>"BAJO"</formula>
      <formula>"BAJO"</formula>
    </cfRule>
  </conditionalFormatting>
  <conditionalFormatting sqref="P1329">
    <cfRule type="cellIs" priority="4000" operator="between">
      <formula>"MEDIO"</formula>
      <formula>"MEDIO"</formula>
    </cfRule>
  </conditionalFormatting>
  <conditionalFormatting sqref="P1329">
    <cfRule type="cellIs" priority="4001" operator="between">
      <formula>"MUY ALTO"</formula>
      <formula>"MUY ALTO"</formula>
    </cfRule>
  </conditionalFormatting>
  <conditionalFormatting sqref="R1329">
    <cfRule type="cellIs" priority="4002" operator="between">
      <formula>20</formula>
      <formula>120</formula>
    </cfRule>
  </conditionalFormatting>
  <conditionalFormatting sqref="S1329">
    <cfRule type="cellIs" priority="4003" operator="equal">
      <formula>"No significativo"</formula>
    </cfRule>
  </conditionalFormatting>
  <conditionalFormatting sqref="S1329">
    <cfRule type="cellIs" priority="4004" operator="equal">
      <formula>"SIGNIFICATIVO"</formula>
    </cfRule>
  </conditionalFormatting>
  <conditionalFormatting sqref="S1330">
    <cfRule type="cellIs" priority="4005" operator="equal">
      <formula>"SIGNIFICATIVO"</formula>
    </cfRule>
  </conditionalFormatting>
  <conditionalFormatting sqref="P1330">
    <cfRule type="cellIs" priority="4006" operator="between">
      <formula>"ALTO"</formula>
      <formula>"ALTO"</formula>
    </cfRule>
  </conditionalFormatting>
  <conditionalFormatting sqref="P1330">
    <cfRule type="cellIs" priority="4007" operator="between">
      <formula>"BAJO"</formula>
      <formula>"BAJO"</formula>
    </cfRule>
  </conditionalFormatting>
  <conditionalFormatting sqref="P1330">
    <cfRule type="cellIs" priority="4008" operator="between">
      <formula>"MEDIO"</formula>
      <formula>"MEDIO"</formula>
    </cfRule>
  </conditionalFormatting>
  <conditionalFormatting sqref="P1330">
    <cfRule type="cellIs" priority="4009" operator="between">
      <formula>"MUY ALTO"</formula>
      <formula>"MUY ALTO"</formula>
    </cfRule>
  </conditionalFormatting>
  <conditionalFormatting sqref="R1330">
    <cfRule type="cellIs" priority="4010" operator="between">
      <formula>20</formula>
      <formula>120</formula>
    </cfRule>
  </conditionalFormatting>
  <conditionalFormatting sqref="S1330">
    <cfRule type="cellIs" priority="4011" operator="equal">
      <formula>"No significativo"</formula>
    </cfRule>
  </conditionalFormatting>
  <conditionalFormatting sqref="S1330">
    <cfRule type="cellIs" priority="4012" operator="equal">
      <formula>"SIGNIFICATIVO"</formula>
    </cfRule>
  </conditionalFormatting>
  <conditionalFormatting sqref="S1331">
    <cfRule type="cellIs" priority="4013" operator="between">
      <formula>"I"</formula>
      <formula>"I"</formula>
    </cfRule>
  </conditionalFormatting>
  <conditionalFormatting sqref="S1331">
    <cfRule type="cellIs" priority="4014" operator="between">
      <formula>"III"</formula>
      <formula>"IV"</formula>
    </cfRule>
  </conditionalFormatting>
  <conditionalFormatting sqref="P1331">
    <cfRule type="cellIs" priority="4015" operator="between">
      <formula>"ALTO"</formula>
      <formula>"ALTO"</formula>
    </cfRule>
  </conditionalFormatting>
  <conditionalFormatting sqref="P1331">
    <cfRule type="cellIs" priority="4016" operator="between">
      <formula>"BAJO"</formula>
      <formula>"BAJO"</formula>
    </cfRule>
  </conditionalFormatting>
  <conditionalFormatting sqref="P1331">
    <cfRule type="cellIs" priority="4017" operator="between">
      <formula>"MEDIO"</formula>
      <formula>"MEDIO"</formula>
    </cfRule>
  </conditionalFormatting>
  <conditionalFormatting sqref="P1331">
    <cfRule type="cellIs" priority="4018" operator="between">
      <formula>"MUY ALTO"</formula>
      <formula>"MUY ALTO"</formula>
    </cfRule>
  </conditionalFormatting>
  <conditionalFormatting sqref="R1331">
    <cfRule type="cellIs" priority="4019" operator="between">
      <formula>20</formula>
      <formula>120</formula>
    </cfRule>
  </conditionalFormatting>
  <conditionalFormatting sqref="S1332">
    <cfRule type="cellIs" priority="4020" operator="equal">
      <formula>"SIGNIFICATIVO"</formula>
    </cfRule>
  </conditionalFormatting>
  <conditionalFormatting sqref="P1332">
    <cfRule type="cellIs" priority="4021" operator="between">
      <formula>"ALTO"</formula>
      <formula>"ALTO"</formula>
    </cfRule>
  </conditionalFormatting>
  <conditionalFormatting sqref="P1332">
    <cfRule type="cellIs" priority="4022" operator="between">
      <formula>"BAJO"</formula>
      <formula>"BAJO"</formula>
    </cfRule>
  </conditionalFormatting>
  <conditionalFormatting sqref="P1332">
    <cfRule type="cellIs" priority="4023" operator="between">
      <formula>"MEDIO"</formula>
      <formula>"MEDIO"</formula>
    </cfRule>
  </conditionalFormatting>
  <conditionalFormatting sqref="P1332">
    <cfRule type="cellIs" priority="4024" operator="between">
      <formula>"MUY ALTO"</formula>
      <formula>"MUY ALTO"</formula>
    </cfRule>
  </conditionalFormatting>
  <conditionalFormatting sqref="R1332">
    <cfRule type="cellIs" priority="4025" operator="between">
      <formula>20</formula>
      <formula>120</formula>
    </cfRule>
  </conditionalFormatting>
  <conditionalFormatting sqref="S1332">
    <cfRule type="cellIs" priority="4026" operator="equal">
      <formula>"No significativo"</formula>
    </cfRule>
  </conditionalFormatting>
  <conditionalFormatting sqref="S1332">
    <cfRule type="cellIs" priority="4027" operator="equal">
      <formula>"SIGNIFICATIVO"</formula>
    </cfRule>
  </conditionalFormatting>
  <conditionalFormatting sqref="S1334">
    <cfRule type="cellIs" priority="4028" operator="equal">
      <formula>"SIGNIFICATIVO"</formula>
    </cfRule>
  </conditionalFormatting>
  <conditionalFormatting sqref="S1333">
    <cfRule type="cellIs" priority="4029" operator="between">
      <formula>"I"</formula>
      <formula>"I"</formula>
    </cfRule>
  </conditionalFormatting>
  <conditionalFormatting sqref="S1333">
    <cfRule type="cellIs" priority="4030" operator="between">
      <formula>"III"</formula>
      <formula>"IV"</formula>
    </cfRule>
  </conditionalFormatting>
  <conditionalFormatting sqref="P1333:P1334">
    <cfRule type="cellIs" priority="4031" operator="between">
      <formula>"ALTO"</formula>
      <formula>"ALTO"</formula>
    </cfRule>
  </conditionalFormatting>
  <conditionalFormatting sqref="P1333:P1334">
    <cfRule type="cellIs" priority="4032" operator="between">
      <formula>"BAJO"</formula>
      <formula>"BAJO"</formula>
    </cfRule>
  </conditionalFormatting>
  <conditionalFormatting sqref="P1333:P1334">
    <cfRule type="cellIs" priority="4033" operator="between">
      <formula>"MEDIO"</formula>
      <formula>"MEDIO"</formula>
    </cfRule>
  </conditionalFormatting>
  <conditionalFormatting sqref="P1333:P1334">
    <cfRule type="cellIs" priority="4034" operator="between">
      <formula>"MUY ALTO"</formula>
      <formula>"MUY ALTO"</formula>
    </cfRule>
  </conditionalFormatting>
  <conditionalFormatting sqref="R1333:R1334">
    <cfRule type="cellIs" priority="4035" operator="between">
      <formula>20</formula>
      <formula>120</formula>
    </cfRule>
  </conditionalFormatting>
  <conditionalFormatting sqref="S1334">
    <cfRule type="cellIs" priority="4036" operator="equal">
      <formula>"No significativo"</formula>
    </cfRule>
  </conditionalFormatting>
  <conditionalFormatting sqref="S1334">
    <cfRule type="cellIs" priority="4037" operator="equal">
      <formula>"SIGNIFICATIVO"</formula>
    </cfRule>
  </conditionalFormatting>
  <conditionalFormatting sqref="P1336">
    <cfRule type="cellIs" priority="4038" operator="between">
      <formula>"ALTO"</formula>
      <formula>"ALTO"</formula>
    </cfRule>
  </conditionalFormatting>
  <conditionalFormatting sqref="P1336">
    <cfRule type="cellIs" priority="4039" operator="between">
      <formula>"BAJO"</formula>
      <formula>"BAJO"</formula>
    </cfRule>
  </conditionalFormatting>
  <conditionalFormatting sqref="P1336">
    <cfRule type="cellIs" priority="4040" operator="between">
      <formula>"MEDIO"</formula>
      <formula>"MEDIO"</formula>
    </cfRule>
  </conditionalFormatting>
  <conditionalFormatting sqref="P1336">
    <cfRule type="cellIs" priority="4041" operator="between">
      <formula>"MUY ALTO"</formula>
      <formula>"MUY ALTO"</formula>
    </cfRule>
  </conditionalFormatting>
  <conditionalFormatting sqref="R1336">
    <cfRule type="cellIs" priority="4042" operator="between">
      <formula>20</formula>
      <formula>120</formula>
    </cfRule>
  </conditionalFormatting>
  <conditionalFormatting sqref="U1336">
    <cfRule type="cellIs" priority="4043" operator="equal">
      <formula>"No significativo"</formula>
    </cfRule>
  </conditionalFormatting>
  <conditionalFormatting sqref="S1336">
    <cfRule type="cellIs" priority="4044" operator="equal">
      <formula>"No significativo"</formula>
    </cfRule>
  </conditionalFormatting>
  <conditionalFormatting sqref="U1336">
    <cfRule type="cellIs" priority="4045" operator="equal">
      <formula>"SIGNIFICATIVO"</formula>
    </cfRule>
  </conditionalFormatting>
  <conditionalFormatting sqref="U1336">
    <cfRule type="cellIs" priority="4046" operator="equal">
      <formula>"SIGNIFICATIVO"</formula>
    </cfRule>
  </conditionalFormatting>
  <conditionalFormatting sqref="S1336">
    <cfRule type="cellIs" priority="4047" operator="equal">
      <formula>"SIGNIFICATIVO"</formula>
    </cfRule>
  </conditionalFormatting>
  <conditionalFormatting sqref="S1336">
    <cfRule type="cellIs" priority="4048" operator="equal">
      <formula>"SIGNIFICATIVO"</formula>
    </cfRule>
  </conditionalFormatting>
  <conditionalFormatting sqref="S1338">
    <cfRule type="cellIs" priority="4049" operator="equal">
      <formula>"No significativo"</formula>
    </cfRule>
  </conditionalFormatting>
  <conditionalFormatting sqref="S1338">
    <cfRule type="cellIs" priority="4050" operator="equal">
      <formula>"SIGNIFICATIVO"</formula>
    </cfRule>
  </conditionalFormatting>
  <conditionalFormatting sqref="S1338">
    <cfRule type="cellIs" priority="4051" operator="equal">
      <formula>"SIGNIFICATIVO"</formula>
    </cfRule>
  </conditionalFormatting>
  <conditionalFormatting sqref="P1338">
    <cfRule type="cellIs" priority="4052" operator="between">
      <formula>"ALTO"</formula>
      <formula>"ALTO"</formula>
    </cfRule>
  </conditionalFormatting>
  <conditionalFormatting sqref="P1338">
    <cfRule type="cellIs" priority="4053" operator="between">
      <formula>"BAJO"</formula>
      <formula>"BAJO"</formula>
    </cfRule>
  </conditionalFormatting>
  <conditionalFormatting sqref="P1338">
    <cfRule type="cellIs" priority="4054" operator="between">
      <formula>"MEDIO"</formula>
      <formula>"MEDIO"</formula>
    </cfRule>
  </conditionalFormatting>
  <conditionalFormatting sqref="P1338">
    <cfRule type="cellIs" priority="4055" operator="between">
      <formula>"MUY ALTO"</formula>
      <formula>"MUY ALTO"</formula>
    </cfRule>
  </conditionalFormatting>
  <conditionalFormatting sqref="R1338">
    <cfRule type="cellIs" priority="4056" operator="between">
      <formula>20</formula>
      <formula>120</formula>
    </cfRule>
  </conditionalFormatting>
  <conditionalFormatting sqref="P1339">
    <cfRule type="cellIs" priority="4057" operator="between">
      <formula>"ALTO"</formula>
      <formula>"ALTO"</formula>
    </cfRule>
  </conditionalFormatting>
  <conditionalFormatting sqref="P1339">
    <cfRule type="cellIs" priority="4058" operator="between">
      <formula>"BAJO"</formula>
      <formula>"BAJO"</formula>
    </cfRule>
  </conditionalFormatting>
  <conditionalFormatting sqref="P1339">
    <cfRule type="cellIs" priority="4059" operator="between">
      <formula>"MEDIO"</formula>
      <formula>"MEDIO"</formula>
    </cfRule>
  </conditionalFormatting>
  <conditionalFormatting sqref="P1339">
    <cfRule type="cellIs" priority="4060" operator="between">
      <formula>"MUY ALTO"</formula>
      <formula>"MUY ALTO"</formula>
    </cfRule>
  </conditionalFormatting>
  <conditionalFormatting sqref="R1339">
    <cfRule type="cellIs" priority="4061" operator="between">
      <formula>20</formula>
      <formula>120</formula>
    </cfRule>
  </conditionalFormatting>
  <conditionalFormatting sqref="S1339">
    <cfRule type="cellIs" priority="4062" operator="equal">
      <formula>"SIGNIFICATIVO"</formula>
    </cfRule>
  </conditionalFormatting>
  <conditionalFormatting sqref="S1339">
    <cfRule type="cellIs" priority="4063" operator="equal">
      <formula>"No significativo"</formula>
    </cfRule>
  </conditionalFormatting>
  <conditionalFormatting sqref="S1339">
    <cfRule type="cellIs" priority="4064" operator="equal">
      <formula>"SIGNIFICATIVO"</formula>
    </cfRule>
  </conditionalFormatting>
  <conditionalFormatting sqref="S1342">
    <cfRule type="cellIs" priority="4065" operator="equal">
      <formula>"SIGNIFICATIVO"</formula>
    </cfRule>
  </conditionalFormatting>
  <conditionalFormatting sqref="S1341">
    <cfRule type="cellIs" priority="4066" operator="between">
      <formula>"I"</formula>
      <formula>"I"</formula>
    </cfRule>
  </conditionalFormatting>
  <conditionalFormatting sqref="S1341">
    <cfRule type="cellIs" priority="4067" operator="between">
      <formula>"III"</formula>
      <formula>"IV"</formula>
    </cfRule>
  </conditionalFormatting>
  <conditionalFormatting sqref="P1341:P1342">
    <cfRule type="cellIs" priority="4068" operator="between">
      <formula>"ALTO"</formula>
      <formula>"ALTO"</formula>
    </cfRule>
  </conditionalFormatting>
  <conditionalFormatting sqref="P1341:P1342">
    <cfRule type="cellIs" priority="4069" operator="between">
      <formula>"BAJO"</formula>
      <formula>"BAJO"</formula>
    </cfRule>
  </conditionalFormatting>
  <conditionalFormatting sqref="P1341:P1342">
    <cfRule type="cellIs" priority="4070" operator="between">
      <formula>"MEDIO"</formula>
      <formula>"MEDIO"</formula>
    </cfRule>
  </conditionalFormatting>
  <conditionalFormatting sqref="P1341:P1342">
    <cfRule type="cellIs" priority="4071" operator="between">
      <formula>"MUY ALTO"</formula>
      <formula>"MUY ALTO"</formula>
    </cfRule>
  </conditionalFormatting>
  <conditionalFormatting sqref="R1341:R1342">
    <cfRule type="cellIs" priority="4072" operator="between">
      <formula>20</formula>
      <formula>120</formula>
    </cfRule>
  </conditionalFormatting>
  <conditionalFormatting sqref="S1342">
    <cfRule type="cellIs" priority="4073" operator="equal">
      <formula>"No significativo"</formula>
    </cfRule>
  </conditionalFormatting>
  <conditionalFormatting sqref="S1342">
    <cfRule type="cellIs" priority="4074" operator="equal">
      <formula>"SIGNIFICATIVO"</formula>
    </cfRule>
  </conditionalFormatting>
  <conditionalFormatting sqref="P1344">
    <cfRule type="cellIs" priority="4075" operator="between">
      <formula>"ALTO"</formula>
      <formula>"ALTO"</formula>
    </cfRule>
  </conditionalFormatting>
  <conditionalFormatting sqref="P1344">
    <cfRule type="cellIs" priority="4076" operator="between">
      <formula>"BAJO"</formula>
      <formula>"BAJO"</formula>
    </cfRule>
  </conditionalFormatting>
  <conditionalFormatting sqref="P1344">
    <cfRule type="cellIs" priority="4077" operator="between">
      <formula>"MEDIO"</formula>
      <formula>"MEDIO"</formula>
    </cfRule>
  </conditionalFormatting>
  <conditionalFormatting sqref="P1344">
    <cfRule type="cellIs" priority="4078" operator="between">
      <formula>"MUY ALTO"</formula>
      <formula>"MUY ALTO"</formula>
    </cfRule>
  </conditionalFormatting>
  <conditionalFormatting sqref="R1344">
    <cfRule type="cellIs" priority="4079" operator="between">
      <formula>20</formula>
      <formula>120</formula>
    </cfRule>
  </conditionalFormatting>
  <conditionalFormatting sqref="U1344">
    <cfRule type="cellIs" priority="4080" operator="equal">
      <formula>"No significativo"</formula>
    </cfRule>
  </conditionalFormatting>
  <conditionalFormatting sqref="S1344">
    <cfRule type="cellIs" priority="4081" operator="equal">
      <formula>"No significativo"</formula>
    </cfRule>
  </conditionalFormatting>
  <conditionalFormatting sqref="U1344">
    <cfRule type="cellIs" priority="4082" operator="equal">
      <formula>"SIGNIFICATIVO"</formula>
    </cfRule>
  </conditionalFormatting>
  <conditionalFormatting sqref="U1344">
    <cfRule type="cellIs" priority="4083" operator="equal">
      <formula>"SIGNIFICATIVO"</formula>
    </cfRule>
  </conditionalFormatting>
  <conditionalFormatting sqref="S1344">
    <cfRule type="cellIs" priority="4084" operator="equal">
      <formula>"SIGNIFICATIVO"</formula>
    </cfRule>
  </conditionalFormatting>
  <conditionalFormatting sqref="S1344">
    <cfRule type="cellIs" priority="4085" operator="equal">
      <formula>"SIGNIFICATIVO"</formula>
    </cfRule>
  </conditionalFormatting>
  <conditionalFormatting sqref="S1346">
    <cfRule type="cellIs" priority="4086" operator="equal">
      <formula>"No significativo"</formula>
    </cfRule>
  </conditionalFormatting>
  <conditionalFormatting sqref="S1346">
    <cfRule type="cellIs" priority="4087" operator="equal">
      <formula>"SIGNIFICATIVO"</formula>
    </cfRule>
  </conditionalFormatting>
  <conditionalFormatting sqref="S1346">
    <cfRule type="cellIs" priority="4088" operator="equal">
      <formula>"SIGNIFICATIVO"</formula>
    </cfRule>
  </conditionalFormatting>
  <conditionalFormatting sqref="P1346">
    <cfRule type="cellIs" priority="4089" operator="between">
      <formula>"ALTO"</formula>
      <formula>"ALTO"</formula>
    </cfRule>
  </conditionalFormatting>
  <conditionalFormatting sqref="P1346">
    <cfRule type="cellIs" priority="4090" operator="between">
      <formula>"BAJO"</formula>
      <formula>"BAJO"</formula>
    </cfRule>
  </conditionalFormatting>
  <conditionalFormatting sqref="P1346">
    <cfRule type="cellIs" priority="4091" operator="between">
      <formula>"MEDIO"</formula>
      <formula>"MEDIO"</formula>
    </cfRule>
  </conditionalFormatting>
  <conditionalFormatting sqref="P1346">
    <cfRule type="cellIs" priority="4092" operator="between">
      <formula>"MUY ALTO"</formula>
      <formula>"MUY ALTO"</formula>
    </cfRule>
  </conditionalFormatting>
  <conditionalFormatting sqref="R1346">
    <cfRule type="cellIs" priority="4093" operator="between">
      <formula>20</formula>
      <formula>120</formula>
    </cfRule>
  </conditionalFormatting>
  <conditionalFormatting sqref="S1347">
    <cfRule type="cellIs" priority="4094" operator="equal">
      <formula>"SIGNIFICATIVO"</formula>
    </cfRule>
  </conditionalFormatting>
  <conditionalFormatting sqref="P1347">
    <cfRule type="cellIs" priority="4095" operator="between">
      <formula>"ALTO"</formula>
      <formula>"ALTO"</formula>
    </cfRule>
  </conditionalFormatting>
  <conditionalFormatting sqref="P1347">
    <cfRule type="cellIs" priority="4096" operator="between">
      <formula>"BAJO"</formula>
      <formula>"BAJO"</formula>
    </cfRule>
  </conditionalFormatting>
  <conditionalFormatting sqref="P1347">
    <cfRule type="cellIs" priority="4097" operator="between">
      <formula>"MEDIO"</formula>
      <formula>"MEDIO"</formula>
    </cfRule>
  </conditionalFormatting>
  <conditionalFormatting sqref="P1347">
    <cfRule type="cellIs" priority="4098" operator="between">
      <formula>"MUY ALTO"</formula>
      <formula>"MUY ALTO"</formula>
    </cfRule>
  </conditionalFormatting>
  <conditionalFormatting sqref="R1347">
    <cfRule type="cellIs" priority="4099" operator="between">
      <formula>20</formula>
      <formula>120</formula>
    </cfRule>
  </conditionalFormatting>
  <conditionalFormatting sqref="S1347">
    <cfRule type="cellIs" priority="4100" operator="equal">
      <formula>"No significativo"</formula>
    </cfRule>
  </conditionalFormatting>
  <conditionalFormatting sqref="S1347">
    <cfRule type="cellIs" priority="4101" operator="equal">
      <formula>"SIGNIFICATIVO"</formula>
    </cfRule>
  </conditionalFormatting>
  <conditionalFormatting sqref="P1319">
    <cfRule type="cellIs" priority="4102" operator="between">
      <formula>"ALTO"</formula>
      <formula>"ALTO"</formula>
    </cfRule>
  </conditionalFormatting>
  <conditionalFormatting sqref="P1319">
    <cfRule type="cellIs" priority="4103" operator="between">
      <formula>"BAJO"</formula>
      <formula>"BAJO"</formula>
    </cfRule>
  </conditionalFormatting>
  <conditionalFormatting sqref="P1319">
    <cfRule type="cellIs" priority="4104" operator="between">
      <formula>"MEDIO"</formula>
      <formula>"MEDIO"</formula>
    </cfRule>
  </conditionalFormatting>
  <conditionalFormatting sqref="P1319">
    <cfRule type="cellIs" priority="4105" operator="between">
      <formula>"MUY ALTO"</formula>
      <formula>"MUY ALTO"</formula>
    </cfRule>
  </conditionalFormatting>
  <conditionalFormatting sqref="R1319">
    <cfRule type="cellIs" priority="4106" operator="between">
      <formula>20</formula>
      <formula>120</formula>
    </cfRule>
  </conditionalFormatting>
  <conditionalFormatting sqref="S1319">
    <cfRule type="cellIs" priority="4107" operator="between">
      <formula>"I"</formula>
      <formula>"I"</formula>
    </cfRule>
  </conditionalFormatting>
  <conditionalFormatting sqref="S1319">
    <cfRule type="cellIs" priority="4108" operator="between">
      <formula>"III"</formula>
      <formula>"IV"</formula>
    </cfRule>
  </conditionalFormatting>
  <conditionalFormatting sqref="P1326">
    <cfRule type="cellIs" priority="4109" operator="between">
      <formula>"ALTO"</formula>
      <formula>"ALTO"</formula>
    </cfRule>
  </conditionalFormatting>
  <conditionalFormatting sqref="P1326">
    <cfRule type="cellIs" priority="4110" operator="between">
      <formula>"BAJO"</formula>
      <formula>"BAJO"</formula>
    </cfRule>
  </conditionalFormatting>
  <conditionalFormatting sqref="P1326">
    <cfRule type="cellIs" priority="4111" operator="between">
      <formula>"MEDIO"</formula>
      <formula>"MEDIO"</formula>
    </cfRule>
  </conditionalFormatting>
  <conditionalFormatting sqref="P1326">
    <cfRule type="cellIs" priority="4112" operator="between">
      <formula>"MUY ALTO"</formula>
      <formula>"MUY ALTO"</formula>
    </cfRule>
  </conditionalFormatting>
  <conditionalFormatting sqref="R1326">
    <cfRule type="cellIs" priority="4113" operator="between">
      <formula>20</formula>
      <formula>120</formula>
    </cfRule>
  </conditionalFormatting>
  <conditionalFormatting sqref="S1326">
    <cfRule type="cellIs" priority="4114" operator="between">
      <formula>"I"</formula>
      <formula>"I"</formula>
    </cfRule>
  </conditionalFormatting>
  <conditionalFormatting sqref="S1326">
    <cfRule type="cellIs" priority="4115" operator="between">
      <formula>"III"</formula>
      <formula>"IV"</formula>
    </cfRule>
  </conditionalFormatting>
  <conditionalFormatting sqref="P1348">
    <cfRule type="cellIs" priority="4116" operator="between">
      <formula>"ALTO"</formula>
      <formula>"ALTO"</formula>
    </cfRule>
  </conditionalFormatting>
  <conditionalFormatting sqref="P1348">
    <cfRule type="cellIs" priority="4117" operator="between">
      <formula>"BAJO"</formula>
      <formula>"BAJO"</formula>
    </cfRule>
  </conditionalFormatting>
  <conditionalFormatting sqref="P1348">
    <cfRule type="cellIs" priority="4118" operator="between">
      <formula>"MEDIO"</formula>
      <formula>"MEDIO"</formula>
    </cfRule>
  </conditionalFormatting>
  <conditionalFormatting sqref="P1348">
    <cfRule type="cellIs" priority="4119" operator="between">
      <formula>"MUY ALTO"</formula>
      <formula>"MUY ALTO"</formula>
    </cfRule>
  </conditionalFormatting>
  <conditionalFormatting sqref="R1348">
    <cfRule type="cellIs" priority="4120" operator="between">
      <formula>20</formula>
      <formula>120</formula>
    </cfRule>
  </conditionalFormatting>
  <conditionalFormatting sqref="S1348">
    <cfRule type="cellIs" priority="4121" operator="between">
      <formula>"I"</formula>
      <formula>"I"</formula>
    </cfRule>
  </conditionalFormatting>
  <conditionalFormatting sqref="S1348">
    <cfRule type="cellIs" priority="4122" operator="between">
      <formula>"III"</formula>
      <formula>"IV"</formula>
    </cfRule>
  </conditionalFormatting>
  <conditionalFormatting sqref="P1350">
    <cfRule type="cellIs" priority="4123" operator="between">
      <formula>"ALTO"</formula>
      <formula>"ALTO"</formula>
    </cfRule>
  </conditionalFormatting>
  <conditionalFormatting sqref="P1350">
    <cfRule type="cellIs" priority="4124" operator="between">
      <formula>"BAJO"</formula>
      <formula>"BAJO"</formula>
    </cfRule>
  </conditionalFormatting>
  <conditionalFormatting sqref="P1350">
    <cfRule type="cellIs" priority="4125" operator="between">
      <formula>"MEDIO"</formula>
      <formula>"MEDIO"</formula>
    </cfRule>
  </conditionalFormatting>
  <conditionalFormatting sqref="P1350">
    <cfRule type="cellIs" priority="4126" operator="between">
      <formula>"MUY ALTO"</formula>
      <formula>"MUY ALTO"</formula>
    </cfRule>
  </conditionalFormatting>
  <conditionalFormatting sqref="R1350">
    <cfRule type="cellIs" priority="4127" operator="between">
      <formula>20</formula>
      <formula>120</formula>
    </cfRule>
  </conditionalFormatting>
  <conditionalFormatting sqref="S1350">
    <cfRule type="cellIs" priority="4128" operator="between">
      <formula>"I"</formula>
      <formula>"I"</formula>
    </cfRule>
  </conditionalFormatting>
  <conditionalFormatting sqref="S1350">
    <cfRule type="cellIs" priority="4129" operator="between">
      <formula>"III"</formula>
      <formula>"IV"</formula>
    </cfRule>
  </conditionalFormatting>
  <conditionalFormatting sqref="P1353">
    <cfRule type="cellIs" priority="4130" operator="between">
      <formula>"ALTO"</formula>
      <formula>"ALTO"</formula>
    </cfRule>
  </conditionalFormatting>
  <conditionalFormatting sqref="P1353">
    <cfRule type="cellIs" priority="4131" operator="between">
      <formula>"BAJO"</formula>
      <formula>"BAJO"</formula>
    </cfRule>
  </conditionalFormatting>
  <conditionalFormatting sqref="P1353">
    <cfRule type="cellIs" priority="4132" operator="between">
      <formula>"MEDIO"</formula>
      <formula>"MEDIO"</formula>
    </cfRule>
  </conditionalFormatting>
  <conditionalFormatting sqref="P1353">
    <cfRule type="cellIs" priority="4133" operator="between">
      <formula>"MUY ALTO"</formula>
      <formula>"MUY ALTO"</formula>
    </cfRule>
  </conditionalFormatting>
  <conditionalFormatting sqref="R1353">
    <cfRule type="cellIs" priority="4134" operator="between">
      <formula>20</formula>
      <formula>120</formula>
    </cfRule>
  </conditionalFormatting>
  <conditionalFormatting sqref="S1353">
    <cfRule type="cellIs" priority="4135" operator="between">
      <formula>"I"</formula>
      <formula>"I"</formula>
    </cfRule>
  </conditionalFormatting>
  <conditionalFormatting sqref="S1353">
    <cfRule type="cellIs" priority="4136" operator="between">
      <formula>"III"</formula>
      <formula>"IV"</formula>
    </cfRule>
  </conditionalFormatting>
  <conditionalFormatting sqref="S1352">
    <cfRule type="cellIs" priority="4137" operator="equal">
      <formula>"SIGNIFICATIVO"</formula>
    </cfRule>
  </conditionalFormatting>
  <conditionalFormatting sqref="P1352">
    <cfRule type="cellIs" priority="4138" operator="between">
      <formula>"ALTO"</formula>
      <formula>"ALTO"</formula>
    </cfRule>
  </conditionalFormatting>
  <conditionalFormatting sqref="P1352">
    <cfRule type="cellIs" priority="4139" operator="between">
      <formula>"BAJO"</formula>
      <formula>"BAJO"</formula>
    </cfRule>
  </conditionalFormatting>
  <conditionalFormatting sqref="P1352">
    <cfRule type="cellIs" priority="4140" operator="between">
      <formula>"MEDIO"</formula>
      <formula>"MEDIO"</formula>
    </cfRule>
  </conditionalFormatting>
  <conditionalFormatting sqref="P1352">
    <cfRule type="cellIs" priority="4141" operator="between">
      <formula>"MUY ALTO"</formula>
      <formula>"MUY ALTO"</formula>
    </cfRule>
  </conditionalFormatting>
  <conditionalFormatting sqref="R1352">
    <cfRule type="cellIs" priority="4142" operator="between">
      <formula>20</formula>
      <formula>120</formula>
    </cfRule>
  </conditionalFormatting>
  <conditionalFormatting sqref="S1352">
    <cfRule type="cellIs" priority="4143" operator="equal">
      <formula>"No significativo"</formula>
    </cfRule>
  </conditionalFormatting>
  <conditionalFormatting sqref="S1352">
    <cfRule type="cellIs" priority="4144" operator="equal">
      <formula>"SIGNIFICATIVO"</formula>
    </cfRule>
  </conditionalFormatting>
  <conditionalFormatting sqref="P1365">
    <cfRule type="cellIs" priority="4145" operator="between">
      <formula>"ALTO"</formula>
      <formula>"ALTO"</formula>
    </cfRule>
  </conditionalFormatting>
  <conditionalFormatting sqref="P1365">
    <cfRule type="cellIs" priority="4146" operator="between">
      <formula>"BAJO"</formula>
      <formula>"BAJO"</formula>
    </cfRule>
  </conditionalFormatting>
  <conditionalFormatting sqref="P1365">
    <cfRule type="cellIs" priority="4147" operator="between">
      <formula>"MEDIO"</formula>
      <formula>"MEDIO"</formula>
    </cfRule>
  </conditionalFormatting>
  <conditionalFormatting sqref="P1365">
    <cfRule type="cellIs" priority="4148" operator="between">
      <formula>"MUY ALTO"</formula>
      <formula>"MUY ALTO"</formula>
    </cfRule>
  </conditionalFormatting>
  <conditionalFormatting sqref="R1365">
    <cfRule type="cellIs" priority="4149" operator="between">
      <formula>20</formula>
      <formula>120</formula>
    </cfRule>
  </conditionalFormatting>
  <conditionalFormatting sqref="S1356">
    <cfRule type="cellIs" priority="4150" operator="equal">
      <formula>"SIGNIFICATIVO"</formula>
    </cfRule>
  </conditionalFormatting>
  <conditionalFormatting sqref="S1365">
    <cfRule type="cellIs" priority="4151" operator="between">
      <formula>"I"</formula>
      <formula>"I"</formula>
    </cfRule>
  </conditionalFormatting>
  <conditionalFormatting sqref="S1365">
    <cfRule type="cellIs" priority="4152" operator="between">
      <formula>"III"</formula>
      <formula>"IV"</formula>
    </cfRule>
  </conditionalFormatting>
  <conditionalFormatting sqref="S1355">
    <cfRule type="cellIs" priority="4153" operator="between">
      <formula>"I"</formula>
      <formula>"I"</formula>
    </cfRule>
  </conditionalFormatting>
  <conditionalFormatting sqref="S1355">
    <cfRule type="cellIs" priority="4154" operator="between">
      <formula>"III"</formula>
      <formula>"IV"</formula>
    </cfRule>
  </conditionalFormatting>
  <conditionalFormatting sqref="P1355:P1356">
    <cfRule type="cellIs" priority="4155" operator="between">
      <formula>"ALTO"</formula>
      <formula>"ALTO"</formula>
    </cfRule>
  </conditionalFormatting>
  <conditionalFormatting sqref="P1355:P1356">
    <cfRule type="cellIs" priority="4156" operator="between">
      <formula>"BAJO"</formula>
      <formula>"BAJO"</formula>
    </cfRule>
  </conditionalFormatting>
  <conditionalFormatting sqref="P1355:P1356">
    <cfRule type="cellIs" priority="4157" operator="between">
      <formula>"MEDIO"</formula>
      <formula>"MEDIO"</formula>
    </cfRule>
  </conditionalFormatting>
  <conditionalFormatting sqref="P1355:P1356">
    <cfRule type="cellIs" priority="4158" operator="between">
      <formula>"MUY ALTO"</formula>
      <formula>"MUY ALTO"</formula>
    </cfRule>
  </conditionalFormatting>
  <conditionalFormatting sqref="R1355:R1356">
    <cfRule type="cellIs" priority="4159" operator="between">
      <formula>20</formula>
      <formula>120</formula>
    </cfRule>
  </conditionalFormatting>
  <conditionalFormatting sqref="S1356">
    <cfRule type="cellIs" priority="4160" operator="equal">
      <formula>"No significativo"</formula>
    </cfRule>
  </conditionalFormatting>
  <conditionalFormatting sqref="S1356">
    <cfRule type="cellIs" priority="4161" operator="equal">
      <formula>"SIGNIFICATIVO"</formula>
    </cfRule>
  </conditionalFormatting>
  <conditionalFormatting sqref="P1357">
    <cfRule type="cellIs" priority="4162" operator="between">
      <formula>"ALTO"</formula>
      <formula>"ALTO"</formula>
    </cfRule>
  </conditionalFormatting>
  <conditionalFormatting sqref="P1357">
    <cfRule type="cellIs" priority="4163" operator="between">
      <formula>"BAJO"</formula>
      <formula>"BAJO"</formula>
    </cfRule>
  </conditionalFormatting>
  <conditionalFormatting sqref="P1357">
    <cfRule type="cellIs" priority="4164" operator="between">
      <formula>"MEDIO"</formula>
      <formula>"MEDIO"</formula>
    </cfRule>
  </conditionalFormatting>
  <conditionalFormatting sqref="P1357">
    <cfRule type="cellIs" priority="4165" operator="between">
      <formula>"MUY ALTO"</formula>
      <formula>"MUY ALTO"</formula>
    </cfRule>
  </conditionalFormatting>
  <conditionalFormatting sqref="R1357">
    <cfRule type="cellIs" priority="4166" operator="between">
      <formula>20</formula>
      <formula>120</formula>
    </cfRule>
  </conditionalFormatting>
  <conditionalFormatting sqref="U1357">
    <cfRule type="cellIs" priority="4167" operator="equal">
      <formula>"No significativo"</formula>
    </cfRule>
  </conditionalFormatting>
  <conditionalFormatting sqref="S1357">
    <cfRule type="cellIs" priority="4168" operator="equal">
      <formula>"No significativo"</formula>
    </cfRule>
  </conditionalFormatting>
  <conditionalFormatting sqref="U1357">
    <cfRule type="cellIs" priority="4169" operator="equal">
      <formula>"SIGNIFICATIVO"</formula>
    </cfRule>
  </conditionalFormatting>
  <conditionalFormatting sqref="U1357">
    <cfRule type="cellIs" priority="4170" operator="equal">
      <formula>"SIGNIFICATIVO"</formula>
    </cfRule>
  </conditionalFormatting>
  <conditionalFormatting sqref="S1357">
    <cfRule type="cellIs" priority="4171" operator="equal">
      <formula>"SIGNIFICATIVO"</formula>
    </cfRule>
  </conditionalFormatting>
  <conditionalFormatting sqref="S1357">
    <cfRule type="cellIs" priority="4172" operator="equal">
      <formula>"SIGNIFICATIVO"</formula>
    </cfRule>
  </conditionalFormatting>
  <conditionalFormatting sqref="S1359">
    <cfRule type="cellIs" priority="4173" operator="equal">
      <formula>"No significativo"</formula>
    </cfRule>
  </conditionalFormatting>
  <conditionalFormatting sqref="S1359">
    <cfRule type="cellIs" priority="4174" operator="equal">
      <formula>"SIGNIFICATIVO"</formula>
    </cfRule>
  </conditionalFormatting>
  <conditionalFormatting sqref="S1359">
    <cfRule type="cellIs" priority="4175" operator="equal">
      <formula>"SIGNIFICATIVO"</formula>
    </cfRule>
  </conditionalFormatting>
  <conditionalFormatting sqref="P1359">
    <cfRule type="cellIs" priority="4176" operator="between">
      <formula>"ALTO"</formula>
      <formula>"ALTO"</formula>
    </cfRule>
  </conditionalFormatting>
  <conditionalFormatting sqref="P1359">
    <cfRule type="cellIs" priority="4177" operator="between">
      <formula>"BAJO"</formula>
      <formula>"BAJO"</formula>
    </cfRule>
  </conditionalFormatting>
  <conditionalFormatting sqref="P1359">
    <cfRule type="cellIs" priority="4178" operator="between">
      <formula>"MEDIO"</formula>
      <formula>"MEDIO"</formula>
    </cfRule>
  </conditionalFormatting>
  <conditionalFormatting sqref="P1359">
    <cfRule type="cellIs" priority="4179" operator="between">
      <formula>"MUY ALTO"</formula>
      <formula>"MUY ALTO"</formula>
    </cfRule>
  </conditionalFormatting>
  <conditionalFormatting sqref="R1359">
    <cfRule type="cellIs" priority="4180" operator="between">
      <formula>20</formula>
      <formula>120</formula>
    </cfRule>
  </conditionalFormatting>
  <conditionalFormatting sqref="P1360">
    <cfRule type="cellIs" priority="4181" operator="between">
      <formula>"ALTO"</formula>
      <formula>"ALTO"</formula>
    </cfRule>
  </conditionalFormatting>
  <conditionalFormatting sqref="P1360">
    <cfRule type="cellIs" priority="4182" operator="between">
      <formula>"BAJO"</formula>
      <formula>"BAJO"</formula>
    </cfRule>
  </conditionalFormatting>
  <conditionalFormatting sqref="P1360">
    <cfRule type="cellIs" priority="4183" operator="between">
      <formula>"MEDIO"</formula>
      <formula>"MEDIO"</formula>
    </cfRule>
  </conditionalFormatting>
  <conditionalFormatting sqref="P1360">
    <cfRule type="cellIs" priority="4184" operator="between">
      <formula>"MUY ALTO"</formula>
      <formula>"MUY ALTO"</formula>
    </cfRule>
  </conditionalFormatting>
  <conditionalFormatting sqref="R1360">
    <cfRule type="cellIs" priority="4185" operator="between">
      <formula>20</formula>
      <formula>120</formula>
    </cfRule>
  </conditionalFormatting>
  <conditionalFormatting sqref="S1360">
    <cfRule type="cellIs" priority="4186" operator="between">
      <formula>"I"</formula>
      <formula>"I"</formula>
    </cfRule>
  </conditionalFormatting>
  <conditionalFormatting sqref="S1360">
    <cfRule type="cellIs" priority="4187" operator="between">
      <formula>"III"</formula>
      <formula>"IV"</formula>
    </cfRule>
  </conditionalFormatting>
  <conditionalFormatting sqref="S1363">
    <cfRule type="cellIs" priority="4188" operator="equal">
      <formula>"SIGNIFICATIVO"</formula>
    </cfRule>
  </conditionalFormatting>
  <conditionalFormatting sqref="S1362">
    <cfRule type="cellIs" priority="4189" operator="between">
      <formula>"I"</formula>
      <formula>"I"</formula>
    </cfRule>
  </conditionalFormatting>
  <conditionalFormatting sqref="S1362">
    <cfRule type="cellIs" priority="4190" operator="between">
      <formula>"III"</formula>
      <formula>"IV"</formula>
    </cfRule>
  </conditionalFormatting>
  <conditionalFormatting sqref="P1362:P1363">
    <cfRule type="cellIs" priority="4191" operator="between">
      <formula>"ALTO"</formula>
      <formula>"ALTO"</formula>
    </cfRule>
  </conditionalFormatting>
  <conditionalFormatting sqref="P1362:P1363">
    <cfRule type="cellIs" priority="4192" operator="between">
      <formula>"BAJO"</formula>
      <formula>"BAJO"</formula>
    </cfRule>
  </conditionalFormatting>
  <conditionalFormatting sqref="P1362:P1363">
    <cfRule type="cellIs" priority="4193" operator="between">
      <formula>"MEDIO"</formula>
      <formula>"MEDIO"</formula>
    </cfRule>
  </conditionalFormatting>
  <conditionalFormatting sqref="P1362:P1363">
    <cfRule type="cellIs" priority="4194" operator="between">
      <formula>"MUY ALTO"</formula>
      <formula>"MUY ALTO"</formula>
    </cfRule>
  </conditionalFormatting>
  <conditionalFormatting sqref="R1362:R1363">
    <cfRule type="cellIs" priority="4195" operator="between">
      <formula>20</formula>
      <formula>120</formula>
    </cfRule>
  </conditionalFormatting>
  <conditionalFormatting sqref="S1363">
    <cfRule type="cellIs" priority="4196" operator="equal">
      <formula>"No significativo"</formula>
    </cfRule>
  </conditionalFormatting>
  <conditionalFormatting sqref="S1363">
    <cfRule type="cellIs" priority="4197" operator="equal">
      <formula>"SIGNIFICATIVO"</formula>
    </cfRule>
  </conditionalFormatting>
  <conditionalFormatting sqref="P1364">
    <cfRule type="cellIs" priority="4198" operator="between">
      <formula>"ALTO"</formula>
      <formula>"ALTO"</formula>
    </cfRule>
  </conditionalFormatting>
  <conditionalFormatting sqref="P1364">
    <cfRule type="cellIs" priority="4199" operator="between">
      <formula>"BAJO"</formula>
      <formula>"BAJO"</formula>
    </cfRule>
  </conditionalFormatting>
  <conditionalFormatting sqref="P1364">
    <cfRule type="cellIs" priority="4200" operator="between">
      <formula>"MEDIO"</formula>
      <formula>"MEDIO"</formula>
    </cfRule>
  </conditionalFormatting>
  <conditionalFormatting sqref="P1364">
    <cfRule type="cellIs" priority="4201" operator="between">
      <formula>"MUY ALTO"</formula>
      <formula>"MUY ALTO"</formula>
    </cfRule>
  </conditionalFormatting>
  <conditionalFormatting sqref="R1364">
    <cfRule type="cellIs" priority="4202" operator="between">
      <formula>20</formula>
      <formula>120</formula>
    </cfRule>
  </conditionalFormatting>
  <conditionalFormatting sqref="U1364">
    <cfRule type="cellIs" priority="4203" operator="equal">
      <formula>"No significativo"</formula>
    </cfRule>
  </conditionalFormatting>
  <conditionalFormatting sqref="S1364">
    <cfRule type="cellIs" priority="4204" operator="equal">
      <formula>"No significativo"</formula>
    </cfRule>
  </conditionalFormatting>
  <conditionalFormatting sqref="U1364">
    <cfRule type="cellIs" priority="4205" operator="equal">
      <formula>"SIGNIFICATIVO"</formula>
    </cfRule>
  </conditionalFormatting>
  <conditionalFormatting sqref="U1364">
    <cfRule type="cellIs" priority="4206" operator="equal">
      <formula>"SIGNIFICATIVO"</formula>
    </cfRule>
  </conditionalFormatting>
  <conditionalFormatting sqref="S1364">
    <cfRule type="cellIs" priority="4207" operator="equal">
      <formula>"SIGNIFICATIVO"</formula>
    </cfRule>
  </conditionalFormatting>
  <conditionalFormatting sqref="S1364">
    <cfRule type="cellIs" priority="4208" operator="equal">
      <formula>"SIGNIFICATIVO"</formula>
    </cfRule>
  </conditionalFormatting>
  <conditionalFormatting sqref="P1367">
    <cfRule type="cellIs" priority="4209" operator="between">
      <formula>"ALTO"</formula>
      <formula>"ALTO"</formula>
    </cfRule>
  </conditionalFormatting>
  <conditionalFormatting sqref="P1367">
    <cfRule type="cellIs" priority="4210" operator="between">
      <formula>"BAJO"</formula>
      <formula>"BAJO"</formula>
    </cfRule>
  </conditionalFormatting>
  <conditionalFormatting sqref="P1367">
    <cfRule type="cellIs" priority="4211" operator="between">
      <formula>"MEDIO"</formula>
      <formula>"MEDIO"</formula>
    </cfRule>
  </conditionalFormatting>
  <conditionalFormatting sqref="P1367">
    <cfRule type="cellIs" priority="4212" operator="between">
      <formula>"MUY ALTO"</formula>
      <formula>"MUY ALTO"</formula>
    </cfRule>
  </conditionalFormatting>
  <conditionalFormatting sqref="R1367">
    <cfRule type="cellIs" priority="4213" operator="between">
      <formula>20</formula>
      <formula>120</formula>
    </cfRule>
  </conditionalFormatting>
  <conditionalFormatting sqref="S1367">
    <cfRule type="cellIs" priority="4214" operator="between">
      <formula>"I"</formula>
      <formula>"I"</formula>
    </cfRule>
  </conditionalFormatting>
  <conditionalFormatting sqref="S1367">
    <cfRule type="cellIs" priority="4215" operator="between">
      <formula>"III"</formula>
      <formula>"IV"</formula>
    </cfRule>
  </conditionalFormatting>
  <conditionalFormatting sqref="S1369">
    <cfRule type="cellIs" priority="4216" operator="equal">
      <formula>"SIGNIFICATIVO"</formula>
    </cfRule>
  </conditionalFormatting>
  <conditionalFormatting sqref="S1368">
    <cfRule type="cellIs" priority="4217" operator="between">
      <formula>"I"</formula>
      <formula>"I"</formula>
    </cfRule>
  </conditionalFormatting>
  <conditionalFormatting sqref="S1368">
    <cfRule type="cellIs" priority="4218" operator="between">
      <formula>"III"</formula>
      <formula>"IV"</formula>
    </cfRule>
  </conditionalFormatting>
  <conditionalFormatting sqref="P1368:P1369">
    <cfRule type="cellIs" priority="4219" operator="between">
      <formula>"ALTO"</formula>
      <formula>"ALTO"</formula>
    </cfRule>
  </conditionalFormatting>
  <conditionalFormatting sqref="P1368:P1369">
    <cfRule type="cellIs" priority="4220" operator="between">
      <formula>"BAJO"</formula>
      <formula>"BAJO"</formula>
    </cfRule>
  </conditionalFormatting>
  <conditionalFormatting sqref="P1368:P1369">
    <cfRule type="cellIs" priority="4221" operator="between">
      <formula>"MEDIO"</formula>
      <formula>"MEDIO"</formula>
    </cfRule>
  </conditionalFormatting>
  <conditionalFormatting sqref="P1368:P1369">
    <cfRule type="cellIs" priority="4222" operator="between">
      <formula>"MUY ALTO"</formula>
      <formula>"MUY ALTO"</formula>
    </cfRule>
  </conditionalFormatting>
  <conditionalFormatting sqref="R1368:R1369">
    <cfRule type="cellIs" priority="4223" operator="between">
      <formula>20</formula>
      <formula>120</formula>
    </cfRule>
  </conditionalFormatting>
  <conditionalFormatting sqref="S1369">
    <cfRule type="cellIs" priority="4224" operator="equal">
      <formula>"No significativo"</formula>
    </cfRule>
  </conditionalFormatting>
  <conditionalFormatting sqref="S1369">
    <cfRule type="cellIs" priority="4225" operator="equal">
      <formula>"SIGNIFICATIVO"</formula>
    </cfRule>
  </conditionalFormatting>
  <conditionalFormatting sqref="S1371">
    <cfRule type="cellIs" priority="4226" operator="equal">
      <formula>"SIGNIFICATIVO"</formula>
    </cfRule>
  </conditionalFormatting>
  <conditionalFormatting sqref="S1370">
    <cfRule type="cellIs" priority="4227" operator="between">
      <formula>"I"</formula>
      <formula>"I"</formula>
    </cfRule>
  </conditionalFormatting>
  <conditionalFormatting sqref="S1370">
    <cfRule type="cellIs" priority="4228" operator="between">
      <formula>"III"</formula>
      <formula>"IV"</formula>
    </cfRule>
  </conditionalFormatting>
  <conditionalFormatting sqref="P1370:P1371">
    <cfRule type="cellIs" priority="4229" operator="between">
      <formula>"ALTO"</formula>
      <formula>"ALTO"</formula>
    </cfRule>
  </conditionalFormatting>
  <conditionalFormatting sqref="P1370:P1371">
    <cfRule type="cellIs" priority="4230" operator="between">
      <formula>"BAJO"</formula>
      <formula>"BAJO"</formula>
    </cfRule>
  </conditionalFormatting>
  <conditionalFormatting sqref="P1370:P1371">
    <cfRule type="cellIs" priority="4231" operator="between">
      <formula>"MEDIO"</formula>
      <formula>"MEDIO"</formula>
    </cfRule>
  </conditionalFormatting>
  <conditionalFormatting sqref="P1370:P1371">
    <cfRule type="cellIs" priority="4232" operator="between">
      <formula>"MUY ALTO"</formula>
      <formula>"MUY ALTO"</formula>
    </cfRule>
  </conditionalFormatting>
  <conditionalFormatting sqref="R1370:R1371">
    <cfRule type="cellIs" priority="4233" operator="between">
      <formula>20</formula>
      <formula>120</formula>
    </cfRule>
  </conditionalFormatting>
  <conditionalFormatting sqref="S1371">
    <cfRule type="cellIs" priority="4234" operator="equal">
      <formula>"No significativo"</formula>
    </cfRule>
  </conditionalFormatting>
  <conditionalFormatting sqref="S1371">
    <cfRule type="cellIs" priority="4235" operator="equal">
      <formula>"SIGNIFICATIVO"</formula>
    </cfRule>
  </conditionalFormatting>
  <conditionalFormatting sqref="P1372">
    <cfRule type="cellIs" priority="4236" operator="between">
      <formula>"ALTO"</formula>
      <formula>"ALTO"</formula>
    </cfRule>
  </conditionalFormatting>
  <conditionalFormatting sqref="P1372">
    <cfRule type="cellIs" priority="4237" operator="between">
      <formula>"BAJO"</formula>
      <formula>"BAJO"</formula>
    </cfRule>
  </conditionalFormatting>
  <conditionalFormatting sqref="P1372">
    <cfRule type="cellIs" priority="4238" operator="between">
      <formula>"MEDIO"</formula>
      <formula>"MEDIO"</formula>
    </cfRule>
  </conditionalFormatting>
  <conditionalFormatting sqref="P1372">
    <cfRule type="cellIs" priority="4239" operator="between">
      <formula>"MUY ALTO"</formula>
      <formula>"MUY ALTO"</formula>
    </cfRule>
  </conditionalFormatting>
  <conditionalFormatting sqref="R1372">
    <cfRule type="cellIs" priority="4240" operator="between">
      <formula>20</formula>
      <formula>120</formula>
    </cfRule>
  </conditionalFormatting>
  <conditionalFormatting sqref="S1372">
    <cfRule type="cellIs" priority="4241" operator="between">
      <formula>"I"</formula>
      <formula>"I"</formula>
    </cfRule>
  </conditionalFormatting>
  <conditionalFormatting sqref="S1372">
    <cfRule type="cellIs" priority="4242" operator="between">
      <formula>"III"</formula>
      <formula>"IV"</formula>
    </cfRule>
  </conditionalFormatting>
  <conditionalFormatting sqref="S1374">
    <cfRule type="cellIs" priority="4243" operator="equal">
      <formula>"SIGNIFICATIVO"</formula>
    </cfRule>
  </conditionalFormatting>
  <conditionalFormatting sqref="S1374">
    <cfRule type="cellIs" priority="4244" operator="equal">
      <formula>"SIGNIFICATIVO"</formula>
    </cfRule>
  </conditionalFormatting>
  <conditionalFormatting sqref="S1374">
    <cfRule type="cellIs" priority="4245" operator="equal">
      <formula>"No significativo"</formula>
    </cfRule>
  </conditionalFormatting>
  <conditionalFormatting sqref="P1374">
    <cfRule type="cellIs" priority="4246" operator="between">
      <formula>"ALTO"</formula>
      <formula>"ALTO"</formula>
    </cfRule>
  </conditionalFormatting>
  <conditionalFormatting sqref="P1374">
    <cfRule type="cellIs" priority="4247" operator="between">
      <formula>"BAJO"</formula>
      <formula>"BAJO"</formula>
    </cfRule>
  </conditionalFormatting>
  <conditionalFormatting sqref="P1374">
    <cfRule type="cellIs" priority="4248" operator="between">
      <formula>"MEDIO"</formula>
      <formula>"MEDIO"</formula>
    </cfRule>
  </conditionalFormatting>
  <conditionalFormatting sqref="P1374">
    <cfRule type="cellIs" priority="4249" operator="between">
      <formula>"MUY ALTO"</formula>
      <formula>"MUY ALTO"</formula>
    </cfRule>
  </conditionalFormatting>
  <conditionalFormatting sqref="R1374">
    <cfRule type="cellIs" priority="4250" operator="between">
      <formula>20</formula>
      <formula>120</formula>
    </cfRule>
  </conditionalFormatting>
  <conditionalFormatting sqref="S1376">
    <cfRule type="cellIs" priority="4251" operator="equal">
      <formula>"SIGNIFICATIVO"</formula>
    </cfRule>
  </conditionalFormatting>
  <conditionalFormatting sqref="S1375">
    <cfRule type="cellIs" priority="4252" operator="between">
      <formula>"I"</formula>
      <formula>"I"</formula>
    </cfRule>
  </conditionalFormatting>
  <conditionalFormatting sqref="S1375">
    <cfRule type="cellIs" priority="4253" operator="between">
      <formula>"III"</formula>
      <formula>"IV"</formula>
    </cfRule>
  </conditionalFormatting>
  <conditionalFormatting sqref="P1375:P1376">
    <cfRule type="cellIs" priority="4254" operator="between">
      <formula>"ALTO"</formula>
      <formula>"ALTO"</formula>
    </cfRule>
  </conditionalFormatting>
  <conditionalFormatting sqref="P1375:P1376">
    <cfRule type="cellIs" priority="4255" operator="between">
      <formula>"BAJO"</formula>
      <formula>"BAJO"</formula>
    </cfRule>
  </conditionalFormatting>
  <conditionalFormatting sqref="P1375:P1376">
    <cfRule type="cellIs" priority="4256" operator="between">
      <formula>"MEDIO"</formula>
      <formula>"MEDIO"</formula>
    </cfRule>
  </conditionalFormatting>
  <conditionalFormatting sqref="P1375:P1376">
    <cfRule type="cellIs" priority="4257" operator="between">
      <formula>"MUY ALTO"</formula>
      <formula>"MUY ALTO"</formula>
    </cfRule>
  </conditionalFormatting>
  <conditionalFormatting sqref="R1375:R1376">
    <cfRule type="cellIs" priority="4258" operator="between">
      <formula>20</formula>
      <formula>120</formula>
    </cfRule>
  </conditionalFormatting>
  <conditionalFormatting sqref="S1376">
    <cfRule type="cellIs" priority="4259" operator="equal">
      <formula>"No significativo"</formula>
    </cfRule>
  </conditionalFormatting>
  <conditionalFormatting sqref="S1376">
    <cfRule type="cellIs" priority="4260" operator="equal">
      <formula>"SIGNIFICATIVO"</formula>
    </cfRule>
  </conditionalFormatting>
  <conditionalFormatting sqref="P1377">
    <cfRule type="cellIs" priority="4261" operator="between">
      <formula>"ALTO"</formula>
      <formula>"ALTO"</formula>
    </cfRule>
  </conditionalFormatting>
  <conditionalFormatting sqref="P1377">
    <cfRule type="cellIs" priority="4262" operator="between">
      <formula>"BAJO"</formula>
      <formula>"BAJO"</formula>
    </cfRule>
  </conditionalFormatting>
  <conditionalFormatting sqref="P1377">
    <cfRule type="cellIs" priority="4263" operator="between">
      <formula>"MEDIO"</formula>
      <formula>"MEDIO"</formula>
    </cfRule>
  </conditionalFormatting>
  <conditionalFormatting sqref="P1377">
    <cfRule type="cellIs" priority="4264" operator="between">
      <formula>"MUY ALTO"</formula>
      <formula>"MUY ALTO"</formula>
    </cfRule>
  </conditionalFormatting>
  <conditionalFormatting sqref="R1377">
    <cfRule type="cellIs" priority="4265" operator="between">
      <formula>20</formula>
      <formula>120</formula>
    </cfRule>
  </conditionalFormatting>
  <conditionalFormatting sqref="S1377">
    <cfRule type="cellIs" priority="4266" operator="between">
      <formula>"I"</formula>
      <formula>"I"</formula>
    </cfRule>
  </conditionalFormatting>
  <conditionalFormatting sqref="S1377">
    <cfRule type="cellIs" priority="4267" operator="between">
      <formula>"III"</formula>
      <formula>"IV"</formula>
    </cfRule>
  </conditionalFormatting>
  <conditionalFormatting sqref="S1380">
    <cfRule type="cellIs" priority="4268" operator="equal">
      <formula>"SIGNIFICATIVO"</formula>
    </cfRule>
  </conditionalFormatting>
  <conditionalFormatting sqref="S1379">
    <cfRule type="cellIs" priority="4269" operator="between">
      <formula>"I"</formula>
      <formula>"I"</formula>
    </cfRule>
  </conditionalFormatting>
  <conditionalFormatting sqref="S1379">
    <cfRule type="cellIs" priority="4270" operator="between">
      <formula>"III"</formula>
      <formula>"IV"</formula>
    </cfRule>
  </conditionalFormatting>
  <conditionalFormatting sqref="P1379:P1380">
    <cfRule type="cellIs" priority="4271" operator="between">
      <formula>"ALTO"</formula>
      <formula>"ALTO"</formula>
    </cfRule>
  </conditionalFormatting>
  <conditionalFormatting sqref="P1379:P1380">
    <cfRule type="cellIs" priority="4272" operator="between">
      <formula>"BAJO"</formula>
      <formula>"BAJO"</formula>
    </cfRule>
  </conditionalFormatting>
  <conditionalFormatting sqref="P1379:P1380">
    <cfRule type="cellIs" priority="4273" operator="between">
      <formula>"MEDIO"</formula>
      <formula>"MEDIO"</formula>
    </cfRule>
  </conditionalFormatting>
  <conditionalFormatting sqref="P1379:P1380">
    <cfRule type="cellIs" priority="4274" operator="between">
      <formula>"MUY ALTO"</formula>
      <formula>"MUY ALTO"</formula>
    </cfRule>
  </conditionalFormatting>
  <conditionalFormatting sqref="R1379:R1380">
    <cfRule type="cellIs" priority="4275" operator="between">
      <formula>20</formula>
      <formula>120</formula>
    </cfRule>
  </conditionalFormatting>
  <conditionalFormatting sqref="S1380">
    <cfRule type="cellIs" priority="4276" operator="equal">
      <formula>"No significativo"</formula>
    </cfRule>
  </conditionalFormatting>
  <conditionalFormatting sqref="S1380">
    <cfRule type="cellIs" priority="4277" operator="equal">
      <formula>"SIGNIFICATIVO"</formula>
    </cfRule>
  </conditionalFormatting>
  <conditionalFormatting sqref="P1381">
    <cfRule type="cellIs" priority="4278" operator="between">
      <formula>"ALTO"</formula>
      <formula>"ALTO"</formula>
    </cfRule>
  </conditionalFormatting>
  <conditionalFormatting sqref="P1381">
    <cfRule type="cellIs" priority="4279" operator="between">
      <formula>"BAJO"</formula>
      <formula>"BAJO"</formula>
    </cfRule>
  </conditionalFormatting>
  <conditionalFormatting sqref="P1381">
    <cfRule type="cellIs" priority="4280" operator="between">
      <formula>"MEDIO"</formula>
      <formula>"MEDIO"</formula>
    </cfRule>
  </conditionalFormatting>
  <conditionalFormatting sqref="P1381">
    <cfRule type="cellIs" priority="4281" operator="between">
      <formula>"MUY ALTO"</formula>
      <formula>"MUY ALTO"</formula>
    </cfRule>
  </conditionalFormatting>
  <conditionalFormatting sqref="R1381">
    <cfRule type="cellIs" priority="4282" operator="between">
      <formula>20</formula>
      <formula>120</formula>
    </cfRule>
  </conditionalFormatting>
  <conditionalFormatting sqref="S1381">
    <cfRule type="cellIs" priority="4283" operator="between">
      <formula>"I"</formula>
      <formula>"I"</formula>
    </cfRule>
  </conditionalFormatting>
  <conditionalFormatting sqref="S1381">
    <cfRule type="cellIs" priority="4284" operator="between">
      <formula>"III"</formula>
      <formula>"IV"</formula>
    </cfRule>
  </conditionalFormatting>
  <conditionalFormatting sqref="P1383">
    <cfRule type="cellIs" priority="4285" operator="between">
      <formula>"ALTO"</formula>
      <formula>"ALTO"</formula>
    </cfRule>
  </conditionalFormatting>
  <conditionalFormatting sqref="P1383">
    <cfRule type="cellIs" priority="4286" operator="between">
      <formula>"BAJO"</formula>
      <formula>"BAJO"</formula>
    </cfRule>
  </conditionalFormatting>
  <conditionalFormatting sqref="P1383">
    <cfRule type="cellIs" priority="4287" operator="between">
      <formula>"MEDIO"</formula>
      <formula>"MEDIO"</formula>
    </cfRule>
  </conditionalFormatting>
  <conditionalFormatting sqref="P1383">
    <cfRule type="cellIs" priority="4288" operator="between">
      <formula>"MUY ALTO"</formula>
      <formula>"MUY ALTO"</formula>
    </cfRule>
  </conditionalFormatting>
  <conditionalFormatting sqref="R1383">
    <cfRule type="cellIs" priority="4289" operator="between">
      <formula>20</formula>
      <formula>120</formula>
    </cfRule>
  </conditionalFormatting>
  <conditionalFormatting sqref="S1383">
    <cfRule type="cellIs" priority="4290" operator="between">
      <formula>"I"</formula>
      <formula>"I"</formula>
    </cfRule>
  </conditionalFormatting>
  <conditionalFormatting sqref="S1383">
    <cfRule type="cellIs" priority="4291" operator="between">
      <formula>"III"</formula>
      <formula>"IV"</formula>
    </cfRule>
  </conditionalFormatting>
  <conditionalFormatting sqref="S1401">
    <cfRule type="cellIs" priority="4292" operator="between">
      <formula>"I"</formula>
      <formula>"I"</formula>
    </cfRule>
  </conditionalFormatting>
  <conditionalFormatting sqref="S1401">
    <cfRule type="cellIs" priority="4293" operator="between">
      <formula>"III"</formula>
      <formula>"IV"</formula>
    </cfRule>
  </conditionalFormatting>
  <conditionalFormatting sqref="P1401">
    <cfRule type="cellIs" priority="4294" operator="between">
      <formula>"ALTO"</formula>
      <formula>"ALTO"</formula>
    </cfRule>
  </conditionalFormatting>
  <conditionalFormatting sqref="P1401">
    <cfRule type="cellIs" priority="4295" operator="between">
      <formula>"BAJO"</formula>
      <formula>"BAJO"</formula>
    </cfRule>
  </conditionalFormatting>
  <conditionalFormatting sqref="P1401">
    <cfRule type="cellIs" priority="4296" operator="between">
      <formula>"MEDIO"</formula>
      <formula>"MEDIO"</formula>
    </cfRule>
  </conditionalFormatting>
  <conditionalFormatting sqref="P1401">
    <cfRule type="cellIs" priority="4297" operator="between">
      <formula>"MUY ALTO"</formula>
      <formula>"MUY ALTO"</formula>
    </cfRule>
  </conditionalFormatting>
  <conditionalFormatting sqref="R1401">
    <cfRule type="cellIs" priority="4298" operator="between">
      <formula>20</formula>
      <formula>120</formula>
    </cfRule>
  </conditionalFormatting>
  <conditionalFormatting sqref="S1384">
    <cfRule type="cellIs" priority="4299" operator="between">
      <formula>"I"</formula>
      <formula>"I"</formula>
    </cfRule>
  </conditionalFormatting>
  <conditionalFormatting sqref="S1384">
    <cfRule type="cellIs" priority="4300" operator="between">
      <formula>"III"</formula>
      <formula>"IV"</formula>
    </cfRule>
  </conditionalFormatting>
  <conditionalFormatting sqref="P1384:P1385">
    <cfRule type="cellIs" priority="4301" operator="between">
      <formula>"ALTO"</formula>
      <formula>"ALTO"</formula>
    </cfRule>
  </conditionalFormatting>
  <conditionalFormatting sqref="P1384:P1385">
    <cfRule type="cellIs" priority="4302" operator="between">
      <formula>"BAJO"</formula>
      <formula>"BAJO"</formula>
    </cfRule>
  </conditionalFormatting>
  <conditionalFormatting sqref="P1384:P1385">
    <cfRule type="cellIs" priority="4303" operator="between">
      <formula>"MEDIO"</formula>
      <formula>"MEDIO"</formula>
    </cfRule>
  </conditionalFormatting>
  <conditionalFormatting sqref="P1384:P1385">
    <cfRule type="cellIs" priority="4304" operator="between">
      <formula>"MUY ALTO"</formula>
      <formula>"MUY ALTO"</formula>
    </cfRule>
  </conditionalFormatting>
  <conditionalFormatting sqref="R1384:R1385">
    <cfRule type="cellIs" priority="4305" operator="between">
      <formula>20</formula>
      <formula>120</formula>
    </cfRule>
  </conditionalFormatting>
  <conditionalFormatting sqref="S1385">
    <cfRule type="cellIs" priority="4306" operator="equal">
      <formula>"No significativo"</formula>
    </cfRule>
  </conditionalFormatting>
  <conditionalFormatting sqref="S1385">
    <cfRule type="cellIs" priority="4307" operator="equal">
      <formula>"SIGNIFICATIVO"</formula>
    </cfRule>
  </conditionalFormatting>
  <conditionalFormatting sqref="S1385">
    <cfRule type="cellIs" priority="4308" operator="equal">
      <formula>"SIGNIFICATIVO"</formula>
    </cfRule>
  </conditionalFormatting>
  <conditionalFormatting sqref="P1386">
    <cfRule type="cellIs" priority="4309" operator="between">
      <formula>"ALTO"</formula>
      <formula>"ALTO"</formula>
    </cfRule>
  </conditionalFormatting>
  <conditionalFormatting sqref="P1386">
    <cfRule type="cellIs" priority="4310" operator="between">
      <formula>"BAJO"</formula>
      <formula>"BAJO"</formula>
    </cfRule>
  </conditionalFormatting>
  <conditionalFormatting sqref="P1386">
    <cfRule type="cellIs" priority="4311" operator="between">
      <formula>"MEDIO"</formula>
      <formula>"MEDIO"</formula>
    </cfRule>
  </conditionalFormatting>
  <conditionalFormatting sqref="P1386">
    <cfRule type="cellIs" priority="4312" operator="between">
      <formula>"MUY ALTO"</formula>
      <formula>"MUY ALTO"</formula>
    </cfRule>
  </conditionalFormatting>
  <conditionalFormatting sqref="R1386">
    <cfRule type="cellIs" priority="4313" operator="between">
      <formula>20</formula>
      <formula>120</formula>
    </cfRule>
  </conditionalFormatting>
  <conditionalFormatting sqref="U1386">
    <cfRule type="cellIs" priority="4314" operator="equal">
      <formula>"No significativo"</formula>
    </cfRule>
  </conditionalFormatting>
  <conditionalFormatting sqref="S1386">
    <cfRule type="cellIs" priority="4315" operator="equal">
      <formula>"No significativo"</formula>
    </cfRule>
  </conditionalFormatting>
  <conditionalFormatting sqref="U1386">
    <cfRule type="cellIs" priority="4316" operator="equal">
      <formula>"SIGNIFICATIVO"</formula>
    </cfRule>
  </conditionalFormatting>
  <conditionalFormatting sqref="U1386">
    <cfRule type="cellIs" priority="4317" operator="equal">
      <formula>"SIGNIFICATIVO"</formula>
    </cfRule>
  </conditionalFormatting>
  <conditionalFormatting sqref="S1386">
    <cfRule type="cellIs" priority="4318" operator="equal">
      <formula>"SIGNIFICATIVO"</formula>
    </cfRule>
  </conditionalFormatting>
  <conditionalFormatting sqref="S1386">
    <cfRule type="cellIs" priority="4319" operator="equal">
      <formula>"SIGNIFICATIVO"</formula>
    </cfRule>
  </conditionalFormatting>
  <conditionalFormatting sqref="S1388">
    <cfRule type="cellIs" priority="4320" operator="equal">
      <formula>"No significativo"</formula>
    </cfRule>
  </conditionalFormatting>
  <conditionalFormatting sqref="S1388">
    <cfRule type="cellIs" priority="4321" operator="equal">
      <formula>"SIGNIFICATIVO"</formula>
    </cfRule>
  </conditionalFormatting>
  <conditionalFormatting sqref="S1388">
    <cfRule type="cellIs" priority="4322" operator="equal">
      <formula>"SIGNIFICATIVO"</formula>
    </cfRule>
  </conditionalFormatting>
  <conditionalFormatting sqref="P1388">
    <cfRule type="cellIs" priority="4323" operator="between">
      <formula>"ALTO"</formula>
      <formula>"ALTO"</formula>
    </cfRule>
  </conditionalFormatting>
  <conditionalFormatting sqref="P1388">
    <cfRule type="cellIs" priority="4324" operator="between">
      <formula>"BAJO"</formula>
      <formula>"BAJO"</formula>
    </cfRule>
  </conditionalFormatting>
  <conditionalFormatting sqref="P1388">
    <cfRule type="cellIs" priority="4325" operator="between">
      <formula>"MEDIO"</formula>
      <formula>"MEDIO"</formula>
    </cfRule>
  </conditionalFormatting>
  <conditionalFormatting sqref="P1388">
    <cfRule type="cellIs" priority="4326" operator="between">
      <formula>"MUY ALTO"</formula>
      <formula>"MUY ALTO"</formula>
    </cfRule>
  </conditionalFormatting>
  <conditionalFormatting sqref="R1388">
    <cfRule type="cellIs" priority="4327" operator="between">
      <formula>20</formula>
      <formula>120</formula>
    </cfRule>
  </conditionalFormatting>
  <conditionalFormatting sqref="P1389">
    <cfRule type="cellIs" priority="4328" operator="between">
      <formula>"ALTO"</formula>
      <formula>"ALTO"</formula>
    </cfRule>
  </conditionalFormatting>
  <conditionalFormatting sqref="P1389">
    <cfRule type="cellIs" priority="4329" operator="between">
      <formula>"BAJO"</formula>
      <formula>"BAJO"</formula>
    </cfRule>
  </conditionalFormatting>
  <conditionalFormatting sqref="S1389">
    <cfRule type="cellIs" priority="4330" operator="between">
      <formula>"I"</formula>
      <formula>"I"</formula>
    </cfRule>
  </conditionalFormatting>
  <conditionalFormatting sqref="S1389">
    <cfRule type="cellIs" priority="4331" operator="between">
      <formula>"III"</formula>
      <formula>"IV"</formula>
    </cfRule>
  </conditionalFormatting>
  <conditionalFormatting sqref="P1389">
    <cfRule type="cellIs" priority="4332" operator="between">
      <formula>"MEDIO"</formula>
      <formula>"MEDIO"</formula>
    </cfRule>
  </conditionalFormatting>
  <conditionalFormatting sqref="P1389">
    <cfRule type="cellIs" priority="4333" operator="between">
      <formula>"MUY ALTO"</formula>
      <formula>"MUY ALTO"</formula>
    </cfRule>
  </conditionalFormatting>
  <conditionalFormatting sqref="R1389">
    <cfRule type="cellIs" priority="4334" operator="between">
      <formula>20</formula>
      <formula>120</formula>
    </cfRule>
  </conditionalFormatting>
  <conditionalFormatting sqref="S1392">
    <cfRule type="cellIs" priority="4335" operator="between">
      <formula>"I"</formula>
      <formula>"I"</formula>
    </cfRule>
  </conditionalFormatting>
  <conditionalFormatting sqref="S1392">
    <cfRule type="cellIs" priority="4336" operator="between">
      <formula>"III"</formula>
      <formula>"IV"</formula>
    </cfRule>
  </conditionalFormatting>
  <conditionalFormatting sqref="P1392:P1393">
    <cfRule type="cellIs" priority="4337" operator="between">
      <formula>"ALTO"</formula>
      <formula>"ALTO"</formula>
    </cfRule>
  </conditionalFormatting>
  <conditionalFormatting sqref="P1392:P1393">
    <cfRule type="cellIs" priority="4338" operator="between">
      <formula>"BAJO"</formula>
      <formula>"BAJO"</formula>
    </cfRule>
  </conditionalFormatting>
  <conditionalFormatting sqref="P1392:P1393">
    <cfRule type="cellIs" priority="4339" operator="between">
      <formula>"MEDIO"</formula>
      <formula>"MEDIO"</formula>
    </cfRule>
  </conditionalFormatting>
  <conditionalFormatting sqref="P1392:P1393">
    <cfRule type="cellIs" priority="4340" operator="between">
      <formula>"MUY ALTO"</formula>
      <formula>"MUY ALTO"</formula>
    </cfRule>
  </conditionalFormatting>
  <conditionalFormatting sqref="R1392:R1393">
    <cfRule type="cellIs" priority="4341" operator="between">
      <formula>20</formula>
      <formula>120</formula>
    </cfRule>
  </conditionalFormatting>
  <conditionalFormatting sqref="S1393">
    <cfRule type="cellIs" priority="4342" operator="equal">
      <formula>"No significativo"</formula>
    </cfRule>
  </conditionalFormatting>
  <conditionalFormatting sqref="S1393">
    <cfRule type="cellIs" priority="4343" operator="equal">
      <formula>"SIGNIFICATIVO"</formula>
    </cfRule>
  </conditionalFormatting>
  <conditionalFormatting sqref="S1393">
    <cfRule type="cellIs" priority="4344" operator="equal">
      <formula>"SIGNIFICATIVO"</formula>
    </cfRule>
  </conditionalFormatting>
  <conditionalFormatting sqref="P1394">
    <cfRule type="cellIs" priority="4345" operator="between">
      <formula>"ALTO"</formula>
      <formula>"ALTO"</formula>
    </cfRule>
  </conditionalFormatting>
  <conditionalFormatting sqref="P1394">
    <cfRule type="cellIs" priority="4346" operator="between">
      <formula>"BAJO"</formula>
      <formula>"BAJO"</formula>
    </cfRule>
  </conditionalFormatting>
  <conditionalFormatting sqref="S1394">
    <cfRule type="cellIs" priority="4347" operator="between">
      <formula>"I"</formula>
      <formula>"I"</formula>
    </cfRule>
  </conditionalFormatting>
  <conditionalFormatting sqref="S1394">
    <cfRule type="cellIs" priority="4348" operator="between">
      <formula>"III"</formula>
      <formula>"IV"</formula>
    </cfRule>
  </conditionalFormatting>
  <conditionalFormatting sqref="P1394">
    <cfRule type="cellIs" priority="4349" operator="between">
      <formula>"MEDIO"</formula>
      <formula>"MEDIO"</formula>
    </cfRule>
  </conditionalFormatting>
  <conditionalFormatting sqref="P1394">
    <cfRule type="cellIs" priority="4350" operator="between">
      <formula>"MUY ALTO"</formula>
      <formula>"MUY ALTO"</formula>
    </cfRule>
  </conditionalFormatting>
  <conditionalFormatting sqref="R1394">
    <cfRule type="cellIs" priority="4351" operator="between">
      <formula>20</formula>
      <formula>120</formula>
    </cfRule>
  </conditionalFormatting>
  <conditionalFormatting sqref="S1396">
    <cfRule type="cellIs" priority="4352" operator="between">
      <formula>"I"</formula>
      <formula>"I"</formula>
    </cfRule>
  </conditionalFormatting>
  <conditionalFormatting sqref="S1396">
    <cfRule type="cellIs" priority="4353" operator="between">
      <formula>"III"</formula>
      <formula>"IV"</formula>
    </cfRule>
  </conditionalFormatting>
  <conditionalFormatting sqref="P1396:P1397">
    <cfRule type="cellIs" priority="4354" operator="between">
      <formula>"ALTO"</formula>
      <formula>"ALTO"</formula>
    </cfRule>
  </conditionalFormatting>
  <conditionalFormatting sqref="P1396:P1397">
    <cfRule type="cellIs" priority="4355" operator="between">
      <formula>"BAJO"</formula>
      <formula>"BAJO"</formula>
    </cfRule>
  </conditionalFormatting>
  <conditionalFormatting sqref="P1396:P1397">
    <cfRule type="cellIs" priority="4356" operator="between">
      <formula>"MEDIO"</formula>
      <formula>"MEDIO"</formula>
    </cfRule>
  </conditionalFormatting>
  <conditionalFormatting sqref="P1396:P1397">
    <cfRule type="cellIs" priority="4357" operator="between">
      <formula>"MUY ALTO"</formula>
      <formula>"MUY ALTO"</formula>
    </cfRule>
  </conditionalFormatting>
  <conditionalFormatting sqref="R1396:R1397">
    <cfRule type="cellIs" priority="4358" operator="between">
      <formula>20</formula>
      <formula>120</formula>
    </cfRule>
  </conditionalFormatting>
  <conditionalFormatting sqref="S1397">
    <cfRule type="cellIs" priority="4359" operator="equal">
      <formula>"No significativo"</formula>
    </cfRule>
  </conditionalFormatting>
  <conditionalFormatting sqref="S1397">
    <cfRule type="cellIs" priority="4360" operator="equal">
      <formula>"SIGNIFICATIVO"</formula>
    </cfRule>
  </conditionalFormatting>
  <conditionalFormatting sqref="S1397">
    <cfRule type="cellIs" priority="4361" operator="equal">
      <formula>"SIGNIFICATIVO"</formula>
    </cfRule>
  </conditionalFormatting>
  <conditionalFormatting sqref="P1398">
    <cfRule type="cellIs" priority="4362" operator="between">
      <formula>"ALTO"</formula>
      <formula>"ALTO"</formula>
    </cfRule>
  </conditionalFormatting>
  <conditionalFormatting sqref="P1398">
    <cfRule type="cellIs" priority="4363" operator="between">
      <formula>"BAJO"</formula>
      <formula>"BAJO"</formula>
    </cfRule>
  </conditionalFormatting>
  <conditionalFormatting sqref="P1398">
    <cfRule type="cellIs" priority="4364" operator="between">
      <formula>"MEDIO"</formula>
      <formula>"MEDIO"</formula>
    </cfRule>
  </conditionalFormatting>
  <conditionalFormatting sqref="P1398">
    <cfRule type="cellIs" priority="4365" operator="between">
      <formula>"MUY ALTO"</formula>
      <formula>"MUY ALTO"</formula>
    </cfRule>
  </conditionalFormatting>
  <conditionalFormatting sqref="R1398">
    <cfRule type="cellIs" priority="4366" operator="between">
      <formula>20</formula>
      <formula>120</formula>
    </cfRule>
  </conditionalFormatting>
  <conditionalFormatting sqref="S1398">
    <cfRule type="cellIs" priority="4367" operator="equal">
      <formula>"No significativo"</formula>
    </cfRule>
  </conditionalFormatting>
  <conditionalFormatting sqref="S1398">
    <cfRule type="cellIs" priority="4368" operator="equal">
      <formula>"SIGNIFICATIVO"</formula>
    </cfRule>
  </conditionalFormatting>
  <conditionalFormatting sqref="S1398">
    <cfRule type="cellIs" priority="4369" operator="equal">
      <formula>"SIGNIFICATIVO"</formula>
    </cfRule>
  </conditionalFormatting>
  <conditionalFormatting sqref="S1399">
    <cfRule type="cellIs" priority="4370" operator="between">
      <formula>"I"</formula>
      <formula>"I"</formula>
    </cfRule>
  </conditionalFormatting>
  <conditionalFormatting sqref="S1399">
    <cfRule type="cellIs" priority="4371" operator="between">
      <formula>"III"</formula>
      <formula>"IV"</formula>
    </cfRule>
  </conditionalFormatting>
  <conditionalFormatting sqref="P1399:P1400">
    <cfRule type="cellIs" priority="4372" operator="between">
      <formula>"ALTO"</formula>
      <formula>"ALTO"</formula>
    </cfRule>
  </conditionalFormatting>
  <conditionalFormatting sqref="P1399:P1400">
    <cfRule type="cellIs" priority="4373" operator="between">
      <formula>"BAJO"</formula>
      <formula>"BAJO"</formula>
    </cfRule>
  </conditionalFormatting>
  <conditionalFormatting sqref="P1399:P1400">
    <cfRule type="cellIs" priority="4374" operator="between">
      <formula>"MEDIO"</formula>
      <formula>"MEDIO"</formula>
    </cfRule>
  </conditionalFormatting>
  <conditionalFormatting sqref="P1399:P1400">
    <cfRule type="cellIs" priority="4375" operator="between">
      <formula>"MUY ALTO"</formula>
      <formula>"MUY ALTO"</formula>
    </cfRule>
  </conditionalFormatting>
  <conditionalFormatting sqref="R1399:R1400">
    <cfRule type="cellIs" priority="4376" operator="between">
      <formula>20</formula>
      <formula>120</formula>
    </cfRule>
  </conditionalFormatting>
  <conditionalFormatting sqref="S1400">
    <cfRule type="cellIs" priority="4377" operator="equal">
      <formula>"No significativo"</formula>
    </cfRule>
  </conditionalFormatting>
  <conditionalFormatting sqref="S1400">
    <cfRule type="cellIs" priority="4378" operator="equal">
      <formula>"SIGNIFICATIVO"</formula>
    </cfRule>
  </conditionalFormatting>
  <conditionalFormatting sqref="S1400">
    <cfRule type="cellIs" priority="4379" operator="equal">
      <formula>"SIGNIFICATIVO"</formula>
    </cfRule>
  </conditionalFormatting>
  <conditionalFormatting sqref="S1391">
    <cfRule type="cellIs" priority="4380" operator="between">
      <formula>"I"</formula>
      <formula>"I"</formula>
    </cfRule>
  </conditionalFormatting>
  <conditionalFormatting sqref="S1391">
    <cfRule type="cellIs" priority="4381" operator="between">
      <formula>"III"</formula>
      <formula>"IV"</formula>
    </cfRule>
  </conditionalFormatting>
  <conditionalFormatting sqref="P1391">
    <cfRule type="cellIs" priority="4382" operator="between">
      <formula>"ALTO"</formula>
      <formula>"ALTO"</formula>
    </cfRule>
  </conditionalFormatting>
  <conditionalFormatting sqref="P1391">
    <cfRule type="cellIs" priority="4383" operator="between">
      <formula>"BAJO"</formula>
      <formula>"BAJO"</formula>
    </cfRule>
  </conditionalFormatting>
  <conditionalFormatting sqref="P1391">
    <cfRule type="cellIs" priority="4384" operator="between">
      <formula>"MEDIO"</formula>
      <formula>"MEDIO"</formula>
    </cfRule>
  </conditionalFormatting>
  <conditionalFormatting sqref="P1391">
    <cfRule type="cellIs" priority="4385" operator="between">
      <formula>"MUY ALTO"</formula>
      <formula>"MUY ALTO"</formula>
    </cfRule>
  </conditionalFormatting>
  <conditionalFormatting sqref="R1391">
    <cfRule type="cellIs" priority="4386" operator="between">
      <formula>20</formula>
      <formula>120</formula>
    </cfRule>
  </conditionalFormatting>
  <conditionalFormatting sqref="P1403">
    <cfRule type="cellIs" priority="4387" operator="between">
      <formula>"ALTO"</formula>
      <formula>"ALTO"</formula>
    </cfRule>
  </conditionalFormatting>
  <conditionalFormatting sqref="P1403">
    <cfRule type="cellIs" priority="4388" operator="between">
      <formula>"BAJO"</formula>
      <formula>"BAJO"</formula>
    </cfRule>
  </conditionalFormatting>
  <conditionalFormatting sqref="P1403">
    <cfRule type="cellIs" priority="4389" operator="between">
      <formula>"MEDIO"</formula>
      <formula>"MEDIO"</formula>
    </cfRule>
  </conditionalFormatting>
  <conditionalFormatting sqref="P1403">
    <cfRule type="cellIs" priority="4390" operator="between">
      <formula>"MUY ALTO"</formula>
      <formula>"MUY ALTO"</formula>
    </cfRule>
  </conditionalFormatting>
  <conditionalFormatting sqref="R1403">
    <cfRule type="cellIs" priority="4391" operator="between">
      <formula>20</formula>
      <formula>120</formula>
    </cfRule>
  </conditionalFormatting>
  <conditionalFormatting sqref="S1403">
    <cfRule type="cellIs" priority="4392" operator="equal">
      <formula>"No significativo"</formula>
    </cfRule>
  </conditionalFormatting>
  <conditionalFormatting sqref="S1403">
    <cfRule type="cellIs" priority="4393" operator="equal">
      <formula>"SIGNIFICATIVO"</formula>
    </cfRule>
  </conditionalFormatting>
  <conditionalFormatting sqref="S1403">
    <cfRule type="cellIs" priority="4394" operator="equal">
      <formula>"SIGNIFICATIVO"</formula>
    </cfRule>
  </conditionalFormatting>
  <conditionalFormatting sqref="S1404">
    <cfRule type="cellIs" priority="4395" operator="between">
      <formula>"I"</formula>
      <formula>"I"</formula>
    </cfRule>
  </conditionalFormatting>
  <conditionalFormatting sqref="S1404">
    <cfRule type="cellIs" priority="4396" operator="between">
      <formula>"III"</formula>
      <formula>"IV"</formula>
    </cfRule>
  </conditionalFormatting>
  <conditionalFormatting sqref="P1404:P1405">
    <cfRule type="cellIs" priority="4397" operator="between">
      <formula>"ALTO"</formula>
      <formula>"ALTO"</formula>
    </cfRule>
  </conditionalFormatting>
  <conditionalFormatting sqref="P1404:P1405">
    <cfRule type="cellIs" priority="4398" operator="between">
      <formula>"BAJO"</formula>
      <formula>"BAJO"</formula>
    </cfRule>
  </conditionalFormatting>
  <conditionalFormatting sqref="P1404:P1405">
    <cfRule type="cellIs" priority="4399" operator="between">
      <formula>"MEDIO"</formula>
      <formula>"MEDIO"</formula>
    </cfRule>
  </conditionalFormatting>
  <conditionalFormatting sqref="P1404:P1405">
    <cfRule type="cellIs" priority="4400" operator="between">
      <formula>"MUY ALTO"</formula>
      <formula>"MUY ALTO"</formula>
    </cfRule>
  </conditionalFormatting>
  <conditionalFormatting sqref="R1404:R1405">
    <cfRule type="cellIs" priority="4401" operator="between">
      <formula>20</formula>
      <formula>120</formula>
    </cfRule>
  </conditionalFormatting>
  <conditionalFormatting sqref="S1405">
    <cfRule type="cellIs" priority="4402" operator="equal">
      <formula>"No significativo"</formula>
    </cfRule>
  </conditionalFormatting>
  <conditionalFormatting sqref="S1405">
    <cfRule type="cellIs" priority="4403" operator="equal">
      <formula>"SIGNIFICATIVO"</formula>
    </cfRule>
  </conditionalFormatting>
  <conditionalFormatting sqref="S1405">
    <cfRule type="cellIs" priority="4404" operator="equal">
      <formula>"SIGNIFICATIVO"</formula>
    </cfRule>
  </conditionalFormatting>
  <conditionalFormatting sqref="P1407">
    <cfRule type="cellIs" priority="4405" operator="between">
      <formula>"ALTO"</formula>
      <formula>"ALTO"</formula>
    </cfRule>
  </conditionalFormatting>
  <conditionalFormatting sqref="P1407">
    <cfRule type="cellIs" priority="4406" operator="between">
      <formula>"BAJO"</formula>
      <formula>"BAJO"</formula>
    </cfRule>
  </conditionalFormatting>
  <conditionalFormatting sqref="P1407">
    <cfRule type="cellIs" priority="4407" operator="between">
      <formula>"MEDIO"</formula>
      <formula>"MEDIO"</formula>
    </cfRule>
  </conditionalFormatting>
  <conditionalFormatting sqref="P1407">
    <cfRule type="cellIs" priority="4408" operator="between">
      <formula>"MUY ALTO"</formula>
      <formula>"MUY ALTO"</formula>
    </cfRule>
  </conditionalFormatting>
  <conditionalFormatting sqref="R1407">
    <cfRule type="cellIs" priority="4409" operator="between">
      <formula>20</formula>
      <formula>120</formula>
    </cfRule>
  </conditionalFormatting>
  <conditionalFormatting sqref="U1407">
    <cfRule type="cellIs" priority="4410" operator="equal">
      <formula>"No significativo"</formula>
    </cfRule>
  </conditionalFormatting>
  <conditionalFormatting sqref="S1407">
    <cfRule type="cellIs" priority="4411" operator="equal">
      <formula>"No significativo"</formula>
    </cfRule>
  </conditionalFormatting>
  <conditionalFormatting sqref="U1407">
    <cfRule type="cellIs" priority="4412" operator="equal">
      <formula>"SIGNIFICATIVO"</formula>
    </cfRule>
  </conditionalFormatting>
  <conditionalFormatting sqref="U1407">
    <cfRule type="cellIs" priority="4413" operator="equal">
      <formula>"SIGNIFICATIVO"</formula>
    </cfRule>
  </conditionalFormatting>
  <conditionalFormatting sqref="S1407">
    <cfRule type="cellIs" priority="4414" operator="equal">
      <formula>"SIGNIFICATIVO"</formula>
    </cfRule>
  </conditionalFormatting>
  <conditionalFormatting sqref="S1407">
    <cfRule type="cellIs" priority="4415" operator="equal">
      <formula>"SIGNIFICATIVO"</formula>
    </cfRule>
  </conditionalFormatting>
  <conditionalFormatting sqref="S1410">
    <cfRule type="cellIs" priority="4416" operator="equal">
      <formula>"No significativo"</formula>
    </cfRule>
  </conditionalFormatting>
  <conditionalFormatting sqref="S1410">
    <cfRule type="cellIs" priority="4417" operator="equal">
      <formula>"SIGNIFICATIVO"</formula>
    </cfRule>
  </conditionalFormatting>
  <conditionalFormatting sqref="S1410">
    <cfRule type="cellIs" priority="4418" operator="equal">
      <formula>"SIGNIFICATIVO"</formula>
    </cfRule>
  </conditionalFormatting>
  <conditionalFormatting sqref="P1410">
    <cfRule type="cellIs" priority="4419" operator="between">
      <formula>"ALTO"</formula>
      <formula>"ALTO"</formula>
    </cfRule>
  </conditionalFormatting>
  <conditionalFormatting sqref="P1410">
    <cfRule type="cellIs" priority="4420" operator="between">
      <formula>"BAJO"</formula>
      <formula>"BAJO"</formula>
    </cfRule>
  </conditionalFormatting>
  <conditionalFormatting sqref="P1410">
    <cfRule type="cellIs" priority="4421" operator="between">
      <formula>"MEDIO"</formula>
      <formula>"MEDIO"</formula>
    </cfRule>
  </conditionalFormatting>
  <conditionalFormatting sqref="P1410">
    <cfRule type="cellIs" priority="4422" operator="between">
      <formula>"MUY ALTO"</formula>
      <formula>"MUY ALTO"</formula>
    </cfRule>
  </conditionalFormatting>
  <conditionalFormatting sqref="R1410">
    <cfRule type="cellIs" priority="4423" operator="between">
      <formula>20</formula>
      <formula>120</formula>
    </cfRule>
  </conditionalFormatting>
  <conditionalFormatting sqref="P1417">
    <cfRule type="cellIs" priority="4424" operator="between">
      <formula>"ALTO"</formula>
      <formula>"ALTO"</formula>
    </cfRule>
  </conditionalFormatting>
  <conditionalFormatting sqref="P1417">
    <cfRule type="cellIs" priority="4425" operator="between">
      <formula>"BAJO"</formula>
      <formula>"BAJO"</formula>
    </cfRule>
  </conditionalFormatting>
  <conditionalFormatting sqref="P1417">
    <cfRule type="cellIs" priority="4426" operator="between">
      <formula>"MEDIO"</formula>
      <formula>"MEDIO"</formula>
    </cfRule>
  </conditionalFormatting>
  <conditionalFormatting sqref="P1417">
    <cfRule type="cellIs" priority="4427" operator="between">
      <formula>"MUY ALTO"</formula>
      <formula>"MUY ALTO"</formula>
    </cfRule>
  </conditionalFormatting>
  <conditionalFormatting sqref="R1417">
    <cfRule type="cellIs" priority="4428" operator="between">
      <formula>20</formula>
      <formula>120</formula>
    </cfRule>
  </conditionalFormatting>
  <conditionalFormatting sqref="S1417">
    <cfRule type="cellIs" priority="4429" operator="equal">
      <formula>"No significativo"</formula>
    </cfRule>
  </conditionalFormatting>
  <conditionalFormatting sqref="S1417">
    <cfRule type="cellIs" priority="4430" operator="equal">
      <formula>"SIGNIFICATIVO"</formula>
    </cfRule>
  </conditionalFormatting>
  <conditionalFormatting sqref="S1417">
    <cfRule type="cellIs" priority="4431" operator="equal">
      <formula>"SIGNIFICATIVO"</formula>
    </cfRule>
  </conditionalFormatting>
  <conditionalFormatting sqref="S1411">
    <cfRule type="cellIs" priority="4432" operator="between">
      <formula>"I"</formula>
      <formula>"I"</formula>
    </cfRule>
  </conditionalFormatting>
  <conditionalFormatting sqref="S1411">
    <cfRule type="cellIs" priority="4433" operator="between">
      <formula>"III"</formula>
      <formula>"IV"</formula>
    </cfRule>
  </conditionalFormatting>
  <conditionalFormatting sqref="P1411:P1412">
    <cfRule type="cellIs" priority="4434" operator="between">
      <formula>"ALTO"</formula>
      <formula>"ALTO"</formula>
    </cfRule>
  </conditionalFormatting>
  <conditionalFormatting sqref="P1411:P1412">
    <cfRule type="cellIs" priority="4435" operator="between">
      <formula>"BAJO"</formula>
      <formula>"BAJO"</formula>
    </cfRule>
  </conditionalFormatting>
  <conditionalFormatting sqref="P1411:P1412">
    <cfRule type="cellIs" priority="4436" operator="between">
      <formula>"MEDIO"</formula>
      <formula>"MEDIO"</formula>
    </cfRule>
  </conditionalFormatting>
  <conditionalFormatting sqref="P1411:P1412">
    <cfRule type="cellIs" priority="4437" operator="between">
      <formula>"MUY ALTO"</formula>
      <formula>"MUY ALTO"</formula>
    </cfRule>
  </conditionalFormatting>
  <conditionalFormatting sqref="R1411:R1412">
    <cfRule type="cellIs" priority="4438" operator="between">
      <formula>20</formula>
      <formula>120</formula>
    </cfRule>
  </conditionalFormatting>
  <conditionalFormatting sqref="S1412">
    <cfRule type="cellIs" priority="4439" operator="equal">
      <formula>"No significativo"</formula>
    </cfRule>
  </conditionalFormatting>
  <conditionalFormatting sqref="S1412">
    <cfRule type="cellIs" priority="4440" operator="equal">
      <formula>"SIGNIFICATIVO"</formula>
    </cfRule>
  </conditionalFormatting>
  <conditionalFormatting sqref="S1412">
    <cfRule type="cellIs" priority="4441" operator="equal">
      <formula>"SIGNIFICATIVO"</formula>
    </cfRule>
  </conditionalFormatting>
  <conditionalFormatting sqref="P1414">
    <cfRule type="cellIs" priority="4442" operator="between">
      <formula>"ALTO"</formula>
      <formula>"ALTO"</formula>
    </cfRule>
  </conditionalFormatting>
  <conditionalFormatting sqref="P1414">
    <cfRule type="cellIs" priority="4443" operator="between">
      <formula>"BAJO"</formula>
      <formula>"BAJO"</formula>
    </cfRule>
  </conditionalFormatting>
  <conditionalFormatting sqref="P1414">
    <cfRule type="cellIs" priority="4444" operator="between">
      <formula>"MEDIO"</formula>
      <formula>"MEDIO"</formula>
    </cfRule>
  </conditionalFormatting>
  <conditionalFormatting sqref="P1414">
    <cfRule type="cellIs" priority="4445" operator="between">
      <formula>"MUY ALTO"</formula>
      <formula>"MUY ALTO"</formula>
    </cfRule>
  </conditionalFormatting>
  <conditionalFormatting sqref="R1414">
    <cfRule type="cellIs" priority="4446" operator="between">
      <formula>20</formula>
      <formula>120</formula>
    </cfRule>
  </conditionalFormatting>
  <conditionalFormatting sqref="U1414">
    <cfRule type="cellIs" priority="4447" operator="equal">
      <formula>"No significativo"</formula>
    </cfRule>
  </conditionalFormatting>
  <conditionalFormatting sqref="S1414">
    <cfRule type="cellIs" priority="4448" operator="equal">
      <formula>"No significativo"</formula>
    </cfRule>
  </conditionalFormatting>
  <conditionalFormatting sqref="U1414">
    <cfRule type="cellIs" priority="4449" operator="equal">
      <formula>"SIGNIFICATIVO"</formula>
    </cfRule>
  </conditionalFormatting>
  <conditionalFormatting sqref="U1414">
    <cfRule type="cellIs" priority="4450" operator="equal">
      <formula>"SIGNIFICATIVO"</formula>
    </cfRule>
  </conditionalFormatting>
  <conditionalFormatting sqref="S1414">
    <cfRule type="cellIs" priority="4451" operator="equal">
      <formula>"SIGNIFICATIVO"</formula>
    </cfRule>
  </conditionalFormatting>
  <conditionalFormatting sqref="S1414">
    <cfRule type="cellIs" priority="4452" operator="equal">
      <formula>"SIGNIFICATIVO"</formula>
    </cfRule>
  </conditionalFormatting>
  <conditionalFormatting sqref="S1415">
    <cfRule type="cellIs" priority="4453" operator="between">
      <formula>"I"</formula>
      <formula>"I"</formula>
    </cfRule>
  </conditionalFormatting>
  <conditionalFormatting sqref="S1415">
    <cfRule type="cellIs" priority="4454" operator="between">
      <formula>"III"</formula>
      <formula>"IV"</formula>
    </cfRule>
  </conditionalFormatting>
  <conditionalFormatting sqref="P1415:P1416">
    <cfRule type="cellIs" priority="4455" operator="between">
      <formula>"ALTO"</formula>
      <formula>"ALTO"</formula>
    </cfRule>
  </conditionalFormatting>
  <conditionalFormatting sqref="P1415:P1416">
    <cfRule type="cellIs" priority="4456" operator="between">
      <formula>"BAJO"</formula>
      <formula>"BAJO"</formula>
    </cfRule>
  </conditionalFormatting>
  <conditionalFormatting sqref="P1415:P1416">
    <cfRule type="cellIs" priority="4457" operator="between">
      <formula>"MEDIO"</formula>
      <formula>"MEDIO"</formula>
    </cfRule>
  </conditionalFormatting>
  <conditionalFormatting sqref="P1415:P1416">
    <cfRule type="cellIs" priority="4458" operator="between">
      <formula>"MUY ALTO"</formula>
      <formula>"MUY ALTO"</formula>
    </cfRule>
  </conditionalFormatting>
  <conditionalFormatting sqref="R1415:R1416">
    <cfRule type="cellIs" priority="4459" operator="between">
      <formula>20</formula>
      <formula>120</formula>
    </cfRule>
  </conditionalFormatting>
  <conditionalFormatting sqref="S1416">
    <cfRule type="cellIs" priority="4460" operator="equal">
      <formula>"No significativo"</formula>
    </cfRule>
  </conditionalFormatting>
  <conditionalFormatting sqref="S1416">
    <cfRule type="cellIs" priority="4461" operator="equal">
      <formula>"SIGNIFICATIVO"</formula>
    </cfRule>
  </conditionalFormatting>
  <conditionalFormatting sqref="S1416">
    <cfRule type="cellIs" priority="4462" operator="equal">
      <formula>"SIGNIFICATIVO"</formula>
    </cfRule>
  </conditionalFormatting>
  <conditionalFormatting sqref="S1418">
    <cfRule type="cellIs" priority="4463" operator="between">
      <formula>"I"</formula>
      <formula>"I"</formula>
    </cfRule>
  </conditionalFormatting>
  <conditionalFormatting sqref="S1418">
    <cfRule type="cellIs" priority="4464" operator="between">
      <formula>"III"</formula>
      <formula>"IV"</formula>
    </cfRule>
  </conditionalFormatting>
  <conditionalFormatting sqref="P1418">
    <cfRule type="cellIs" priority="4465" operator="between">
      <formula>"ALTO"</formula>
      <formula>"ALTO"</formula>
    </cfRule>
  </conditionalFormatting>
  <conditionalFormatting sqref="P1418">
    <cfRule type="cellIs" priority="4466" operator="between">
      <formula>"BAJO"</formula>
      <formula>"BAJO"</formula>
    </cfRule>
  </conditionalFormatting>
  <conditionalFormatting sqref="P1418">
    <cfRule type="cellIs" priority="4467" operator="between">
      <formula>"MEDIO"</formula>
      <formula>"MEDIO"</formula>
    </cfRule>
  </conditionalFormatting>
  <conditionalFormatting sqref="P1418">
    <cfRule type="cellIs" priority="4468" operator="between">
      <formula>"MUY ALTO"</formula>
      <formula>"MUY ALTO"</formula>
    </cfRule>
  </conditionalFormatting>
  <conditionalFormatting sqref="R1418">
    <cfRule type="cellIs" priority="4469" operator="between">
      <formula>20</formula>
      <formula>120</formula>
    </cfRule>
  </conditionalFormatting>
  <conditionalFormatting sqref="S1419">
    <cfRule type="cellIs" priority="4470" operator="between">
      <formula>"I"</formula>
      <formula>"I"</formula>
    </cfRule>
  </conditionalFormatting>
  <conditionalFormatting sqref="S1419">
    <cfRule type="cellIs" priority="4471" operator="between">
      <formula>"III"</formula>
      <formula>"IV"</formula>
    </cfRule>
  </conditionalFormatting>
  <conditionalFormatting sqref="P1419:P1420">
    <cfRule type="cellIs" priority="4472" operator="between">
      <formula>"ALTO"</formula>
      <formula>"ALTO"</formula>
    </cfRule>
  </conditionalFormatting>
  <conditionalFormatting sqref="P1419:P1420">
    <cfRule type="cellIs" priority="4473" operator="between">
      <formula>"BAJO"</formula>
      <formula>"BAJO"</formula>
    </cfRule>
  </conditionalFormatting>
  <conditionalFormatting sqref="P1419:P1420">
    <cfRule type="cellIs" priority="4474" operator="between">
      <formula>"MEDIO"</formula>
      <formula>"MEDIO"</formula>
    </cfRule>
  </conditionalFormatting>
  <conditionalFormatting sqref="P1419:P1420">
    <cfRule type="cellIs" priority="4475" operator="between">
      <formula>"MUY ALTO"</formula>
      <formula>"MUY ALTO"</formula>
    </cfRule>
  </conditionalFormatting>
  <conditionalFormatting sqref="R1419:R1420">
    <cfRule type="cellIs" priority="4476" operator="between">
      <formula>20</formula>
      <formula>120</formula>
    </cfRule>
  </conditionalFormatting>
  <conditionalFormatting sqref="S1420">
    <cfRule type="cellIs" priority="4477" operator="equal">
      <formula>"No significativo"</formula>
    </cfRule>
  </conditionalFormatting>
  <conditionalFormatting sqref="S1420">
    <cfRule type="cellIs" priority="4478" operator="equal">
      <formula>"SIGNIFICATIVO"</formula>
    </cfRule>
  </conditionalFormatting>
  <conditionalFormatting sqref="S1420">
    <cfRule type="cellIs" priority="4479" operator="equal">
      <formula>"SIGNIFICATIVO"</formula>
    </cfRule>
  </conditionalFormatting>
  <conditionalFormatting sqref="P1421">
    <cfRule type="cellIs" priority="4480" operator="between">
      <formula>"ALTO"</formula>
      <formula>"ALTO"</formula>
    </cfRule>
  </conditionalFormatting>
  <conditionalFormatting sqref="P1421">
    <cfRule type="cellIs" priority="4481" operator="between">
      <formula>"BAJO"</formula>
      <formula>"BAJO"</formula>
    </cfRule>
  </conditionalFormatting>
  <conditionalFormatting sqref="P1421">
    <cfRule type="cellIs" priority="4482" operator="between">
      <formula>"MEDIO"</formula>
      <formula>"MEDIO"</formula>
    </cfRule>
  </conditionalFormatting>
  <conditionalFormatting sqref="P1421">
    <cfRule type="cellIs" priority="4483" operator="between">
      <formula>"MUY ALTO"</formula>
      <formula>"MUY ALTO"</formula>
    </cfRule>
  </conditionalFormatting>
  <conditionalFormatting sqref="R1421">
    <cfRule type="cellIs" priority="4484" operator="between">
      <formula>20</formula>
      <formula>120</formula>
    </cfRule>
  </conditionalFormatting>
  <conditionalFormatting sqref="S1421">
    <cfRule type="cellIs" priority="4485" operator="equal">
      <formula>"No significativo"</formula>
    </cfRule>
  </conditionalFormatting>
  <conditionalFormatting sqref="S1421">
    <cfRule type="cellIs" priority="4486" operator="equal">
      <formula>"SIGNIFICATIVO"</formula>
    </cfRule>
  </conditionalFormatting>
  <conditionalFormatting sqref="S1421">
    <cfRule type="cellIs" priority="4487" operator="equal">
      <formula>"SIGNIFICATIVO"</formula>
    </cfRule>
  </conditionalFormatting>
  <conditionalFormatting sqref="P1422">
    <cfRule type="cellIs" priority="4488" operator="between">
      <formula>"ALTO"</formula>
      <formula>"ALTO"</formula>
    </cfRule>
  </conditionalFormatting>
  <conditionalFormatting sqref="P1422">
    <cfRule type="cellIs" priority="4489" operator="between">
      <formula>"BAJO"</formula>
      <formula>"BAJO"</formula>
    </cfRule>
  </conditionalFormatting>
  <conditionalFormatting sqref="S1422">
    <cfRule type="cellIs" priority="4490" operator="between">
      <formula>"I"</formula>
      <formula>"I"</formula>
    </cfRule>
  </conditionalFormatting>
  <conditionalFormatting sqref="S1422">
    <cfRule type="cellIs" priority="4491" operator="between">
      <formula>"III"</formula>
      <formula>"IV"</formula>
    </cfRule>
  </conditionalFormatting>
  <conditionalFormatting sqref="P1422">
    <cfRule type="cellIs" priority="4492" operator="between">
      <formula>"MEDIO"</formula>
      <formula>"MEDIO"</formula>
    </cfRule>
  </conditionalFormatting>
  <conditionalFormatting sqref="P1422">
    <cfRule type="cellIs" priority="4493" operator="between">
      <formula>"MUY ALTO"</formula>
      <formula>"MUY ALTO"</formula>
    </cfRule>
  </conditionalFormatting>
  <conditionalFormatting sqref="R1422">
    <cfRule type="cellIs" priority="4494" operator="between">
      <formula>20</formula>
      <formula>120</formula>
    </cfRule>
  </conditionalFormatting>
  <conditionalFormatting sqref="S1424">
    <cfRule type="cellIs" priority="4495" operator="between">
      <formula>"I"</formula>
      <formula>"I"</formula>
    </cfRule>
  </conditionalFormatting>
  <conditionalFormatting sqref="S1424">
    <cfRule type="cellIs" priority="4496" operator="between">
      <formula>"III"</formula>
      <formula>"IV"</formula>
    </cfRule>
  </conditionalFormatting>
  <conditionalFormatting sqref="P1424:P1425">
    <cfRule type="cellIs" priority="4497" operator="between">
      <formula>"ALTO"</formula>
      <formula>"ALTO"</formula>
    </cfRule>
  </conditionalFormatting>
  <conditionalFormatting sqref="P1424:P1425">
    <cfRule type="cellIs" priority="4498" operator="between">
      <formula>"BAJO"</formula>
      <formula>"BAJO"</formula>
    </cfRule>
  </conditionalFormatting>
  <conditionalFormatting sqref="P1424:P1425">
    <cfRule type="cellIs" priority="4499" operator="between">
      <formula>"MEDIO"</formula>
      <formula>"MEDIO"</formula>
    </cfRule>
  </conditionalFormatting>
  <conditionalFormatting sqref="P1424:P1425">
    <cfRule type="cellIs" priority="4500" operator="between">
      <formula>"MUY ALTO"</formula>
      <formula>"MUY ALTO"</formula>
    </cfRule>
  </conditionalFormatting>
  <conditionalFormatting sqref="R1424:R1425">
    <cfRule type="cellIs" priority="4501" operator="between">
      <formula>20</formula>
      <formula>120</formula>
    </cfRule>
  </conditionalFormatting>
  <conditionalFormatting sqref="S1425">
    <cfRule type="cellIs" priority="4502" operator="equal">
      <formula>"No significativo"</formula>
    </cfRule>
  </conditionalFormatting>
  <conditionalFormatting sqref="S1425">
    <cfRule type="cellIs" priority="4503" operator="equal">
      <formula>"SIGNIFICATIVO"</formula>
    </cfRule>
  </conditionalFormatting>
  <conditionalFormatting sqref="S1425">
    <cfRule type="cellIs" priority="4504" operator="equal">
      <formula>"SIGNIFICATIVO"</formula>
    </cfRule>
  </conditionalFormatting>
  <conditionalFormatting sqref="P1426">
    <cfRule type="cellIs" priority="4505" operator="between">
      <formula>"ALTO"</formula>
      <formula>"ALTO"</formula>
    </cfRule>
  </conditionalFormatting>
  <conditionalFormatting sqref="P1426">
    <cfRule type="cellIs" priority="4506" operator="between">
      <formula>"BAJO"</formula>
      <formula>"BAJO"</formula>
    </cfRule>
  </conditionalFormatting>
  <conditionalFormatting sqref="P1426">
    <cfRule type="cellIs" priority="4507" operator="between">
      <formula>"MEDIO"</formula>
      <formula>"MEDIO"</formula>
    </cfRule>
  </conditionalFormatting>
  <conditionalFormatting sqref="P1426">
    <cfRule type="cellIs" priority="4508" operator="between">
      <formula>"MUY ALTO"</formula>
      <formula>"MUY ALTO"</formula>
    </cfRule>
  </conditionalFormatting>
  <conditionalFormatting sqref="R1426">
    <cfRule type="cellIs" priority="4509" operator="between">
      <formula>20</formula>
      <formula>120</formula>
    </cfRule>
  </conditionalFormatting>
  <conditionalFormatting sqref="U1426">
    <cfRule type="cellIs" priority="4510" operator="equal">
      <formula>"No significativo"</formula>
    </cfRule>
  </conditionalFormatting>
  <conditionalFormatting sqref="S1426">
    <cfRule type="cellIs" priority="4511" operator="equal">
      <formula>"No significativo"</formula>
    </cfRule>
  </conditionalFormatting>
  <conditionalFormatting sqref="U1426">
    <cfRule type="cellIs" priority="4512" operator="equal">
      <formula>"SIGNIFICATIVO"</formula>
    </cfRule>
  </conditionalFormatting>
  <conditionalFormatting sqref="U1426">
    <cfRule type="cellIs" priority="4513" operator="equal">
      <formula>"SIGNIFICATIVO"</formula>
    </cfRule>
  </conditionalFormatting>
  <conditionalFormatting sqref="S1426">
    <cfRule type="cellIs" priority="4514" operator="equal">
      <formula>"SIGNIFICATIVO"</formula>
    </cfRule>
  </conditionalFormatting>
  <conditionalFormatting sqref="S1426">
    <cfRule type="cellIs" priority="4515" operator="equal">
      <formula>"SIGNIFICATIVO"</formula>
    </cfRule>
  </conditionalFormatting>
  <conditionalFormatting sqref="S1428">
    <cfRule type="cellIs" priority="4516" operator="equal">
      <formula>"No significativo"</formula>
    </cfRule>
  </conditionalFormatting>
  <conditionalFormatting sqref="S1428">
    <cfRule type="cellIs" priority="4517" operator="equal">
      <formula>"SIGNIFICATIVO"</formula>
    </cfRule>
  </conditionalFormatting>
  <conditionalFormatting sqref="S1428">
    <cfRule type="cellIs" priority="4518" operator="equal">
      <formula>"SIGNIFICATIVO"</formula>
    </cfRule>
  </conditionalFormatting>
  <conditionalFormatting sqref="P1428">
    <cfRule type="cellIs" priority="4519" operator="between">
      <formula>"ALTO"</formula>
      <formula>"ALTO"</formula>
    </cfRule>
  </conditionalFormatting>
  <conditionalFormatting sqref="P1428">
    <cfRule type="cellIs" priority="4520" operator="between">
      <formula>"BAJO"</formula>
      <formula>"BAJO"</formula>
    </cfRule>
  </conditionalFormatting>
  <conditionalFormatting sqref="P1428">
    <cfRule type="cellIs" priority="4521" operator="between">
      <formula>"MEDIO"</formula>
      <formula>"MEDIO"</formula>
    </cfRule>
  </conditionalFormatting>
  <conditionalFormatting sqref="P1428">
    <cfRule type="cellIs" priority="4522" operator="between">
      <formula>"MUY ALTO"</formula>
      <formula>"MUY ALTO"</formula>
    </cfRule>
  </conditionalFormatting>
  <conditionalFormatting sqref="R1428">
    <cfRule type="cellIs" priority="4523" operator="between">
      <formula>20</formula>
      <formula>120</formula>
    </cfRule>
  </conditionalFormatting>
  <conditionalFormatting sqref="S1429">
    <cfRule type="cellIs" priority="4524" operator="between">
      <formula>"I"</formula>
      <formula>"I"</formula>
    </cfRule>
  </conditionalFormatting>
  <conditionalFormatting sqref="S1429">
    <cfRule type="cellIs" priority="4525" operator="between">
      <formula>"III"</formula>
      <formula>"IV"</formula>
    </cfRule>
  </conditionalFormatting>
  <conditionalFormatting sqref="P1429">
    <cfRule type="cellIs" priority="4526" operator="between">
      <formula>"ALTO"</formula>
      <formula>"ALTO"</formula>
    </cfRule>
  </conditionalFormatting>
  <conditionalFormatting sqref="P1429">
    <cfRule type="cellIs" priority="4527" operator="between">
      <formula>"BAJO"</formula>
      <formula>"BAJO"</formula>
    </cfRule>
  </conditionalFormatting>
  <conditionalFormatting sqref="P1429">
    <cfRule type="cellIs" priority="4528" operator="between">
      <formula>"MEDIO"</formula>
      <formula>"MEDIO"</formula>
    </cfRule>
  </conditionalFormatting>
  <conditionalFormatting sqref="P1429">
    <cfRule type="cellIs" priority="4529" operator="between">
      <formula>"MUY ALTO"</formula>
      <formula>"MUY ALTO"</formula>
    </cfRule>
  </conditionalFormatting>
  <conditionalFormatting sqref="R1429">
    <cfRule type="cellIs" priority="4530" operator="between">
      <formula>20</formula>
      <formula>120</formula>
    </cfRule>
  </conditionalFormatting>
  <conditionalFormatting sqref="P1430">
    <cfRule type="cellIs" priority="4531" operator="between">
      <formula>"ALTO"</formula>
      <formula>"ALTO"</formula>
    </cfRule>
  </conditionalFormatting>
  <conditionalFormatting sqref="P1430">
    <cfRule type="cellIs" priority="4532" operator="between">
      <formula>"BAJO"</formula>
      <formula>"BAJO"</formula>
    </cfRule>
  </conditionalFormatting>
  <conditionalFormatting sqref="S1430">
    <cfRule type="cellIs" priority="4533" operator="between">
      <formula>"I"</formula>
      <formula>"I"</formula>
    </cfRule>
  </conditionalFormatting>
  <conditionalFormatting sqref="S1430">
    <cfRule type="cellIs" priority="4534" operator="between">
      <formula>"III"</formula>
      <formula>"IV"</formula>
    </cfRule>
  </conditionalFormatting>
  <conditionalFormatting sqref="P1430">
    <cfRule type="cellIs" priority="4535" operator="between">
      <formula>"MEDIO"</formula>
      <formula>"MEDIO"</formula>
    </cfRule>
  </conditionalFormatting>
  <conditionalFormatting sqref="P1430">
    <cfRule type="cellIs" priority="4536" operator="between">
      <formula>"MUY ALTO"</formula>
      <formula>"MUY ALTO"</formula>
    </cfRule>
  </conditionalFormatting>
  <conditionalFormatting sqref="R1430">
    <cfRule type="cellIs" priority="4537" operator="between">
      <formula>20</formula>
      <formula>120</formula>
    </cfRule>
  </conditionalFormatting>
  <conditionalFormatting sqref="P1432">
    <cfRule type="cellIs" priority="4538" operator="between">
      <formula>"ALTO"</formula>
      <formula>"ALTO"</formula>
    </cfRule>
  </conditionalFormatting>
  <conditionalFormatting sqref="P1432">
    <cfRule type="cellIs" priority="4539" operator="between">
      <formula>"BAJO"</formula>
      <formula>"BAJO"</formula>
    </cfRule>
  </conditionalFormatting>
  <conditionalFormatting sqref="P1432">
    <cfRule type="cellIs" priority="4540" operator="between">
      <formula>"MEDIO"</formula>
      <formula>"MEDIO"</formula>
    </cfRule>
  </conditionalFormatting>
  <conditionalFormatting sqref="P1432">
    <cfRule type="cellIs" priority="4541" operator="between">
      <formula>"MUY ALTO"</formula>
      <formula>"MUY ALTO"</formula>
    </cfRule>
  </conditionalFormatting>
  <conditionalFormatting sqref="R1432">
    <cfRule type="cellIs" priority="4542" operator="between">
      <formula>20</formula>
      <formula>120</formula>
    </cfRule>
  </conditionalFormatting>
  <conditionalFormatting sqref="S1432">
    <cfRule type="cellIs" priority="4543" operator="equal">
      <formula>"No significativo"</formula>
    </cfRule>
  </conditionalFormatting>
  <conditionalFormatting sqref="S1432">
    <cfRule type="cellIs" priority="4544" operator="equal">
      <formula>"SIGNIFICATIVO"</formula>
    </cfRule>
  </conditionalFormatting>
  <conditionalFormatting sqref="S1432">
    <cfRule type="cellIs" priority="4545" operator="equal">
      <formula>"SIGNIFICATIVO"</formula>
    </cfRule>
  </conditionalFormatting>
  <conditionalFormatting sqref="P1433">
    <cfRule type="cellIs" priority="4546" operator="between">
      <formula>"ALTO"</formula>
      <formula>"ALTO"</formula>
    </cfRule>
  </conditionalFormatting>
  <conditionalFormatting sqref="P1433">
    <cfRule type="cellIs" priority="4547" operator="between">
      <formula>"BAJO"</formula>
      <formula>"BAJO"</formula>
    </cfRule>
  </conditionalFormatting>
  <conditionalFormatting sqref="S1433">
    <cfRule type="cellIs" priority="4548" operator="between">
      <formula>"I"</formula>
      <formula>"I"</formula>
    </cfRule>
  </conditionalFormatting>
  <conditionalFormatting sqref="S1433">
    <cfRule type="cellIs" priority="4549" operator="between">
      <formula>"III"</formula>
      <formula>"IV"</formula>
    </cfRule>
  </conditionalFormatting>
  <conditionalFormatting sqref="P1433">
    <cfRule type="cellIs" priority="4550" operator="between">
      <formula>"MEDIO"</formula>
      <formula>"MEDIO"</formula>
    </cfRule>
  </conditionalFormatting>
  <conditionalFormatting sqref="P1433">
    <cfRule type="cellIs" priority="4551" operator="between">
      <formula>"MUY ALTO"</formula>
      <formula>"MUY ALTO"</formula>
    </cfRule>
  </conditionalFormatting>
  <conditionalFormatting sqref="R1433">
    <cfRule type="cellIs" priority="4552" operator="between">
      <formula>20</formula>
      <formula>120</formula>
    </cfRule>
  </conditionalFormatting>
  <conditionalFormatting sqref="P1435">
    <cfRule type="cellIs" priority="4553" operator="between">
      <formula>"ALTO"</formula>
      <formula>"ALTO"</formula>
    </cfRule>
  </conditionalFormatting>
  <conditionalFormatting sqref="P1435">
    <cfRule type="cellIs" priority="4554" operator="between">
      <formula>"BAJO"</formula>
      <formula>"BAJO"</formula>
    </cfRule>
  </conditionalFormatting>
  <conditionalFormatting sqref="P1435">
    <cfRule type="cellIs" priority="4555" operator="between">
      <formula>"MEDIO"</formula>
      <formula>"MEDIO"</formula>
    </cfRule>
  </conditionalFormatting>
  <conditionalFormatting sqref="P1435">
    <cfRule type="cellIs" priority="4556" operator="between">
      <formula>"MUY ALTO"</formula>
      <formula>"MUY ALTO"</formula>
    </cfRule>
  </conditionalFormatting>
  <conditionalFormatting sqref="R1435">
    <cfRule type="cellIs" priority="4557" operator="between">
      <formula>20</formula>
      <formula>120</formula>
    </cfRule>
  </conditionalFormatting>
  <conditionalFormatting sqref="S1435">
    <cfRule type="cellIs" priority="4558" operator="equal">
      <formula>"No significativo"</formula>
    </cfRule>
  </conditionalFormatting>
  <conditionalFormatting sqref="S1435">
    <cfRule type="cellIs" priority="4559" operator="equal">
      <formula>"SIGNIFICATIVO"</formula>
    </cfRule>
  </conditionalFormatting>
  <conditionalFormatting sqref="S1435">
    <cfRule type="cellIs" priority="4560" operator="equal">
      <formula>"SIGNIFICATIVO"</formula>
    </cfRule>
  </conditionalFormatting>
  <conditionalFormatting sqref="S1436">
    <cfRule type="cellIs" priority="4561" operator="between">
      <formula>"I"</formula>
      <formula>"I"</formula>
    </cfRule>
  </conditionalFormatting>
  <conditionalFormatting sqref="S1436">
    <cfRule type="cellIs" priority="4562" operator="between">
      <formula>"III"</formula>
      <formula>"IV"</formula>
    </cfRule>
  </conditionalFormatting>
  <conditionalFormatting sqref="P1436">
    <cfRule type="cellIs" priority="4563" operator="between">
      <formula>"ALTO"</formula>
      <formula>"ALTO"</formula>
    </cfRule>
  </conditionalFormatting>
  <conditionalFormatting sqref="P1436">
    <cfRule type="cellIs" priority="4564" operator="between">
      <formula>"BAJO"</formula>
      <formula>"BAJO"</formula>
    </cfRule>
  </conditionalFormatting>
  <conditionalFormatting sqref="P1436">
    <cfRule type="cellIs" priority="4565" operator="between">
      <formula>"MEDIO"</formula>
      <formula>"MEDIO"</formula>
    </cfRule>
  </conditionalFormatting>
  <conditionalFormatting sqref="P1436">
    <cfRule type="cellIs" priority="4566" operator="between">
      <formula>"MUY ALTO"</formula>
      <formula>"MUY ALTO"</formula>
    </cfRule>
  </conditionalFormatting>
  <conditionalFormatting sqref="R1436">
    <cfRule type="cellIs" priority="4567" operator="between">
      <formula>20</formula>
      <formula>120</formula>
    </cfRule>
  </conditionalFormatting>
  <conditionalFormatting sqref="P1437">
    <cfRule type="cellIs" priority="4568" operator="between">
      <formula>"ALTO"</formula>
      <formula>"ALTO"</formula>
    </cfRule>
  </conditionalFormatting>
  <conditionalFormatting sqref="P1437">
    <cfRule type="cellIs" priority="4569" operator="between">
      <formula>"BAJO"</formula>
      <formula>"BAJO"</formula>
    </cfRule>
  </conditionalFormatting>
  <conditionalFormatting sqref="P1437">
    <cfRule type="cellIs" priority="4570" operator="between">
      <formula>"MEDIO"</formula>
      <formula>"MEDIO"</formula>
    </cfRule>
  </conditionalFormatting>
  <conditionalFormatting sqref="P1437">
    <cfRule type="cellIs" priority="4571" operator="between">
      <formula>"MUY ALTO"</formula>
      <formula>"MUY ALTO"</formula>
    </cfRule>
  </conditionalFormatting>
  <conditionalFormatting sqref="R1437">
    <cfRule type="cellIs" priority="4572" operator="between">
      <formula>20</formula>
      <formula>120</formula>
    </cfRule>
  </conditionalFormatting>
  <conditionalFormatting sqref="S1437">
    <cfRule type="cellIs" priority="4573" operator="equal">
      <formula>"No significativo"</formula>
    </cfRule>
  </conditionalFormatting>
  <conditionalFormatting sqref="S1437">
    <cfRule type="cellIs" priority="4574" operator="equal">
      <formula>"SIGNIFICATIVO"</formula>
    </cfRule>
  </conditionalFormatting>
  <conditionalFormatting sqref="S1437">
    <cfRule type="cellIs" priority="4575" operator="equal">
      <formula>"SIGNIFICATIVO"</formula>
    </cfRule>
  </conditionalFormatting>
  <conditionalFormatting sqref="P1439">
    <cfRule type="cellIs" priority="4576" operator="between">
      <formula>"ALTO"</formula>
      <formula>"ALTO"</formula>
    </cfRule>
  </conditionalFormatting>
  <conditionalFormatting sqref="P1439">
    <cfRule type="cellIs" priority="4577" operator="between">
      <formula>"BAJO"</formula>
      <formula>"BAJO"</formula>
    </cfRule>
  </conditionalFormatting>
  <conditionalFormatting sqref="P1439">
    <cfRule type="cellIs" priority="4578" operator="between">
      <formula>"MEDIO"</formula>
      <formula>"MEDIO"</formula>
    </cfRule>
  </conditionalFormatting>
  <conditionalFormatting sqref="P1439">
    <cfRule type="cellIs" priority="4579" operator="between">
      <formula>"MUY ALTO"</formula>
      <formula>"MUY ALTO"</formula>
    </cfRule>
  </conditionalFormatting>
  <conditionalFormatting sqref="R1439">
    <cfRule type="cellIs" priority="4580" operator="between">
      <formula>20</formula>
      <formula>120</formula>
    </cfRule>
  </conditionalFormatting>
  <conditionalFormatting sqref="S1439">
    <cfRule type="cellIs" priority="4581" operator="equal">
      <formula>"No significativo"</formula>
    </cfRule>
  </conditionalFormatting>
  <conditionalFormatting sqref="S1439">
    <cfRule type="cellIs" priority="4582" operator="equal">
      <formula>"SIGNIFICATIVO"</formula>
    </cfRule>
  </conditionalFormatting>
  <conditionalFormatting sqref="S1439">
    <cfRule type="cellIs" priority="4583" operator="equal">
      <formula>"SIGNIFICATIVO"</formula>
    </cfRule>
  </conditionalFormatting>
  <conditionalFormatting sqref="P1440">
    <cfRule type="cellIs" priority="4584" operator="between">
      <formula>"ALTO"</formula>
      <formula>"ALTO"</formula>
    </cfRule>
  </conditionalFormatting>
  <conditionalFormatting sqref="P1440">
    <cfRule type="cellIs" priority="4585" operator="between">
      <formula>"BAJO"</formula>
      <formula>"BAJO"</formula>
    </cfRule>
  </conditionalFormatting>
  <conditionalFormatting sqref="P1440">
    <cfRule type="cellIs" priority="4586" operator="between">
      <formula>"MEDIO"</formula>
      <formula>"MEDIO"</formula>
    </cfRule>
  </conditionalFormatting>
  <conditionalFormatting sqref="P1440">
    <cfRule type="cellIs" priority="4587" operator="between">
      <formula>"MUY ALTO"</formula>
      <formula>"MUY ALTO"</formula>
    </cfRule>
  </conditionalFormatting>
  <conditionalFormatting sqref="R1440">
    <cfRule type="cellIs" priority="4588" operator="between">
      <formula>20</formula>
      <formula>120</formula>
    </cfRule>
  </conditionalFormatting>
  <conditionalFormatting sqref="S1440">
    <cfRule type="cellIs" priority="4589" operator="between">
      <formula>"I"</formula>
      <formula>"I"</formula>
    </cfRule>
  </conditionalFormatting>
  <conditionalFormatting sqref="S1440">
    <cfRule type="cellIs" priority="4590" operator="between">
      <formula>"III"</formula>
      <formula>"IV"</formula>
    </cfRule>
  </conditionalFormatting>
  <conditionalFormatting sqref="P1409">
    <cfRule type="cellIs" priority="4591" operator="between">
      <formula>"ALTO"</formula>
      <formula>"ALTO"</formula>
    </cfRule>
  </conditionalFormatting>
  <conditionalFormatting sqref="P1409">
    <cfRule type="cellIs" priority="4592" operator="between">
      <formula>"BAJO"</formula>
      <formula>"BAJO"</formula>
    </cfRule>
  </conditionalFormatting>
  <conditionalFormatting sqref="P1409">
    <cfRule type="cellIs" priority="4593" operator="between">
      <formula>"MEDIO"</formula>
      <formula>"MEDIO"</formula>
    </cfRule>
  </conditionalFormatting>
  <conditionalFormatting sqref="P1409">
    <cfRule type="cellIs" priority="4594" operator="between">
      <formula>"MUY ALTO"</formula>
      <formula>"MUY ALTO"</formula>
    </cfRule>
  </conditionalFormatting>
  <conditionalFormatting sqref="R1409">
    <cfRule type="cellIs" priority="4595" operator="between">
      <formula>20</formula>
      <formula>120</formula>
    </cfRule>
  </conditionalFormatting>
  <conditionalFormatting sqref="S1409">
    <cfRule type="cellIs" priority="4596" operator="equal">
      <formula>"No significativo"</formula>
    </cfRule>
  </conditionalFormatting>
  <conditionalFormatting sqref="S1409">
    <cfRule type="cellIs" priority="4597" operator="equal">
      <formula>"SIGNIFICATIVO"</formula>
    </cfRule>
  </conditionalFormatting>
  <conditionalFormatting sqref="S1409">
    <cfRule type="cellIs" priority="4598" operator="equal">
      <formula>"SIGNIFICATIVO"</formula>
    </cfRule>
  </conditionalFormatting>
  <conditionalFormatting sqref="P1438">
    <cfRule type="cellIs" priority="4599" operator="between">
      <formula>"ALTO"</formula>
      <formula>"ALTO"</formula>
    </cfRule>
  </conditionalFormatting>
  <conditionalFormatting sqref="P1438">
    <cfRule type="cellIs" priority="4600" operator="between">
      <formula>"BAJO"</formula>
      <formula>"BAJO"</formula>
    </cfRule>
  </conditionalFormatting>
  <conditionalFormatting sqref="P1438">
    <cfRule type="cellIs" priority="4601" operator="between">
      <formula>"MEDIO"</formula>
      <formula>"MEDIO"</formula>
    </cfRule>
  </conditionalFormatting>
  <conditionalFormatting sqref="P1438">
    <cfRule type="cellIs" priority="4602" operator="between">
      <formula>"MUY ALTO"</formula>
      <formula>"MUY ALTO"</formula>
    </cfRule>
  </conditionalFormatting>
  <conditionalFormatting sqref="R1438">
    <cfRule type="cellIs" priority="4603" operator="between">
      <formula>20</formula>
      <formula>120</formula>
    </cfRule>
  </conditionalFormatting>
  <conditionalFormatting sqref="S1438">
    <cfRule type="cellIs" priority="4604" operator="equal">
      <formula>"No significativo"</formula>
    </cfRule>
  </conditionalFormatting>
  <conditionalFormatting sqref="S1438">
    <cfRule type="cellIs" priority="4605" operator="equal">
      <formula>"SIGNIFICATIVO"</formula>
    </cfRule>
  </conditionalFormatting>
  <conditionalFormatting sqref="S1438">
    <cfRule type="cellIs" priority="4606" operator="equal">
      <formula>"SIGNIFICATIVO"</formula>
    </cfRule>
  </conditionalFormatting>
  <conditionalFormatting sqref="S1441">
    <cfRule type="cellIs" priority="4607" operator="between">
      <formula>"I"</formula>
      <formula>"I"</formula>
    </cfRule>
  </conditionalFormatting>
  <conditionalFormatting sqref="S1441">
    <cfRule type="cellIs" priority="4608" operator="between">
      <formula>"III"</formula>
      <formula>"IV"</formula>
    </cfRule>
  </conditionalFormatting>
  <conditionalFormatting sqref="P1441:P1442">
    <cfRule type="cellIs" priority="4609" operator="between">
      <formula>"ALTO"</formula>
      <formula>"ALTO"</formula>
    </cfRule>
  </conditionalFormatting>
  <conditionalFormatting sqref="P1441:P1442">
    <cfRule type="cellIs" priority="4610" operator="between">
      <formula>"BAJO"</formula>
      <formula>"BAJO"</formula>
    </cfRule>
  </conditionalFormatting>
  <conditionalFormatting sqref="P1441:P1442">
    <cfRule type="cellIs" priority="4611" operator="between">
      <formula>"MEDIO"</formula>
      <formula>"MEDIO"</formula>
    </cfRule>
  </conditionalFormatting>
  <conditionalFormatting sqref="P1441:P1442">
    <cfRule type="cellIs" priority="4612" operator="between">
      <formula>"MUY ALTO"</formula>
      <formula>"MUY ALTO"</formula>
    </cfRule>
  </conditionalFormatting>
  <conditionalFormatting sqref="R1441:R1442">
    <cfRule type="cellIs" priority="4613" operator="between">
      <formula>20</formula>
      <formula>120</formula>
    </cfRule>
  </conditionalFormatting>
  <conditionalFormatting sqref="S1442">
    <cfRule type="cellIs" priority="4614" operator="equal">
      <formula>"No significativo"</formula>
    </cfRule>
  </conditionalFormatting>
  <conditionalFormatting sqref="S1442">
    <cfRule type="cellIs" priority="4615" operator="equal">
      <formula>"SIGNIFICATIVO"</formula>
    </cfRule>
  </conditionalFormatting>
  <conditionalFormatting sqref="S1442">
    <cfRule type="cellIs" priority="4616" operator="equal">
      <formula>"SIGNIFICATIVO"</formula>
    </cfRule>
  </conditionalFormatting>
  <conditionalFormatting sqref="P1443">
    <cfRule type="cellIs" priority="4617" operator="between">
      <formula>"ALTO"</formula>
      <formula>"ALTO"</formula>
    </cfRule>
  </conditionalFormatting>
  <conditionalFormatting sqref="P1443">
    <cfRule type="cellIs" priority="4618" operator="between">
      <formula>"BAJO"</formula>
      <formula>"BAJO"</formula>
    </cfRule>
  </conditionalFormatting>
  <conditionalFormatting sqref="P1443">
    <cfRule type="cellIs" priority="4619" operator="between">
      <formula>"MEDIO"</formula>
      <formula>"MEDIO"</formula>
    </cfRule>
  </conditionalFormatting>
  <conditionalFormatting sqref="P1443">
    <cfRule type="cellIs" priority="4620" operator="between">
      <formula>"MUY ALTO"</formula>
      <formula>"MUY ALTO"</formula>
    </cfRule>
  </conditionalFormatting>
  <conditionalFormatting sqref="R1443">
    <cfRule type="cellIs" priority="4621" operator="between">
      <formula>20</formula>
      <formula>120</formula>
    </cfRule>
  </conditionalFormatting>
  <conditionalFormatting sqref="U1443">
    <cfRule type="cellIs" priority="4622" operator="equal">
      <formula>"No significativo"</formula>
    </cfRule>
  </conditionalFormatting>
  <conditionalFormatting sqref="S1443">
    <cfRule type="cellIs" priority="4623" operator="equal">
      <formula>"No significativo"</formula>
    </cfRule>
  </conditionalFormatting>
  <conditionalFormatting sqref="U1443">
    <cfRule type="cellIs" priority="4624" operator="equal">
      <formula>"SIGNIFICATIVO"</formula>
    </cfRule>
  </conditionalFormatting>
  <conditionalFormatting sqref="U1443">
    <cfRule type="cellIs" priority="4625" operator="equal">
      <formula>"SIGNIFICATIVO"</formula>
    </cfRule>
  </conditionalFormatting>
  <conditionalFormatting sqref="S1443">
    <cfRule type="cellIs" priority="4626" operator="equal">
      <formula>"SIGNIFICATIVO"</formula>
    </cfRule>
  </conditionalFormatting>
  <conditionalFormatting sqref="S1443">
    <cfRule type="cellIs" priority="4627" operator="equal">
      <formula>"SIGNIFICATIVO"</formula>
    </cfRule>
  </conditionalFormatting>
  <conditionalFormatting sqref="S1445">
    <cfRule type="cellIs" priority="4628" operator="equal">
      <formula>"No significativo"</formula>
    </cfRule>
  </conditionalFormatting>
  <conditionalFormatting sqref="S1445">
    <cfRule type="cellIs" priority="4629" operator="equal">
      <formula>"SIGNIFICATIVO"</formula>
    </cfRule>
  </conditionalFormatting>
  <conditionalFormatting sqref="S1445">
    <cfRule type="cellIs" priority="4630" operator="equal">
      <formula>"SIGNIFICATIVO"</formula>
    </cfRule>
  </conditionalFormatting>
  <conditionalFormatting sqref="P1445">
    <cfRule type="cellIs" priority="4631" operator="between">
      <formula>"ALTO"</formula>
      <formula>"ALTO"</formula>
    </cfRule>
  </conditionalFormatting>
  <conditionalFormatting sqref="P1445">
    <cfRule type="cellIs" priority="4632" operator="between">
      <formula>"BAJO"</formula>
      <formula>"BAJO"</formula>
    </cfRule>
  </conditionalFormatting>
  <conditionalFormatting sqref="P1445">
    <cfRule type="cellIs" priority="4633" operator="between">
      <formula>"MEDIO"</formula>
      <formula>"MEDIO"</formula>
    </cfRule>
  </conditionalFormatting>
  <conditionalFormatting sqref="P1445">
    <cfRule type="cellIs" priority="4634" operator="between">
      <formula>"MUY ALTO"</formula>
      <formula>"MUY ALTO"</formula>
    </cfRule>
  </conditionalFormatting>
  <conditionalFormatting sqref="R1445">
    <cfRule type="cellIs" priority="4635" operator="between">
      <formula>20</formula>
      <formula>120</formula>
    </cfRule>
  </conditionalFormatting>
  <conditionalFormatting sqref="S1446">
    <cfRule type="cellIs" priority="4636" operator="between">
      <formula>"I"</formula>
      <formula>"I"</formula>
    </cfRule>
  </conditionalFormatting>
  <conditionalFormatting sqref="S1446">
    <cfRule type="cellIs" priority="4637" operator="between">
      <formula>"III"</formula>
      <formula>"IV"</formula>
    </cfRule>
  </conditionalFormatting>
  <conditionalFormatting sqref="P1446:P1447">
    <cfRule type="cellIs" priority="4638" operator="between">
      <formula>"ALTO"</formula>
      <formula>"ALTO"</formula>
    </cfRule>
  </conditionalFormatting>
  <conditionalFormatting sqref="P1446:P1447">
    <cfRule type="cellIs" priority="4639" operator="between">
      <formula>"BAJO"</formula>
      <formula>"BAJO"</formula>
    </cfRule>
  </conditionalFormatting>
  <conditionalFormatting sqref="P1446:P1447">
    <cfRule type="cellIs" priority="4640" operator="between">
      <formula>"MEDIO"</formula>
      <formula>"MEDIO"</formula>
    </cfRule>
  </conditionalFormatting>
  <conditionalFormatting sqref="P1446:P1447">
    <cfRule type="cellIs" priority="4641" operator="between">
      <formula>"MUY ALTO"</formula>
      <formula>"MUY ALTO"</formula>
    </cfRule>
  </conditionalFormatting>
  <conditionalFormatting sqref="R1446:R1447">
    <cfRule type="cellIs" priority="4642" operator="between">
      <formula>20</formula>
      <formula>120</formula>
    </cfRule>
  </conditionalFormatting>
  <conditionalFormatting sqref="S1449">
    <cfRule type="cellIs" priority="4643" operator="between">
      <formula>"I"</formula>
      <formula>"I"</formula>
    </cfRule>
  </conditionalFormatting>
  <conditionalFormatting sqref="S1449">
    <cfRule type="cellIs" priority="4644" operator="between">
      <formula>"III"</formula>
      <formula>"IV"</formula>
    </cfRule>
  </conditionalFormatting>
  <conditionalFormatting sqref="P1449:P1450">
    <cfRule type="cellIs" priority="4645" operator="between">
      <formula>"ALTO"</formula>
      <formula>"ALTO"</formula>
    </cfRule>
  </conditionalFormatting>
  <conditionalFormatting sqref="P1449:P1450">
    <cfRule type="cellIs" priority="4646" operator="between">
      <formula>"BAJO"</formula>
      <formula>"BAJO"</formula>
    </cfRule>
  </conditionalFormatting>
  <conditionalFormatting sqref="P1449:P1450">
    <cfRule type="cellIs" priority="4647" operator="between">
      <formula>"MEDIO"</formula>
      <formula>"MEDIO"</formula>
    </cfRule>
  </conditionalFormatting>
  <conditionalFormatting sqref="P1449:P1450">
    <cfRule type="cellIs" priority="4648" operator="between">
      <formula>"MUY ALTO"</formula>
      <formula>"MUY ALTO"</formula>
    </cfRule>
  </conditionalFormatting>
  <conditionalFormatting sqref="R1449:R1450">
    <cfRule type="cellIs" priority="4649" operator="between">
      <formula>20</formula>
      <formula>120</formula>
    </cfRule>
  </conditionalFormatting>
  <conditionalFormatting sqref="S1447">
    <cfRule type="cellIs" priority="4650" operator="equal">
      <formula>"No significativo"</formula>
    </cfRule>
  </conditionalFormatting>
  <conditionalFormatting sqref="S1447">
    <cfRule type="cellIs" priority="4651" operator="equal">
      <formula>"SIGNIFICATIVO"</formula>
    </cfRule>
  </conditionalFormatting>
  <conditionalFormatting sqref="S1447">
    <cfRule type="cellIs" priority="4652" operator="equal">
      <formula>"SIGNIFICATIVO"</formula>
    </cfRule>
  </conditionalFormatting>
  <conditionalFormatting sqref="S1451">
    <cfRule type="cellIs" priority="4653" operator="between">
      <formula>"I"</formula>
      <formula>"I"</formula>
    </cfRule>
  </conditionalFormatting>
  <conditionalFormatting sqref="S1451">
    <cfRule type="cellIs" priority="4654" operator="between">
      <formula>"III"</formula>
      <formula>"IV"</formula>
    </cfRule>
  </conditionalFormatting>
  <conditionalFormatting sqref="P1451:P1452">
    <cfRule type="cellIs" priority="4655" operator="between">
      <formula>"ALTO"</formula>
      <formula>"ALTO"</formula>
    </cfRule>
  </conditionalFormatting>
  <conditionalFormatting sqref="P1451:P1452">
    <cfRule type="cellIs" priority="4656" operator="between">
      <formula>"BAJO"</formula>
      <formula>"BAJO"</formula>
    </cfRule>
  </conditionalFormatting>
  <conditionalFormatting sqref="P1451:P1452">
    <cfRule type="cellIs" priority="4657" operator="between">
      <formula>"MEDIO"</formula>
      <formula>"MEDIO"</formula>
    </cfRule>
  </conditionalFormatting>
  <conditionalFormatting sqref="P1451:P1452">
    <cfRule type="cellIs" priority="4658" operator="between">
      <formula>"MUY ALTO"</formula>
      <formula>"MUY ALTO"</formula>
    </cfRule>
  </conditionalFormatting>
  <conditionalFormatting sqref="R1451:R1452">
    <cfRule type="cellIs" priority="4659" operator="between">
      <formula>20</formula>
      <formula>120</formula>
    </cfRule>
  </conditionalFormatting>
  <conditionalFormatting sqref="S1450">
    <cfRule type="cellIs" priority="4660" operator="equal">
      <formula>"No significativo"</formula>
    </cfRule>
  </conditionalFormatting>
  <conditionalFormatting sqref="S1450">
    <cfRule type="cellIs" priority="4661" operator="equal">
      <formula>"SIGNIFICATIVO"</formula>
    </cfRule>
  </conditionalFormatting>
  <conditionalFormatting sqref="S1450">
    <cfRule type="cellIs" priority="4662" operator="equal">
      <formula>"SIGNIFICATIVO"</formula>
    </cfRule>
  </conditionalFormatting>
  <conditionalFormatting sqref="P1453">
    <cfRule type="cellIs" priority="4663" operator="between">
      <formula>"ALTO"</formula>
      <formula>"ALTO"</formula>
    </cfRule>
  </conditionalFormatting>
  <conditionalFormatting sqref="P1453">
    <cfRule type="cellIs" priority="4664" operator="between">
      <formula>"BAJO"</formula>
      <formula>"BAJO"</formula>
    </cfRule>
  </conditionalFormatting>
  <conditionalFormatting sqref="P1453">
    <cfRule type="cellIs" priority="4665" operator="between">
      <formula>"MEDIO"</formula>
      <formula>"MEDIO"</formula>
    </cfRule>
  </conditionalFormatting>
  <conditionalFormatting sqref="P1453">
    <cfRule type="cellIs" priority="4666" operator="between">
      <formula>"MUY ALTO"</formula>
      <formula>"MUY ALTO"</formula>
    </cfRule>
  </conditionalFormatting>
  <conditionalFormatting sqref="R1453">
    <cfRule type="cellIs" priority="4667" operator="between">
      <formula>20</formula>
      <formula>120</formula>
    </cfRule>
  </conditionalFormatting>
  <conditionalFormatting sqref="S1453">
    <cfRule type="cellIs" priority="4668" operator="equal">
      <formula>"No significativo"</formula>
    </cfRule>
  </conditionalFormatting>
  <conditionalFormatting sqref="S1453">
    <cfRule type="cellIs" priority="4669" operator="equal">
      <formula>"SIGNIFICATIVO"</formula>
    </cfRule>
  </conditionalFormatting>
  <conditionalFormatting sqref="S1453">
    <cfRule type="cellIs" priority="4670" operator="equal">
      <formula>"SIGNIFICATIVO"</formula>
    </cfRule>
  </conditionalFormatting>
  <conditionalFormatting sqref="S1463">
    <cfRule type="cellIs" priority="4671" operator="between">
      <formula>"I"</formula>
      <formula>"I"</formula>
    </cfRule>
  </conditionalFormatting>
  <conditionalFormatting sqref="S1463">
    <cfRule type="cellIs" priority="4672" operator="between">
      <formula>"III"</formula>
      <formula>"IV"</formula>
    </cfRule>
  </conditionalFormatting>
  <conditionalFormatting sqref="P1460">
    <cfRule type="cellIs" priority="4673" operator="between">
      <formula>"ALTO"</formula>
      <formula>"ALTO"</formula>
    </cfRule>
  </conditionalFormatting>
  <conditionalFormatting sqref="P1460">
    <cfRule type="cellIs" priority="4674" operator="between">
      <formula>"BAJO"</formula>
      <formula>"BAJO"</formula>
    </cfRule>
  </conditionalFormatting>
  <conditionalFormatting sqref="P1460">
    <cfRule type="cellIs" priority="4675" operator="between">
      <formula>"MEDIO"</formula>
      <formula>"MEDIO"</formula>
    </cfRule>
  </conditionalFormatting>
  <conditionalFormatting sqref="P1460">
    <cfRule type="cellIs" priority="4676" operator="between">
      <formula>"MUY ALTO"</formula>
      <formula>"MUY ALTO"</formula>
    </cfRule>
  </conditionalFormatting>
  <conditionalFormatting sqref="R1460">
    <cfRule type="cellIs" priority="4677" operator="between">
      <formula>20</formula>
      <formula>120</formula>
    </cfRule>
  </conditionalFormatting>
  <conditionalFormatting sqref="S1452">
    <cfRule type="cellIs" priority="4678" operator="equal">
      <formula>"No significativo"</formula>
    </cfRule>
  </conditionalFormatting>
  <conditionalFormatting sqref="S1452">
    <cfRule type="cellIs" priority="4679" operator="equal">
      <formula>"SIGNIFICATIVO"</formula>
    </cfRule>
  </conditionalFormatting>
  <conditionalFormatting sqref="S1452">
    <cfRule type="cellIs" priority="4680" operator="equal">
      <formula>"SIGNIFICATIVO"</formula>
    </cfRule>
  </conditionalFormatting>
  <conditionalFormatting sqref="P1454">
    <cfRule type="cellIs" priority="4681" operator="between">
      <formula>"ALTO"</formula>
      <formula>"ALTO"</formula>
    </cfRule>
  </conditionalFormatting>
  <conditionalFormatting sqref="P1454">
    <cfRule type="cellIs" priority="4682" operator="between">
      <formula>"BAJO"</formula>
      <formula>"BAJO"</formula>
    </cfRule>
  </conditionalFormatting>
  <conditionalFormatting sqref="P1454">
    <cfRule type="cellIs" priority="4683" operator="between">
      <formula>"MEDIO"</formula>
      <formula>"MEDIO"</formula>
    </cfRule>
  </conditionalFormatting>
  <conditionalFormatting sqref="P1454">
    <cfRule type="cellIs" priority="4684" operator="between">
      <formula>"MUY ALTO"</formula>
      <formula>"MUY ALTO"</formula>
    </cfRule>
  </conditionalFormatting>
  <conditionalFormatting sqref="R1454">
    <cfRule type="cellIs" priority="4685" operator="between">
      <formula>20</formula>
      <formula>120</formula>
    </cfRule>
  </conditionalFormatting>
  <conditionalFormatting sqref="S1454">
    <cfRule type="cellIs" priority="4686" operator="equal">
      <formula>"No significativo"</formula>
    </cfRule>
  </conditionalFormatting>
  <conditionalFormatting sqref="S1454">
    <cfRule type="cellIs" priority="4687" operator="equal">
      <formula>"SIGNIFICATIVO"</formula>
    </cfRule>
  </conditionalFormatting>
  <conditionalFormatting sqref="S1454">
    <cfRule type="cellIs" priority="4688" operator="equal">
      <formula>"SIGNIFICATIVO"</formula>
    </cfRule>
  </conditionalFormatting>
  <conditionalFormatting sqref="S1455">
    <cfRule type="cellIs" priority="4689" operator="between">
      <formula>"I"</formula>
      <formula>"I"</formula>
    </cfRule>
  </conditionalFormatting>
  <conditionalFormatting sqref="S1455">
    <cfRule type="cellIs" priority="4690" operator="between">
      <formula>"III"</formula>
      <formula>"IV"</formula>
    </cfRule>
  </conditionalFormatting>
  <conditionalFormatting sqref="P1455:P1456">
    <cfRule type="cellIs" priority="4691" operator="between">
      <formula>"ALTO"</formula>
      <formula>"ALTO"</formula>
    </cfRule>
  </conditionalFormatting>
  <conditionalFormatting sqref="P1455:P1456">
    <cfRule type="cellIs" priority="4692" operator="between">
      <formula>"BAJO"</formula>
      <formula>"BAJO"</formula>
    </cfRule>
  </conditionalFormatting>
  <conditionalFormatting sqref="P1455:P1456">
    <cfRule type="cellIs" priority="4693" operator="between">
      <formula>"MEDIO"</formula>
      <formula>"MEDIO"</formula>
    </cfRule>
  </conditionalFormatting>
  <conditionalFormatting sqref="P1455:P1456">
    <cfRule type="cellIs" priority="4694" operator="between">
      <formula>"MUY ALTO"</formula>
      <formula>"MUY ALTO"</formula>
    </cfRule>
  </conditionalFormatting>
  <conditionalFormatting sqref="R1455:R1456">
    <cfRule type="cellIs" priority="4695" operator="between">
      <formula>20</formula>
      <formula>120</formula>
    </cfRule>
  </conditionalFormatting>
  <conditionalFormatting sqref="S1456">
    <cfRule type="cellIs" priority="4696" operator="equal">
      <formula>"No significativo"</formula>
    </cfRule>
  </conditionalFormatting>
  <conditionalFormatting sqref="S1456">
    <cfRule type="cellIs" priority="4697" operator="equal">
      <formula>"SIGNIFICATIVO"</formula>
    </cfRule>
  </conditionalFormatting>
  <conditionalFormatting sqref="S1456">
    <cfRule type="cellIs" priority="4698" operator="equal">
      <formula>"SIGNIFICATIVO"</formula>
    </cfRule>
  </conditionalFormatting>
  <conditionalFormatting sqref="P1458">
    <cfRule type="cellIs" priority="4699" operator="between">
      <formula>"ALTO"</formula>
      <formula>"ALTO"</formula>
    </cfRule>
  </conditionalFormatting>
  <conditionalFormatting sqref="P1458">
    <cfRule type="cellIs" priority="4700" operator="between">
      <formula>"BAJO"</formula>
      <formula>"BAJO"</formula>
    </cfRule>
  </conditionalFormatting>
  <conditionalFormatting sqref="P1458">
    <cfRule type="cellIs" priority="4701" operator="between">
      <formula>"MEDIO"</formula>
      <formula>"MEDIO"</formula>
    </cfRule>
  </conditionalFormatting>
  <conditionalFormatting sqref="P1458">
    <cfRule type="cellIs" priority="4702" operator="between">
      <formula>"MUY ALTO"</formula>
      <formula>"MUY ALTO"</formula>
    </cfRule>
  </conditionalFormatting>
  <conditionalFormatting sqref="R1458">
    <cfRule type="cellIs" priority="4703" operator="between">
      <formula>20</formula>
      <formula>120</formula>
    </cfRule>
  </conditionalFormatting>
  <conditionalFormatting sqref="U1458">
    <cfRule type="cellIs" priority="4704" operator="equal">
      <formula>"No significativo"</formula>
    </cfRule>
  </conditionalFormatting>
  <conditionalFormatting sqref="S1458">
    <cfRule type="cellIs" priority="4705" operator="equal">
      <formula>"No significativo"</formula>
    </cfRule>
  </conditionalFormatting>
  <conditionalFormatting sqref="U1458">
    <cfRule type="cellIs" priority="4706" operator="equal">
      <formula>"SIGNIFICATIVO"</formula>
    </cfRule>
  </conditionalFormatting>
  <conditionalFormatting sqref="U1458">
    <cfRule type="cellIs" priority="4707" operator="equal">
      <formula>"SIGNIFICATIVO"</formula>
    </cfRule>
  </conditionalFormatting>
  <conditionalFormatting sqref="S1458">
    <cfRule type="cellIs" priority="4708" operator="equal">
      <formula>"SIGNIFICATIVO"</formula>
    </cfRule>
  </conditionalFormatting>
  <conditionalFormatting sqref="S1458">
    <cfRule type="cellIs" priority="4709" operator="equal">
      <formula>"SIGNIFICATIVO"</formula>
    </cfRule>
  </conditionalFormatting>
  <conditionalFormatting sqref="S1460">
    <cfRule type="cellIs" priority="4710" operator="equal">
      <formula>"No significativo"</formula>
    </cfRule>
  </conditionalFormatting>
  <conditionalFormatting sqref="S1460">
    <cfRule type="cellIs" priority="4711" operator="equal">
      <formula>"SIGNIFICATIVO"</formula>
    </cfRule>
  </conditionalFormatting>
  <conditionalFormatting sqref="S1460">
    <cfRule type="cellIs" priority="4712" operator="equal">
      <formula>"SIGNIFICATIVO"</formula>
    </cfRule>
  </conditionalFormatting>
  <conditionalFormatting sqref="P1463">
    <cfRule type="cellIs" priority="4713" operator="between">
      <formula>"ALTO"</formula>
      <formula>"ALTO"</formula>
    </cfRule>
  </conditionalFormatting>
  <conditionalFormatting sqref="P1463">
    <cfRule type="cellIs" priority="4714" operator="between">
      <formula>"BAJO"</formula>
      <formula>"BAJO"</formula>
    </cfRule>
  </conditionalFormatting>
  <conditionalFormatting sqref="P1463">
    <cfRule type="cellIs" priority="4715" operator="between">
      <formula>"MEDIO"</formula>
      <formula>"MEDIO"</formula>
    </cfRule>
  </conditionalFormatting>
  <conditionalFormatting sqref="P1463">
    <cfRule type="cellIs" priority="4716" operator="between">
      <formula>"MUY ALTO"</formula>
      <formula>"MUY ALTO"</formula>
    </cfRule>
  </conditionalFormatting>
  <conditionalFormatting sqref="R1463">
    <cfRule type="cellIs" priority="4717" operator="between">
      <formula>20</formula>
      <formula>120</formula>
    </cfRule>
  </conditionalFormatting>
  <conditionalFormatting sqref="S1461">
    <cfRule type="cellIs" priority="4718" operator="between">
      <formula>"I"</formula>
      <formula>"I"</formula>
    </cfRule>
  </conditionalFormatting>
  <conditionalFormatting sqref="S1461">
    <cfRule type="cellIs" priority="4719" operator="between">
      <formula>"III"</formula>
      <formula>"IV"</formula>
    </cfRule>
  </conditionalFormatting>
  <conditionalFormatting sqref="P1461:P1462">
    <cfRule type="cellIs" priority="4720" operator="between">
      <formula>"ALTO"</formula>
      <formula>"ALTO"</formula>
    </cfRule>
  </conditionalFormatting>
  <conditionalFormatting sqref="P1461:P1462">
    <cfRule type="cellIs" priority="4721" operator="between">
      <formula>"BAJO"</formula>
      <formula>"BAJO"</formula>
    </cfRule>
  </conditionalFormatting>
  <conditionalFormatting sqref="P1461:P1462">
    <cfRule type="cellIs" priority="4722" operator="between">
      <formula>"MEDIO"</formula>
      <formula>"MEDIO"</formula>
    </cfRule>
  </conditionalFormatting>
  <conditionalFormatting sqref="P1461:P1462">
    <cfRule type="cellIs" priority="4723" operator="between">
      <formula>"MUY ALTO"</formula>
      <formula>"MUY ALTO"</formula>
    </cfRule>
  </conditionalFormatting>
  <conditionalFormatting sqref="R1461:R1462">
    <cfRule type="cellIs" priority="4724" operator="between">
      <formula>20</formula>
      <formula>120</formula>
    </cfRule>
  </conditionalFormatting>
  <conditionalFormatting sqref="S1462">
    <cfRule type="cellIs" priority="4725" operator="equal">
      <formula>"No significativo"</formula>
    </cfRule>
  </conditionalFormatting>
  <conditionalFormatting sqref="S1462">
    <cfRule type="cellIs" priority="4726" operator="equal">
      <formula>"SIGNIFICATIVO"</formula>
    </cfRule>
  </conditionalFormatting>
  <conditionalFormatting sqref="S1462">
    <cfRule type="cellIs" priority="4727" operator="equal">
      <formula>"SIGNIFICATIVO"</formula>
    </cfRule>
  </conditionalFormatting>
  <conditionalFormatting sqref="S1465">
    <cfRule type="cellIs" priority="4728" operator="between">
      <formula>"I"</formula>
      <formula>"I"</formula>
    </cfRule>
  </conditionalFormatting>
  <conditionalFormatting sqref="S1465">
    <cfRule type="cellIs" priority="4729" operator="between">
      <formula>"III"</formula>
      <formula>"IV"</formula>
    </cfRule>
  </conditionalFormatting>
  <conditionalFormatting sqref="P1465">
    <cfRule type="cellIs" priority="4730" operator="between">
      <formula>"ALTO"</formula>
      <formula>"ALTO"</formula>
    </cfRule>
  </conditionalFormatting>
  <conditionalFormatting sqref="P1465">
    <cfRule type="cellIs" priority="4731" operator="between">
      <formula>"BAJO"</formula>
      <formula>"BAJO"</formula>
    </cfRule>
  </conditionalFormatting>
  <conditionalFormatting sqref="P1465">
    <cfRule type="cellIs" priority="4732" operator="between">
      <formula>"MEDIO"</formula>
      <formula>"MEDIO"</formula>
    </cfRule>
  </conditionalFormatting>
  <conditionalFormatting sqref="P1465">
    <cfRule type="cellIs" priority="4733" operator="between">
      <formula>"MUY ALTO"</formula>
      <formula>"MUY ALTO"</formula>
    </cfRule>
  </conditionalFormatting>
  <conditionalFormatting sqref="R1465">
    <cfRule type="cellIs" priority="4734" operator="between">
      <formula>20</formula>
      <formula>120</formula>
    </cfRule>
  </conditionalFormatting>
  <conditionalFormatting sqref="S1464">
    <cfRule type="cellIs" priority="4735" operator="between">
      <formula>"I"</formula>
      <formula>"I"</formula>
    </cfRule>
  </conditionalFormatting>
  <conditionalFormatting sqref="S1464">
    <cfRule type="cellIs" priority="4736" operator="between">
      <formula>"III"</formula>
      <formula>"IV"</formula>
    </cfRule>
  </conditionalFormatting>
  <conditionalFormatting sqref="P1464">
    <cfRule type="cellIs" priority="4737" operator="between">
      <formula>"ALTO"</formula>
      <formula>"ALTO"</formula>
    </cfRule>
  </conditionalFormatting>
  <conditionalFormatting sqref="P1464">
    <cfRule type="cellIs" priority="4738" operator="between">
      <formula>"BAJO"</formula>
      <formula>"BAJO"</formula>
    </cfRule>
  </conditionalFormatting>
  <conditionalFormatting sqref="P1464">
    <cfRule type="cellIs" priority="4739" operator="between">
      <formula>"MEDIO"</formula>
      <formula>"MEDIO"</formula>
    </cfRule>
  </conditionalFormatting>
  <conditionalFormatting sqref="P1464">
    <cfRule type="cellIs" priority="4740" operator="between">
      <formula>"MUY ALTO"</formula>
      <formula>"MUY ALTO"</formula>
    </cfRule>
  </conditionalFormatting>
  <conditionalFormatting sqref="R1464">
    <cfRule type="cellIs" priority="4741" operator="between">
      <formula>20</formula>
      <formula>120</formula>
    </cfRule>
  </conditionalFormatting>
  <conditionalFormatting sqref="P1469">
    <cfRule type="cellIs" priority="4742" operator="between">
      <formula>"ALTO"</formula>
      <formula>"ALTO"</formula>
    </cfRule>
  </conditionalFormatting>
  <conditionalFormatting sqref="P1469">
    <cfRule type="cellIs" priority="4743" operator="between">
      <formula>"BAJO"</formula>
      <formula>"BAJO"</formula>
    </cfRule>
  </conditionalFormatting>
  <conditionalFormatting sqref="P1469">
    <cfRule type="cellIs" priority="4744" operator="between">
      <formula>"MEDIO"</formula>
      <formula>"MEDIO"</formula>
    </cfRule>
  </conditionalFormatting>
  <conditionalFormatting sqref="P1469">
    <cfRule type="cellIs" priority="4745" operator="between">
      <formula>"MUY ALTO"</formula>
      <formula>"MUY ALTO"</formula>
    </cfRule>
  </conditionalFormatting>
  <conditionalFormatting sqref="R1469">
    <cfRule type="cellIs" priority="4746" operator="between">
      <formula>20</formula>
      <formula>120</formula>
    </cfRule>
  </conditionalFormatting>
  <conditionalFormatting sqref="S1468">
    <cfRule type="cellIs" priority="4747" operator="between">
      <formula>"I"</formula>
      <formula>"I"</formula>
    </cfRule>
  </conditionalFormatting>
  <conditionalFormatting sqref="S1468">
    <cfRule type="cellIs" priority="4748" operator="between">
      <formula>"III"</formula>
      <formula>"IV"</formula>
    </cfRule>
  </conditionalFormatting>
  <conditionalFormatting sqref="P1468">
    <cfRule type="cellIs" priority="4749" operator="between">
      <formula>"ALTO"</formula>
      <formula>"ALTO"</formula>
    </cfRule>
  </conditionalFormatting>
  <conditionalFormatting sqref="P1468">
    <cfRule type="cellIs" priority="4750" operator="between">
      <formula>"BAJO"</formula>
      <formula>"BAJO"</formula>
    </cfRule>
  </conditionalFormatting>
  <conditionalFormatting sqref="P1468">
    <cfRule type="cellIs" priority="4751" operator="between">
      <formula>"MEDIO"</formula>
      <formula>"MEDIO"</formula>
    </cfRule>
  </conditionalFormatting>
  <conditionalFormatting sqref="P1468">
    <cfRule type="cellIs" priority="4752" operator="between">
      <formula>"MUY ALTO"</formula>
      <formula>"MUY ALTO"</formula>
    </cfRule>
  </conditionalFormatting>
  <conditionalFormatting sqref="R1468">
    <cfRule type="cellIs" priority="4753" operator="between">
      <formula>20</formula>
      <formula>120</formula>
    </cfRule>
  </conditionalFormatting>
  <conditionalFormatting sqref="S1466">
    <cfRule type="cellIs" priority="4754" operator="between">
      <formula>"I"</formula>
      <formula>"I"</formula>
    </cfRule>
  </conditionalFormatting>
  <conditionalFormatting sqref="S1466">
    <cfRule type="cellIs" priority="4755" operator="between">
      <formula>"III"</formula>
      <formula>"IV"</formula>
    </cfRule>
  </conditionalFormatting>
  <conditionalFormatting sqref="P1466:P1467">
    <cfRule type="cellIs" priority="4756" operator="between">
      <formula>"ALTO"</formula>
      <formula>"ALTO"</formula>
    </cfRule>
  </conditionalFormatting>
  <conditionalFormatting sqref="P1466:P1467">
    <cfRule type="cellIs" priority="4757" operator="between">
      <formula>"BAJO"</formula>
      <formula>"BAJO"</formula>
    </cfRule>
  </conditionalFormatting>
  <conditionalFormatting sqref="P1466:P1467">
    <cfRule type="cellIs" priority="4758" operator="between">
      <formula>"MEDIO"</formula>
      <formula>"MEDIO"</formula>
    </cfRule>
  </conditionalFormatting>
  <conditionalFormatting sqref="P1466:P1467">
    <cfRule type="cellIs" priority="4759" operator="between">
      <formula>"MUY ALTO"</formula>
      <formula>"MUY ALTO"</formula>
    </cfRule>
  </conditionalFormatting>
  <conditionalFormatting sqref="R1466:R1467">
    <cfRule type="cellIs" priority="4760" operator="between">
      <formula>20</formula>
      <formula>120</formula>
    </cfRule>
  </conditionalFormatting>
  <conditionalFormatting sqref="S1467">
    <cfRule type="cellIs" priority="4761" operator="equal">
      <formula>"No significativo"</formula>
    </cfRule>
  </conditionalFormatting>
  <conditionalFormatting sqref="S1467">
    <cfRule type="cellIs" priority="4762" operator="equal">
      <formula>"SIGNIFICATIVO"</formula>
    </cfRule>
  </conditionalFormatting>
  <conditionalFormatting sqref="S1467">
    <cfRule type="cellIs" priority="4763" operator="equal">
      <formula>"SIGNIFICATIVO"</formula>
    </cfRule>
  </conditionalFormatting>
  <conditionalFormatting sqref="S1469">
    <cfRule type="cellIs" priority="4764" operator="equal">
      <formula>"No significativo"</formula>
    </cfRule>
  </conditionalFormatting>
  <conditionalFormatting sqref="S1469">
    <cfRule type="cellIs" priority="4765" operator="equal">
      <formula>"SIGNIFICATIVO"</formula>
    </cfRule>
  </conditionalFormatting>
  <conditionalFormatting sqref="S1469">
    <cfRule type="cellIs" priority="4766" operator="equal">
      <formula>"SIGNIFICATIVO"</formula>
    </cfRule>
  </conditionalFormatting>
  <conditionalFormatting sqref="S1477">
    <cfRule type="cellIs" priority="4767" operator="between">
      <formula>"I"</formula>
      <formula>"I"</formula>
    </cfRule>
  </conditionalFormatting>
  <conditionalFormatting sqref="S1477">
    <cfRule type="cellIs" priority="4768" operator="between">
      <formula>"III"</formula>
      <formula>"IV"</formula>
    </cfRule>
  </conditionalFormatting>
  <conditionalFormatting sqref="P1477:P1478">
    <cfRule type="cellIs" priority="4769" operator="between">
      <formula>"ALTO"</formula>
      <formula>"ALTO"</formula>
    </cfRule>
  </conditionalFormatting>
  <conditionalFormatting sqref="P1477:P1478">
    <cfRule type="cellIs" priority="4770" operator="between">
      <formula>"BAJO"</formula>
      <formula>"BAJO"</formula>
    </cfRule>
  </conditionalFormatting>
  <conditionalFormatting sqref="P1477:P1478">
    <cfRule type="cellIs" priority="4771" operator="between">
      <formula>"MEDIO"</formula>
      <formula>"MEDIO"</formula>
    </cfRule>
  </conditionalFormatting>
  <conditionalFormatting sqref="P1477:P1478">
    <cfRule type="cellIs" priority="4772" operator="between">
      <formula>"MUY ALTO"</formula>
      <formula>"MUY ALTO"</formula>
    </cfRule>
  </conditionalFormatting>
  <conditionalFormatting sqref="R1477:R1478">
    <cfRule type="cellIs" priority="4773" operator="between">
      <formula>20</formula>
      <formula>120</formula>
    </cfRule>
  </conditionalFormatting>
  <conditionalFormatting sqref="S1478">
    <cfRule type="cellIs" priority="4774" operator="equal">
      <formula>"No significativo"</formula>
    </cfRule>
  </conditionalFormatting>
  <conditionalFormatting sqref="S1478">
    <cfRule type="cellIs" priority="4775" operator="equal">
      <formula>"SIGNIFICATIVO"</formula>
    </cfRule>
  </conditionalFormatting>
  <conditionalFormatting sqref="S1478">
    <cfRule type="cellIs" priority="4776" operator="equal">
      <formula>"SIGNIFICATIVO"</formula>
    </cfRule>
  </conditionalFormatting>
  <conditionalFormatting sqref="P1480">
    <cfRule type="cellIs" priority="4777" operator="between">
      <formula>"ALTO"</formula>
      <formula>"ALTO"</formula>
    </cfRule>
  </conditionalFormatting>
  <conditionalFormatting sqref="P1480">
    <cfRule type="cellIs" priority="4778" operator="between">
      <formula>"BAJO"</formula>
      <formula>"BAJO"</formula>
    </cfRule>
  </conditionalFormatting>
  <conditionalFormatting sqref="P1480">
    <cfRule type="cellIs" priority="4779" operator="between">
      <formula>"MEDIO"</formula>
      <formula>"MEDIO"</formula>
    </cfRule>
  </conditionalFormatting>
  <conditionalFormatting sqref="P1480">
    <cfRule type="cellIs" priority="4780" operator="between">
      <formula>"MUY ALTO"</formula>
      <formula>"MUY ALTO"</formula>
    </cfRule>
  </conditionalFormatting>
  <conditionalFormatting sqref="R1480">
    <cfRule type="cellIs" priority="4781" operator="between">
      <formula>20</formula>
      <formula>120</formula>
    </cfRule>
  </conditionalFormatting>
  <conditionalFormatting sqref="U1480">
    <cfRule type="cellIs" priority="4782" operator="equal">
      <formula>"No significativo"</formula>
    </cfRule>
  </conditionalFormatting>
  <conditionalFormatting sqref="S1480">
    <cfRule type="cellIs" priority="4783" operator="equal">
      <formula>"No significativo"</formula>
    </cfRule>
  </conditionalFormatting>
  <conditionalFormatting sqref="U1480">
    <cfRule type="cellIs" priority="4784" operator="equal">
      <formula>"SIGNIFICATIVO"</formula>
    </cfRule>
  </conditionalFormatting>
  <conditionalFormatting sqref="U1480">
    <cfRule type="cellIs" priority="4785" operator="equal">
      <formula>"SIGNIFICATIVO"</formula>
    </cfRule>
  </conditionalFormatting>
  <conditionalFormatting sqref="S1480">
    <cfRule type="cellIs" priority="4786" operator="equal">
      <formula>"SIGNIFICATIVO"</formula>
    </cfRule>
  </conditionalFormatting>
  <conditionalFormatting sqref="S1480">
    <cfRule type="cellIs" priority="4787" operator="equal">
      <formula>"SIGNIFICATIVO"</formula>
    </cfRule>
  </conditionalFormatting>
  <conditionalFormatting sqref="S1482">
    <cfRule type="cellIs" priority="4788" operator="equal">
      <formula>"No significativo"</formula>
    </cfRule>
  </conditionalFormatting>
  <conditionalFormatting sqref="S1482">
    <cfRule type="cellIs" priority="4789" operator="equal">
      <formula>"SIGNIFICATIVO"</formula>
    </cfRule>
  </conditionalFormatting>
  <conditionalFormatting sqref="S1482">
    <cfRule type="cellIs" priority="4790" operator="equal">
      <formula>"SIGNIFICATIVO"</formula>
    </cfRule>
  </conditionalFormatting>
  <conditionalFormatting sqref="P1482">
    <cfRule type="cellIs" priority="4791" operator="between">
      <formula>"ALTO"</formula>
      <formula>"ALTO"</formula>
    </cfRule>
  </conditionalFormatting>
  <conditionalFormatting sqref="P1482">
    <cfRule type="cellIs" priority="4792" operator="between">
      <formula>"BAJO"</formula>
      <formula>"BAJO"</formula>
    </cfRule>
  </conditionalFormatting>
  <conditionalFormatting sqref="P1482">
    <cfRule type="cellIs" priority="4793" operator="between">
      <formula>"MEDIO"</formula>
      <formula>"MEDIO"</formula>
    </cfRule>
  </conditionalFormatting>
  <conditionalFormatting sqref="P1482">
    <cfRule type="cellIs" priority="4794" operator="between">
      <formula>"MUY ALTO"</formula>
      <formula>"MUY ALTO"</formula>
    </cfRule>
  </conditionalFormatting>
  <conditionalFormatting sqref="R1482">
    <cfRule type="cellIs" priority="4795" operator="between">
      <formula>20</formula>
      <formula>120</formula>
    </cfRule>
  </conditionalFormatting>
  <conditionalFormatting sqref="P1483">
    <cfRule type="cellIs" priority="4796" operator="between">
      <formula>"ALTO"</formula>
      <formula>"ALTO"</formula>
    </cfRule>
  </conditionalFormatting>
  <conditionalFormatting sqref="P1483">
    <cfRule type="cellIs" priority="4797" operator="between">
      <formula>"BAJO"</formula>
      <formula>"BAJO"</formula>
    </cfRule>
  </conditionalFormatting>
  <conditionalFormatting sqref="P1483">
    <cfRule type="cellIs" priority="4798" operator="between">
      <formula>"MEDIO"</formula>
      <formula>"MEDIO"</formula>
    </cfRule>
  </conditionalFormatting>
  <conditionalFormatting sqref="P1483">
    <cfRule type="cellIs" priority="4799" operator="between">
      <formula>"MUY ALTO"</formula>
      <formula>"MUY ALTO"</formula>
    </cfRule>
  </conditionalFormatting>
  <conditionalFormatting sqref="R1483">
    <cfRule type="cellIs" priority="4800" operator="between">
      <formula>20</formula>
      <formula>120</formula>
    </cfRule>
  </conditionalFormatting>
  <conditionalFormatting sqref="S1483">
    <cfRule type="cellIs" priority="4801" operator="equal">
      <formula>"No significativo"</formula>
    </cfRule>
  </conditionalFormatting>
  <conditionalFormatting sqref="S1483">
    <cfRule type="cellIs" priority="4802" operator="equal">
      <formula>"SIGNIFICATIVO"</formula>
    </cfRule>
  </conditionalFormatting>
  <conditionalFormatting sqref="S1483">
    <cfRule type="cellIs" priority="4803" operator="equal">
      <formula>"SIGNIFICATIVO"</formula>
    </cfRule>
  </conditionalFormatting>
  <conditionalFormatting sqref="P1484">
    <cfRule type="cellIs" priority="4804" operator="between">
      <formula>"ALTO"</formula>
      <formula>"ALTO"</formula>
    </cfRule>
  </conditionalFormatting>
  <conditionalFormatting sqref="P1484">
    <cfRule type="cellIs" priority="4805" operator="between">
      <formula>"BAJO"</formula>
      <formula>"BAJO"</formula>
    </cfRule>
  </conditionalFormatting>
  <conditionalFormatting sqref="P1484">
    <cfRule type="cellIs" priority="4806" operator="between">
      <formula>"MEDIO"</formula>
      <formula>"MEDIO"</formula>
    </cfRule>
  </conditionalFormatting>
  <conditionalFormatting sqref="P1484">
    <cfRule type="cellIs" priority="4807" operator="between">
      <formula>"MUY ALTO"</formula>
      <formula>"MUY ALTO"</formula>
    </cfRule>
  </conditionalFormatting>
  <conditionalFormatting sqref="R1484">
    <cfRule type="cellIs" priority="4808" operator="between">
      <formula>20</formula>
      <formula>120</formula>
    </cfRule>
  </conditionalFormatting>
  <conditionalFormatting sqref="P1485">
    <cfRule type="cellIs" priority="4809" operator="between">
      <formula>"ALTO"</formula>
      <formula>"ALTO"</formula>
    </cfRule>
  </conditionalFormatting>
  <conditionalFormatting sqref="P1485">
    <cfRule type="cellIs" priority="4810" operator="between">
      <formula>"BAJO"</formula>
      <formula>"BAJO"</formula>
    </cfRule>
  </conditionalFormatting>
  <conditionalFormatting sqref="P1485">
    <cfRule type="cellIs" priority="4811" operator="between">
      <formula>"MEDIO"</formula>
      <formula>"MEDIO"</formula>
    </cfRule>
  </conditionalFormatting>
  <conditionalFormatting sqref="P1485">
    <cfRule type="cellIs" priority="4812" operator="between">
      <formula>"MUY ALTO"</formula>
      <formula>"MUY ALTO"</formula>
    </cfRule>
  </conditionalFormatting>
  <conditionalFormatting sqref="R1485">
    <cfRule type="cellIs" priority="4813" operator="between">
      <formula>20</formula>
      <formula>120</formula>
    </cfRule>
  </conditionalFormatting>
  <conditionalFormatting sqref="S1484">
    <cfRule type="cellIs" priority="4814" operator="equal">
      <formula>"No significativo"</formula>
    </cfRule>
  </conditionalFormatting>
  <conditionalFormatting sqref="S1484">
    <cfRule type="cellIs" priority="4815" operator="equal">
      <formula>"SIGNIFICATIVO"</formula>
    </cfRule>
  </conditionalFormatting>
  <conditionalFormatting sqref="S1484">
    <cfRule type="cellIs" priority="4816" operator="equal">
      <formula>"SIGNIFICATIVO"</formula>
    </cfRule>
  </conditionalFormatting>
  <conditionalFormatting sqref="S1485">
    <cfRule type="cellIs" priority="4817" operator="equal">
      <formula>"No significativo"</formula>
    </cfRule>
  </conditionalFormatting>
  <conditionalFormatting sqref="S1485">
    <cfRule type="cellIs" priority="4818" operator="equal">
      <formula>"SIGNIFICATIVO"</formula>
    </cfRule>
  </conditionalFormatting>
  <conditionalFormatting sqref="S1485">
    <cfRule type="cellIs" priority="4819" operator="equal">
      <formula>"SIGNIFICATIVO"</formula>
    </cfRule>
  </conditionalFormatting>
  <conditionalFormatting sqref="P1486">
    <cfRule type="cellIs" priority="4820" operator="between">
      <formula>"ALTO"</formula>
      <formula>"ALTO"</formula>
    </cfRule>
  </conditionalFormatting>
  <conditionalFormatting sqref="P1486">
    <cfRule type="cellIs" priority="4821" operator="between">
      <formula>"BAJO"</formula>
      <formula>"BAJO"</formula>
    </cfRule>
  </conditionalFormatting>
  <conditionalFormatting sqref="P1486">
    <cfRule type="cellIs" priority="4822" operator="between">
      <formula>"MEDIO"</formula>
      <formula>"MEDIO"</formula>
    </cfRule>
  </conditionalFormatting>
  <conditionalFormatting sqref="P1486">
    <cfRule type="cellIs" priority="4823" operator="between">
      <formula>"MUY ALTO"</formula>
      <formula>"MUY ALTO"</formula>
    </cfRule>
  </conditionalFormatting>
  <conditionalFormatting sqref="R1486">
    <cfRule type="cellIs" priority="4824" operator="between">
      <formula>20</formula>
      <formula>120</formula>
    </cfRule>
  </conditionalFormatting>
  <conditionalFormatting sqref="S1486">
    <cfRule type="cellIs" priority="4825" operator="equal">
      <formula>"No significativo"</formula>
    </cfRule>
  </conditionalFormatting>
  <conditionalFormatting sqref="S1486">
    <cfRule type="cellIs" priority="4826" operator="equal">
      <formula>"SIGNIFICATIVO"</formula>
    </cfRule>
  </conditionalFormatting>
  <conditionalFormatting sqref="S1486">
    <cfRule type="cellIs" priority="4827" operator="equal">
      <formula>"SIGNIFICATIVO"</formula>
    </cfRule>
  </conditionalFormatting>
  <conditionalFormatting sqref="P1487">
    <cfRule type="cellIs" priority="4828" operator="between">
      <formula>"ALTO"</formula>
      <formula>"ALTO"</formula>
    </cfRule>
  </conditionalFormatting>
  <conditionalFormatting sqref="P1487">
    <cfRule type="cellIs" priority="4829" operator="between">
      <formula>"BAJO"</formula>
      <formula>"BAJO"</formula>
    </cfRule>
  </conditionalFormatting>
  <conditionalFormatting sqref="P1487">
    <cfRule type="cellIs" priority="4830" operator="between">
      <formula>"MEDIO"</formula>
      <formula>"MEDIO"</formula>
    </cfRule>
  </conditionalFormatting>
  <conditionalFormatting sqref="P1487">
    <cfRule type="cellIs" priority="4831" operator="between">
      <formula>"MUY ALTO"</formula>
      <formula>"MUY ALTO"</formula>
    </cfRule>
  </conditionalFormatting>
  <conditionalFormatting sqref="R1487">
    <cfRule type="cellIs" priority="4832" operator="between">
      <formula>20</formula>
      <formula>120</formula>
    </cfRule>
  </conditionalFormatting>
  <conditionalFormatting sqref="S1487">
    <cfRule type="cellIs" priority="4833" operator="equal">
      <formula>"No significativo"</formula>
    </cfRule>
  </conditionalFormatting>
  <conditionalFormatting sqref="S1487">
    <cfRule type="cellIs" priority="4834" operator="equal">
      <formula>"SIGNIFICATIVO"</formula>
    </cfRule>
  </conditionalFormatting>
  <conditionalFormatting sqref="S1487">
    <cfRule type="cellIs" priority="4835" operator="equal">
      <formula>"SIGNIFICATIVO"</formula>
    </cfRule>
  </conditionalFormatting>
  <conditionalFormatting sqref="P1489">
    <cfRule type="cellIs" priority="4836" operator="between">
      <formula>"ALTO"</formula>
      <formula>"ALTO"</formula>
    </cfRule>
  </conditionalFormatting>
  <conditionalFormatting sqref="P1489">
    <cfRule type="cellIs" priority="4837" operator="between">
      <formula>"BAJO"</formula>
      <formula>"BAJO"</formula>
    </cfRule>
  </conditionalFormatting>
  <conditionalFormatting sqref="P1489">
    <cfRule type="cellIs" priority="4838" operator="between">
      <formula>"MEDIO"</formula>
      <formula>"MEDIO"</formula>
    </cfRule>
  </conditionalFormatting>
  <conditionalFormatting sqref="P1489">
    <cfRule type="cellIs" priority="4839" operator="between">
      <formula>"MUY ALTO"</formula>
      <formula>"MUY ALTO"</formula>
    </cfRule>
  </conditionalFormatting>
  <conditionalFormatting sqref="R1489">
    <cfRule type="cellIs" priority="4840" operator="between">
      <formula>20</formula>
      <formula>120</formula>
    </cfRule>
  </conditionalFormatting>
  <conditionalFormatting sqref="S1489">
    <cfRule type="cellIs" priority="4841" operator="equal">
      <formula>"No significativo"</formula>
    </cfRule>
  </conditionalFormatting>
  <conditionalFormatting sqref="S1489">
    <cfRule type="cellIs" priority="4842" operator="equal">
      <formula>"SIGNIFICATIVO"</formula>
    </cfRule>
  </conditionalFormatting>
  <conditionalFormatting sqref="S1489">
    <cfRule type="cellIs" priority="4843" operator="equal">
      <formula>"SIGNIFICATIVO"</formula>
    </cfRule>
  </conditionalFormatting>
  <conditionalFormatting sqref="P1490">
    <cfRule type="cellIs" priority="4844" operator="between">
      <formula>"ALTO"</formula>
      <formula>"ALTO"</formula>
    </cfRule>
  </conditionalFormatting>
  <conditionalFormatting sqref="P1490">
    <cfRule type="cellIs" priority="4845" operator="between">
      <formula>"BAJO"</formula>
      <formula>"BAJO"</formula>
    </cfRule>
  </conditionalFormatting>
  <conditionalFormatting sqref="P1490">
    <cfRule type="cellIs" priority="4846" operator="between">
      <formula>"MEDIO"</formula>
      <formula>"MEDIO"</formula>
    </cfRule>
  </conditionalFormatting>
  <conditionalFormatting sqref="P1490">
    <cfRule type="cellIs" priority="4847" operator="between">
      <formula>"MUY ALTO"</formula>
      <formula>"MUY ALTO"</formula>
    </cfRule>
  </conditionalFormatting>
  <conditionalFormatting sqref="R1490">
    <cfRule type="cellIs" priority="4848" operator="between">
      <formula>20</formula>
      <formula>120</formula>
    </cfRule>
  </conditionalFormatting>
  <conditionalFormatting sqref="S1488">
    <cfRule type="cellIs" priority="4849" operator="between">
      <formula>"I"</formula>
      <formula>"I"</formula>
    </cfRule>
  </conditionalFormatting>
  <conditionalFormatting sqref="S1488">
    <cfRule type="cellIs" priority="4850" operator="between">
      <formula>"III"</formula>
      <formula>"IV"</formula>
    </cfRule>
  </conditionalFormatting>
  <conditionalFormatting sqref="P1488">
    <cfRule type="cellIs" priority="4851" operator="between">
      <formula>"ALTO"</formula>
      <formula>"ALTO"</formula>
    </cfRule>
  </conditionalFormatting>
  <conditionalFormatting sqref="P1488">
    <cfRule type="cellIs" priority="4852" operator="between">
      <formula>"BAJO"</formula>
      <formula>"BAJO"</formula>
    </cfRule>
  </conditionalFormatting>
  <conditionalFormatting sqref="P1488">
    <cfRule type="cellIs" priority="4853" operator="between">
      <formula>"MEDIO"</formula>
      <formula>"MEDIO"</formula>
    </cfRule>
  </conditionalFormatting>
  <conditionalFormatting sqref="P1488">
    <cfRule type="cellIs" priority="4854" operator="between">
      <formula>"MUY ALTO"</formula>
      <formula>"MUY ALTO"</formula>
    </cfRule>
  </conditionalFormatting>
  <conditionalFormatting sqref="R1488">
    <cfRule type="cellIs" priority="4855" operator="between">
      <formula>20</formula>
      <formula>120</formula>
    </cfRule>
  </conditionalFormatting>
  <conditionalFormatting sqref="S1490">
    <cfRule type="cellIs" priority="4856" operator="equal">
      <formula>"No significativo"</formula>
    </cfRule>
  </conditionalFormatting>
  <conditionalFormatting sqref="S1490">
    <cfRule type="cellIs" priority="4857" operator="equal">
      <formula>"SIGNIFICATIVO"</formula>
    </cfRule>
  </conditionalFormatting>
  <conditionalFormatting sqref="S1490">
    <cfRule type="cellIs" priority="4858" operator="equal">
      <formula>"SIGNIFICATIVO"</formula>
    </cfRule>
  </conditionalFormatting>
  <conditionalFormatting sqref="P1506">
    <cfRule type="cellIs" priority="4859" operator="between">
      <formula>"ALTO"</formula>
      <formula>"ALTO"</formula>
    </cfRule>
  </conditionalFormatting>
  <conditionalFormatting sqref="P1506">
    <cfRule type="cellIs" priority="4860" operator="between">
      <formula>"BAJO"</formula>
      <formula>"BAJO"</formula>
    </cfRule>
  </conditionalFormatting>
  <conditionalFormatting sqref="P1506">
    <cfRule type="cellIs" priority="4861" operator="between">
      <formula>"MEDIO"</formula>
      <formula>"MEDIO"</formula>
    </cfRule>
  </conditionalFormatting>
  <conditionalFormatting sqref="P1506">
    <cfRule type="cellIs" priority="4862" operator="between">
      <formula>"MUY ALTO"</formula>
      <formula>"MUY ALTO"</formula>
    </cfRule>
  </conditionalFormatting>
  <conditionalFormatting sqref="R1506">
    <cfRule type="cellIs" priority="4863" operator="between">
      <formula>20</formula>
      <formula>120</formula>
    </cfRule>
  </conditionalFormatting>
  <conditionalFormatting sqref="S1506">
    <cfRule type="cellIs" priority="4864" operator="between">
      <formula>"I"</formula>
      <formula>"I"</formula>
    </cfRule>
  </conditionalFormatting>
  <conditionalFormatting sqref="S1506">
    <cfRule type="cellIs" priority="4865" operator="between">
      <formula>"III"</formula>
      <formula>"IV"</formula>
    </cfRule>
  </conditionalFormatting>
  <conditionalFormatting sqref="S1500">
    <cfRule type="cellIs" priority="4866" operator="equal">
      <formula>"SIGNIFICATIVO"</formula>
    </cfRule>
  </conditionalFormatting>
  <conditionalFormatting sqref="S1491">
    <cfRule type="cellIs" priority="4867" operator="between">
      <formula>"I"</formula>
      <formula>"I"</formula>
    </cfRule>
  </conditionalFormatting>
  <conditionalFormatting sqref="S1491">
    <cfRule type="cellIs" priority="4868" operator="between">
      <formula>"III"</formula>
      <formula>"IV"</formula>
    </cfRule>
  </conditionalFormatting>
  <conditionalFormatting sqref="P1491:P1492">
    <cfRule type="cellIs" priority="4869" operator="between">
      <formula>"ALTO"</formula>
      <formula>"ALTO"</formula>
    </cfRule>
  </conditionalFormatting>
  <conditionalFormatting sqref="P1491:P1492">
    <cfRule type="cellIs" priority="4870" operator="between">
      <formula>"BAJO"</formula>
      <formula>"BAJO"</formula>
    </cfRule>
  </conditionalFormatting>
  <conditionalFormatting sqref="P1491:P1492">
    <cfRule type="cellIs" priority="4871" operator="between">
      <formula>"MEDIO"</formula>
      <formula>"MEDIO"</formula>
    </cfRule>
  </conditionalFormatting>
  <conditionalFormatting sqref="P1491:P1492">
    <cfRule type="cellIs" priority="4872" operator="between">
      <formula>"MUY ALTO"</formula>
      <formula>"MUY ALTO"</formula>
    </cfRule>
  </conditionalFormatting>
  <conditionalFormatting sqref="R1491:R1492">
    <cfRule type="cellIs" priority="4873" operator="between">
      <formula>20</formula>
      <formula>120</formula>
    </cfRule>
  </conditionalFormatting>
  <conditionalFormatting sqref="S1492">
    <cfRule type="cellIs" priority="4874" operator="equal">
      <formula>"No significativo"</formula>
    </cfRule>
  </conditionalFormatting>
  <conditionalFormatting sqref="S1492">
    <cfRule type="cellIs" priority="4875" operator="equal">
      <formula>"SIGNIFICATIVO"</formula>
    </cfRule>
  </conditionalFormatting>
  <conditionalFormatting sqref="S1492">
    <cfRule type="cellIs" priority="4876" operator="equal">
      <formula>"SIGNIFICATIVO"</formula>
    </cfRule>
  </conditionalFormatting>
  <conditionalFormatting sqref="P1494">
    <cfRule type="cellIs" priority="4877" operator="between">
      <formula>"ALTO"</formula>
      <formula>"ALTO"</formula>
    </cfRule>
  </conditionalFormatting>
  <conditionalFormatting sqref="P1494">
    <cfRule type="cellIs" priority="4878" operator="between">
      <formula>"BAJO"</formula>
      <formula>"BAJO"</formula>
    </cfRule>
  </conditionalFormatting>
  <conditionalFormatting sqref="P1494">
    <cfRule type="cellIs" priority="4879" operator="between">
      <formula>"MEDIO"</formula>
      <formula>"MEDIO"</formula>
    </cfRule>
  </conditionalFormatting>
  <conditionalFormatting sqref="P1494">
    <cfRule type="cellIs" priority="4880" operator="between">
      <formula>"MUY ALTO"</formula>
      <formula>"MUY ALTO"</formula>
    </cfRule>
  </conditionalFormatting>
  <conditionalFormatting sqref="R1494">
    <cfRule type="cellIs" priority="4881" operator="between">
      <formula>20</formula>
      <formula>120</formula>
    </cfRule>
  </conditionalFormatting>
  <conditionalFormatting sqref="U1494">
    <cfRule type="cellIs" priority="4882" operator="equal">
      <formula>"No significativo"</formula>
    </cfRule>
  </conditionalFormatting>
  <conditionalFormatting sqref="S1494">
    <cfRule type="cellIs" priority="4883" operator="equal">
      <formula>"No significativo"</formula>
    </cfRule>
  </conditionalFormatting>
  <conditionalFormatting sqref="U1494">
    <cfRule type="cellIs" priority="4884" operator="equal">
      <formula>"SIGNIFICATIVO"</formula>
    </cfRule>
  </conditionalFormatting>
  <conditionalFormatting sqref="U1494">
    <cfRule type="cellIs" priority="4885" operator="equal">
      <formula>"SIGNIFICATIVO"</formula>
    </cfRule>
  </conditionalFormatting>
  <conditionalFormatting sqref="S1494">
    <cfRule type="cellIs" priority="4886" operator="equal">
      <formula>"SIGNIFICATIVO"</formula>
    </cfRule>
  </conditionalFormatting>
  <conditionalFormatting sqref="S1494">
    <cfRule type="cellIs" priority="4887" operator="equal">
      <formula>"SIGNIFICATIVO"</formula>
    </cfRule>
  </conditionalFormatting>
  <conditionalFormatting sqref="S1496">
    <cfRule type="cellIs" priority="4888" operator="equal">
      <formula>"No significativo"</formula>
    </cfRule>
  </conditionalFormatting>
  <conditionalFormatting sqref="S1496">
    <cfRule type="cellIs" priority="4889" operator="equal">
      <formula>"SIGNIFICATIVO"</formula>
    </cfRule>
  </conditionalFormatting>
  <conditionalFormatting sqref="S1496">
    <cfRule type="cellIs" priority="4890" operator="equal">
      <formula>"SIGNIFICATIVO"</formula>
    </cfRule>
  </conditionalFormatting>
  <conditionalFormatting sqref="P1496">
    <cfRule type="cellIs" priority="4891" operator="between">
      <formula>"ALTO"</formula>
      <formula>"ALTO"</formula>
    </cfRule>
  </conditionalFormatting>
  <conditionalFormatting sqref="P1496">
    <cfRule type="cellIs" priority="4892" operator="between">
      <formula>"BAJO"</formula>
      <formula>"BAJO"</formula>
    </cfRule>
  </conditionalFormatting>
  <conditionalFormatting sqref="P1496">
    <cfRule type="cellIs" priority="4893" operator="between">
      <formula>"MEDIO"</formula>
      <formula>"MEDIO"</formula>
    </cfRule>
  </conditionalFormatting>
  <conditionalFormatting sqref="P1496">
    <cfRule type="cellIs" priority="4894" operator="between">
      <formula>"MUY ALTO"</formula>
      <formula>"MUY ALTO"</formula>
    </cfRule>
  </conditionalFormatting>
  <conditionalFormatting sqref="R1496">
    <cfRule type="cellIs" priority="4895" operator="between">
      <formula>20</formula>
      <formula>120</formula>
    </cfRule>
  </conditionalFormatting>
  <conditionalFormatting sqref="P1497">
    <cfRule type="cellIs" priority="4896" operator="between">
      <formula>"ALTO"</formula>
      <formula>"ALTO"</formula>
    </cfRule>
  </conditionalFormatting>
  <conditionalFormatting sqref="P1497">
    <cfRule type="cellIs" priority="4897" operator="between">
      <formula>"BAJO"</formula>
      <formula>"BAJO"</formula>
    </cfRule>
  </conditionalFormatting>
  <conditionalFormatting sqref="P1497">
    <cfRule type="cellIs" priority="4898" operator="between">
      <formula>"MEDIO"</formula>
      <formula>"MEDIO"</formula>
    </cfRule>
  </conditionalFormatting>
  <conditionalFormatting sqref="P1497">
    <cfRule type="cellIs" priority="4899" operator="between">
      <formula>"MUY ALTO"</formula>
      <formula>"MUY ALTO"</formula>
    </cfRule>
  </conditionalFormatting>
  <conditionalFormatting sqref="R1497">
    <cfRule type="cellIs" priority="4900" operator="between">
      <formula>20</formula>
      <formula>120</formula>
    </cfRule>
  </conditionalFormatting>
  <conditionalFormatting sqref="S1497">
    <cfRule type="cellIs" priority="4901" operator="equal">
      <formula>"No significativo"</formula>
    </cfRule>
  </conditionalFormatting>
  <conditionalFormatting sqref="S1497">
    <cfRule type="cellIs" priority="4902" operator="equal">
      <formula>"SIGNIFICATIVO"</formula>
    </cfRule>
  </conditionalFormatting>
  <conditionalFormatting sqref="S1497">
    <cfRule type="cellIs" priority="4903" operator="equal">
      <formula>"SIGNIFICATIVO"</formula>
    </cfRule>
  </conditionalFormatting>
  <conditionalFormatting sqref="S1503">
    <cfRule type="cellIs" priority="4904" operator="equal">
      <formula>"SIGNIFICATIVO"</formula>
    </cfRule>
  </conditionalFormatting>
  <conditionalFormatting sqref="S1503">
    <cfRule type="cellIs" priority="4905" operator="equal">
      <formula>"No significativo"</formula>
    </cfRule>
  </conditionalFormatting>
  <conditionalFormatting sqref="S1503">
    <cfRule type="cellIs" priority="4906" operator="equal">
      <formula>"SIGNIFICATIVO"</formula>
    </cfRule>
  </conditionalFormatting>
  <conditionalFormatting sqref="P1498:P1499">
    <cfRule type="cellIs" priority="4907" operator="between">
      <formula>"ALTO"</formula>
      <formula>"ALTO"</formula>
    </cfRule>
  </conditionalFormatting>
  <conditionalFormatting sqref="P1498:P1499">
    <cfRule type="cellIs" priority="4908" operator="between">
      <formula>"BAJO"</formula>
      <formula>"BAJO"</formula>
    </cfRule>
  </conditionalFormatting>
  <conditionalFormatting sqref="P1498:P1499">
    <cfRule type="cellIs" priority="4909" operator="between">
      <formula>"MEDIO"</formula>
      <formula>"MEDIO"</formula>
    </cfRule>
  </conditionalFormatting>
  <conditionalFormatting sqref="P1498:P1499">
    <cfRule type="cellIs" priority="4910" operator="between">
      <formula>"MUY ALTO"</formula>
      <formula>"MUY ALTO"</formula>
    </cfRule>
  </conditionalFormatting>
  <conditionalFormatting sqref="R1498:R1499">
    <cfRule type="cellIs" priority="4911" operator="between">
      <formula>20</formula>
      <formula>120</formula>
    </cfRule>
  </conditionalFormatting>
  <conditionalFormatting sqref="S1498">
    <cfRule type="cellIs" priority="4912" operator="between">
      <formula>"I"</formula>
      <formula>"I"</formula>
    </cfRule>
  </conditionalFormatting>
  <conditionalFormatting sqref="S1498">
    <cfRule type="cellIs" priority="4913" operator="between">
      <formula>"III"</formula>
      <formula>"IV"</formula>
    </cfRule>
  </conditionalFormatting>
  <conditionalFormatting sqref="P1503">
    <cfRule type="cellIs" priority="4914" operator="between">
      <formula>"ALTO"</formula>
      <formula>"ALTO"</formula>
    </cfRule>
  </conditionalFormatting>
  <conditionalFormatting sqref="P1503">
    <cfRule type="cellIs" priority="4915" operator="between">
      <formula>"BAJO"</formula>
      <formula>"BAJO"</formula>
    </cfRule>
  </conditionalFormatting>
  <conditionalFormatting sqref="P1503">
    <cfRule type="cellIs" priority="4916" operator="between">
      <formula>"MEDIO"</formula>
      <formula>"MEDIO"</formula>
    </cfRule>
  </conditionalFormatting>
  <conditionalFormatting sqref="P1503">
    <cfRule type="cellIs" priority="4917" operator="between">
      <formula>"MUY ALTO"</formula>
      <formula>"MUY ALTO"</formula>
    </cfRule>
  </conditionalFormatting>
  <conditionalFormatting sqref="R1503">
    <cfRule type="cellIs" priority="4918" operator="between">
      <formula>20</formula>
      <formula>120</formula>
    </cfRule>
  </conditionalFormatting>
  <conditionalFormatting sqref="S1499">
    <cfRule type="cellIs" priority="4919" operator="equal">
      <formula>"No significativo"</formula>
    </cfRule>
  </conditionalFormatting>
  <conditionalFormatting sqref="S1499">
    <cfRule type="cellIs" priority="4920" operator="equal">
      <formula>"SIGNIFICATIVO"</formula>
    </cfRule>
  </conditionalFormatting>
  <conditionalFormatting sqref="S1499">
    <cfRule type="cellIs" priority="4921" operator="equal">
      <formula>"SIGNIFICATIVO"</formula>
    </cfRule>
  </conditionalFormatting>
  <conditionalFormatting sqref="P1500">
    <cfRule type="cellIs" priority="4922" operator="between">
      <formula>"ALTO"</formula>
      <formula>"ALTO"</formula>
    </cfRule>
  </conditionalFormatting>
  <conditionalFormatting sqref="P1500">
    <cfRule type="cellIs" priority="4923" operator="between">
      <formula>"BAJO"</formula>
      <formula>"BAJO"</formula>
    </cfRule>
  </conditionalFormatting>
  <conditionalFormatting sqref="P1500">
    <cfRule type="cellIs" priority="4924" operator="between">
      <formula>"MEDIO"</formula>
      <formula>"MEDIO"</formula>
    </cfRule>
  </conditionalFormatting>
  <conditionalFormatting sqref="P1500">
    <cfRule type="cellIs" priority="4925" operator="between">
      <formula>"MUY ALTO"</formula>
      <formula>"MUY ALTO"</formula>
    </cfRule>
  </conditionalFormatting>
  <conditionalFormatting sqref="R1500">
    <cfRule type="cellIs" priority="4926" operator="between">
      <formula>20</formula>
      <formula>120</formula>
    </cfRule>
  </conditionalFormatting>
  <conditionalFormatting sqref="S1500">
    <cfRule type="cellIs" priority="4927" operator="equal">
      <formula>"No significativo"</formula>
    </cfRule>
  </conditionalFormatting>
  <conditionalFormatting sqref="S1500">
    <cfRule type="cellIs" priority="4928" operator="equal">
      <formula>"SIGNIFICATIVO"</formula>
    </cfRule>
  </conditionalFormatting>
  <conditionalFormatting sqref="P1501:P1502">
    <cfRule type="cellIs" priority="4929" operator="between">
      <formula>"ALTO"</formula>
      <formula>"ALTO"</formula>
    </cfRule>
  </conditionalFormatting>
  <conditionalFormatting sqref="P1501:P1502">
    <cfRule type="cellIs" priority="4930" operator="between">
      <formula>"BAJO"</formula>
      <formula>"BAJO"</formula>
    </cfRule>
  </conditionalFormatting>
  <conditionalFormatting sqref="P1501:P1502">
    <cfRule type="cellIs" priority="4931" operator="between">
      <formula>"MEDIO"</formula>
      <formula>"MEDIO"</formula>
    </cfRule>
  </conditionalFormatting>
  <conditionalFormatting sqref="P1501:P1502">
    <cfRule type="cellIs" priority="4932" operator="between">
      <formula>"MUY ALTO"</formula>
      <formula>"MUY ALTO"</formula>
    </cfRule>
  </conditionalFormatting>
  <conditionalFormatting sqref="R1501:R1502">
    <cfRule type="cellIs" priority="4933" operator="between">
      <formula>20</formula>
      <formula>120</formula>
    </cfRule>
  </conditionalFormatting>
  <conditionalFormatting sqref="S1501">
    <cfRule type="cellIs" priority="4934" operator="between">
      <formula>"I"</formula>
      <formula>"I"</formula>
    </cfRule>
  </conditionalFormatting>
  <conditionalFormatting sqref="S1501">
    <cfRule type="cellIs" priority="4935" operator="between">
      <formula>"III"</formula>
      <formula>"IV"</formula>
    </cfRule>
  </conditionalFormatting>
  <conditionalFormatting sqref="S1502">
    <cfRule type="cellIs" priority="4936" operator="equal">
      <formula>"No significativo"</formula>
    </cfRule>
  </conditionalFormatting>
  <conditionalFormatting sqref="S1502">
    <cfRule type="cellIs" priority="4937" operator="equal">
      <formula>"SIGNIFICATIVO"</formula>
    </cfRule>
  </conditionalFormatting>
  <conditionalFormatting sqref="S1502">
    <cfRule type="cellIs" priority="4938" operator="equal">
      <formula>"SIGNIFICATIVO"</formula>
    </cfRule>
  </conditionalFormatting>
  <conditionalFormatting sqref="P1508">
    <cfRule type="cellIs" priority="4939" operator="between">
      <formula>"ALTO"</formula>
      <formula>"ALTO"</formula>
    </cfRule>
  </conditionalFormatting>
  <conditionalFormatting sqref="P1508">
    <cfRule type="cellIs" priority="4940" operator="between">
      <formula>"BAJO"</formula>
      <formula>"BAJO"</formula>
    </cfRule>
  </conditionalFormatting>
  <conditionalFormatting sqref="P1508">
    <cfRule type="cellIs" priority="4941" operator="between">
      <formula>"MEDIO"</formula>
      <formula>"MEDIO"</formula>
    </cfRule>
  </conditionalFormatting>
  <conditionalFormatting sqref="P1508">
    <cfRule type="cellIs" priority="4942" operator="between">
      <formula>"MUY ALTO"</formula>
      <formula>"MUY ALTO"</formula>
    </cfRule>
  </conditionalFormatting>
  <conditionalFormatting sqref="R1508">
    <cfRule type="cellIs" priority="4943" operator="between">
      <formula>20</formula>
      <formula>120</formula>
    </cfRule>
  </conditionalFormatting>
  <conditionalFormatting sqref="S1508">
    <cfRule type="cellIs" priority="4944" operator="equal">
      <formula>"No significativo"</formula>
    </cfRule>
  </conditionalFormatting>
  <conditionalFormatting sqref="S1508">
    <cfRule type="cellIs" priority="4945" operator="equal">
      <formula>"SIGNIFICATIVO"</formula>
    </cfRule>
  </conditionalFormatting>
  <conditionalFormatting sqref="S1508">
    <cfRule type="cellIs" priority="4946" operator="equal">
      <formula>"SIGNIFICATIVO"</formula>
    </cfRule>
  </conditionalFormatting>
  <conditionalFormatting sqref="S1504">
    <cfRule type="cellIs" priority="4947" operator="between">
      <formula>"I"</formula>
      <formula>"I"</formula>
    </cfRule>
  </conditionalFormatting>
  <conditionalFormatting sqref="S1504">
    <cfRule type="cellIs" priority="4948" operator="between">
      <formula>"III"</formula>
      <formula>"IV"</formula>
    </cfRule>
  </conditionalFormatting>
  <conditionalFormatting sqref="P1504:P1505">
    <cfRule type="cellIs" priority="4949" operator="between">
      <formula>"ALTO"</formula>
      <formula>"ALTO"</formula>
    </cfRule>
  </conditionalFormatting>
  <conditionalFormatting sqref="P1504:P1505">
    <cfRule type="cellIs" priority="4950" operator="between">
      <formula>"BAJO"</formula>
      <formula>"BAJO"</formula>
    </cfRule>
  </conditionalFormatting>
  <conditionalFormatting sqref="P1504:P1505">
    <cfRule type="cellIs" priority="4951" operator="between">
      <formula>"MEDIO"</formula>
      <formula>"MEDIO"</formula>
    </cfRule>
  </conditionalFormatting>
  <conditionalFormatting sqref="P1504:P1505">
    <cfRule type="cellIs" priority="4952" operator="between">
      <formula>"MUY ALTO"</formula>
      <formula>"MUY ALTO"</formula>
    </cfRule>
  </conditionalFormatting>
  <conditionalFormatting sqref="R1504:R1505">
    <cfRule type="cellIs" priority="4953" operator="between">
      <formula>20</formula>
      <formula>120</formula>
    </cfRule>
  </conditionalFormatting>
  <conditionalFormatting sqref="S1505">
    <cfRule type="cellIs" priority="4954" operator="equal">
      <formula>"No significativo"</formula>
    </cfRule>
  </conditionalFormatting>
  <conditionalFormatting sqref="S1505">
    <cfRule type="cellIs" priority="4955" operator="equal">
      <formula>"SIGNIFICATIVO"</formula>
    </cfRule>
  </conditionalFormatting>
  <conditionalFormatting sqref="S1505">
    <cfRule type="cellIs" priority="4956" operator="equal">
      <formula>"SIGNIFICATIVO"</formula>
    </cfRule>
  </conditionalFormatting>
  <conditionalFormatting sqref="S1525">
    <cfRule type="cellIs" priority="4957" operator="between">
      <formula>"I"</formula>
      <formula>"I"</formula>
    </cfRule>
  </conditionalFormatting>
  <conditionalFormatting sqref="S1525">
    <cfRule type="cellIs" priority="4958" operator="between">
      <formula>"III"</formula>
      <formula>"IV"</formula>
    </cfRule>
  </conditionalFormatting>
  <conditionalFormatting sqref="P1525">
    <cfRule type="cellIs" priority="4959" operator="between">
      <formula>"ALTO"</formula>
      <formula>"ALTO"</formula>
    </cfRule>
  </conditionalFormatting>
  <conditionalFormatting sqref="P1525">
    <cfRule type="cellIs" priority="4960" operator="between">
      <formula>"BAJO"</formula>
      <formula>"BAJO"</formula>
    </cfRule>
  </conditionalFormatting>
  <conditionalFormatting sqref="P1525">
    <cfRule type="cellIs" priority="4961" operator="between">
      <formula>"MEDIO"</formula>
      <formula>"MEDIO"</formula>
    </cfRule>
  </conditionalFormatting>
  <conditionalFormatting sqref="P1525">
    <cfRule type="cellIs" priority="4962" operator="between">
      <formula>"MUY ALTO"</formula>
      <formula>"MUY ALTO"</formula>
    </cfRule>
  </conditionalFormatting>
  <conditionalFormatting sqref="R1525">
    <cfRule type="cellIs" priority="4963" operator="between">
      <formula>20</formula>
      <formula>120</formula>
    </cfRule>
  </conditionalFormatting>
  <conditionalFormatting sqref="S1509">
    <cfRule type="cellIs" priority="4964" operator="between">
      <formula>"I"</formula>
      <formula>"I"</formula>
    </cfRule>
  </conditionalFormatting>
  <conditionalFormatting sqref="S1509">
    <cfRule type="cellIs" priority="4965" operator="between">
      <formula>"III"</formula>
      <formula>"IV"</formula>
    </cfRule>
  </conditionalFormatting>
  <conditionalFormatting sqref="P1509:P1510">
    <cfRule type="cellIs" priority="4966" operator="between">
      <formula>"ALTO"</formula>
      <formula>"ALTO"</formula>
    </cfRule>
  </conditionalFormatting>
  <conditionalFormatting sqref="P1509:P1510">
    <cfRule type="cellIs" priority="4967" operator="between">
      <formula>"BAJO"</formula>
      <formula>"BAJO"</formula>
    </cfRule>
  </conditionalFormatting>
  <conditionalFormatting sqref="P1509:P1510">
    <cfRule type="cellIs" priority="4968" operator="between">
      <formula>"MEDIO"</formula>
      <formula>"MEDIO"</formula>
    </cfRule>
  </conditionalFormatting>
  <conditionalFormatting sqref="P1509:P1510">
    <cfRule type="cellIs" priority="4969" operator="between">
      <formula>"MUY ALTO"</formula>
      <formula>"MUY ALTO"</formula>
    </cfRule>
  </conditionalFormatting>
  <conditionalFormatting sqref="R1509:R1510">
    <cfRule type="cellIs" priority="4970" operator="between">
      <formula>20</formula>
      <formula>120</formula>
    </cfRule>
  </conditionalFormatting>
  <conditionalFormatting sqref="S1510">
    <cfRule type="cellIs" priority="4971" operator="equal">
      <formula>"No significativo"</formula>
    </cfRule>
  </conditionalFormatting>
  <conditionalFormatting sqref="S1510">
    <cfRule type="cellIs" priority="4972" operator="equal">
      <formula>"SIGNIFICATIVO"</formula>
    </cfRule>
  </conditionalFormatting>
  <conditionalFormatting sqref="S1510">
    <cfRule type="cellIs" priority="4973" operator="equal">
      <formula>"SIGNIFICATIVO"</formula>
    </cfRule>
  </conditionalFormatting>
  <conditionalFormatting sqref="P1511">
    <cfRule type="cellIs" priority="4974" operator="between">
      <formula>"ALTO"</formula>
      <formula>"ALTO"</formula>
    </cfRule>
  </conditionalFormatting>
  <conditionalFormatting sqref="P1511">
    <cfRule type="cellIs" priority="4975" operator="between">
      <formula>"BAJO"</formula>
      <formula>"BAJO"</formula>
    </cfRule>
  </conditionalFormatting>
  <conditionalFormatting sqref="P1511">
    <cfRule type="cellIs" priority="4976" operator="between">
      <formula>"MEDIO"</formula>
      <formula>"MEDIO"</formula>
    </cfRule>
  </conditionalFormatting>
  <conditionalFormatting sqref="P1511">
    <cfRule type="cellIs" priority="4977" operator="between">
      <formula>"MUY ALTO"</formula>
      <formula>"MUY ALTO"</formula>
    </cfRule>
  </conditionalFormatting>
  <conditionalFormatting sqref="R1511">
    <cfRule type="cellIs" priority="4978" operator="between">
      <formula>20</formula>
      <formula>120</formula>
    </cfRule>
  </conditionalFormatting>
  <conditionalFormatting sqref="U1511">
    <cfRule type="cellIs" priority="4979" operator="equal">
      <formula>"No significativo"</formula>
    </cfRule>
  </conditionalFormatting>
  <conditionalFormatting sqref="S1511">
    <cfRule type="cellIs" priority="4980" operator="equal">
      <formula>"No significativo"</formula>
    </cfRule>
  </conditionalFormatting>
  <conditionalFormatting sqref="U1511">
    <cfRule type="cellIs" priority="4981" operator="equal">
      <formula>"SIGNIFICATIVO"</formula>
    </cfRule>
  </conditionalFormatting>
  <conditionalFormatting sqref="U1511">
    <cfRule type="cellIs" priority="4982" operator="equal">
      <formula>"SIGNIFICATIVO"</formula>
    </cfRule>
  </conditionalFormatting>
  <conditionalFormatting sqref="S1511">
    <cfRule type="cellIs" priority="4983" operator="equal">
      <formula>"SIGNIFICATIVO"</formula>
    </cfRule>
  </conditionalFormatting>
  <conditionalFormatting sqref="S1511">
    <cfRule type="cellIs" priority="4984" operator="equal">
      <formula>"SIGNIFICATIVO"</formula>
    </cfRule>
  </conditionalFormatting>
  <conditionalFormatting sqref="S1513">
    <cfRule type="cellIs" priority="4985" operator="equal">
      <formula>"No significativo"</formula>
    </cfRule>
  </conditionalFormatting>
  <conditionalFormatting sqref="S1513">
    <cfRule type="cellIs" priority="4986" operator="equal">
      <formula>"SIGNIFICATIVO"</formula>
    </cfRule>
  </conditionalFormatting>
  <conditionalFormatting sqref="S1513">
    <cfRule type="cellIs" priority="4987" operator="equal">
      <formula>"SIGNIFICATIVO"</formula>
    </cfRule>
  </conditionalFormatting>
  <conditionalFormatting sqref="P1513">
    <cfRule type="cellIs" priority="4988" operator="between">
      <formula>"ALTO"</formula>
      <formula>"ALTO"</formula>
    </cfRule>
  </conditionalFormatting>
  <conditionalFormatting sqref="P1513">
    <cfRule type="cellIs" priority="4989" operator="between">
      <formula>"BAJO"</formula>
      <formula>"BAJO"</formula>
    </cfRule>
  </conditionalFormatting>
  <conditionalFormatting sqref="P1513">
    <cfRule type="cellIs" priority="4990" operator="between">
      <formula>"MEDIO"</formula>
      <formula>"MEDIO"</formula>
    </cfRule>
  </conditionalFormatting>
  <conditionalFormatting sqref="P1513">
    <cfRule type="cellIs" priority="4991" operator="between">
      <formula>"MUY ALTO"</formula>
      <formula>"MUY ALTO"</formula>
    </cfRule>
  </conditionalFormatting>
  <conditionalFormatting sqref="R1513">
    <cfRule type="cellIs" priority="4992" operator="between">
      <formula>20</formula>
      <formula>120</formula>
    </cfRule>
  </conditionalFormatting>
  <conditionalFormatting sqref="P1514">
    <cfRule type="cellIs" priority="4993" operator="between">
      <formula>"ALTO"</formula>
      <formula>"ALTO"</formula>
    </cfRule>
  </conditionalFormatting>
  <conditionalFormatting sqref="P1514">
    <cfRule type="cellIs" priority="4994" operator="between">
      <formula>"BAJO"</formula>
      <formula>"BAJO"</formula>
    </cfRule>
  </conditionalFormatting>
  <conditionalFormatting sqref="S1514">
    <cfRule type="cellIs" priority="4995" operator="between">
      <formula>"I"</formula>
      <formula>"I"</formula>
    </cfRule>
  </conditionalFormatting>
  <conditionalFormatting sqref="S1514">
    <cfRule type="cellIs" priority="4996" operator="between">
      <formula>"III"</formula>
      <formula>"IV"</formula>
    </cfRule>
  </conditionalFormatting>
  <conditionalFormatting sqref="P1514">
    <cfRule type="cellIs" priority="4997" operator="between">
      <formula>"MEDIO"</formula>
      <formula>"MEDIO"</formula>
    </cfRule>
  </conditionalFormatting>
  <conditionalFormatting sqref="P1514">
    <cfRule type="cellIs" priority="4998" operator="between">
      <formula>"MUY ALTO"</formula>
      <formula>"MUY ALTO"</formula>
    </cfRule>
  </conditionalFormatting>
  <conditionalFormatting sqref="R1514">
    <cfRule type="cellIs" priority="4999" operator="between">
      <formula>20</formula>
      <formula>120</formula>
    </cfRule>
  </conditionalFormatting>
  <conditionalFormatting sqref="S1516">
    <cfRule type="cellIs" priority="5000" operator="between">
      <formula>"I"</formula>
      <formula>"I"</formula>
    </cfRule>
  </conditionalFormatting>
  <conditionalFormatting sqref="S1516">
    <cfRule type="cellIs" priority="5001" operator="between">
      <formula>"III"</formula>
      <formula>"IV"</formula>
    </cfRule>
  </conditionalFormatting>
  <conditionalFormatting sqref="P1516:P1517">
    <cfRule type="cellIs" priority="5002" operator="between">
      <formula>"ALTO"</formula>
      <formula>"ALTO"</formula>
    </cfRule>
  </conditionalFormatting>
  <conditionalFormatting sqref="P1516:P1517">
    <cfRule type="cellIs" priority="5003" operator="between">
      <formula>"BAJO"</formula>
      <formula>"BAJO"</formula>
    </cfRule>
  </conditionalFormatting>
  <conditionalFormatting sqref="P1516:P1517">
    <cfRule type="cellIs" priority="5004" operator="between">
      <formula>"MEDIO"</formula>
      <formula>"MEDIO"</formula>
    </cfRule>
  </conditionalFormatting>
  <conditionalFormatting sqref="P1516:P1517">
    <cfRule type="cellIs" priority="5005" operator="between">
      <formula>"MUY ALTO"</formula>
      <formula>"MUY ALTO"</formula>
    </cfRule>
  </conditionalFormatting>
  <conditionalFormatting sqref="R1516:R1517">
    <cfRule type="cellIs" priority="5006" operator="between">
      <formula>20</formula>
      <formula>120</formula>
    </cfRule>
  </conditionalFormatting>
  <conditionalFormatting sqref="S1517">
    <cfRule type="cellIs" priority="5007" operator="equal">
      <formula>"No significativo"</formula>
    </cfRule>
  </conditionalFormatting>
  <conditionalFormatting sqref="S1517">
    <cfRule type="cellIs" priority="5008" operator="equal">
      <formula>"SIGNIFICATIVO"</formula>
    </cfRule>
  </conditionalFormatting>
  <conditionalFormatting sqref="S1517">
    <cfRule type="cellIs" priority="5009" operator="equal">
      <formula>"SIGNIFICATIVO"</formula>
    </cfRule>
  </conditionalFormatting>
  <conditionalFormatting sqref="P1518">
    <cfRule type="cellIs" priority="5010" operator="between">
      <formula>"ALTO"</formula>
      <formula>"ALTO"</formula>
    </cfRule>
  </conditionalFormatting>
  <conditionalFormatting sqref="P1518">
    <cfRule type="cellIs" priority="5011" operator="between">
      <formula>"BAJO"</formula>
      <formula>"BAJO"</formula>
    </cfRule>
  </conditionalFormatting>
  <conditionalFormatting sqref="S1518">
    <cfRule type="cellIs" priority="5012" operator="between">
      <formula>"I"</formula>
      <formula>"I"</formula>
    </cfRule>
  </conditionalFormatting>
  <conditionalFormatting sqref="S1518">
    <cfRule type="cellIs" priority="5013" operator="between">
      <formula>"III"</formula>
      <formula>"IV"</formula>
    </cfRule>
  </conditionalFormatting>
  <conditionalFormatting sqref="P1518">
    <cfRule type="cellIs" priority="5014" operator="between">
      <formula>"MEDIO"</formula>
      <formula>"MEDIO"</formula>
    </cfRule>
  </conditionalFormatting>
  <conditionalFormatting sqref="P1518">
    <cfRule type="cellIs" priority="5015" operator="between">
      <formula>"MUY ALTO"</formula>
      <formula>"MUY ALTO"</formula>
    </cfRule>
  </conditionalFormatting>
  <conditionalFormatting sqref="R1518">
    <cfRule type="cellIs" priority="5016" operator="between">
      <formula>20</formula>
      <formula>120</formula>
    </cfRule>
  </conditionalFormatting>
  <conditionalFormatting sqref="S1520">
    <cfRule type="cellIs" priority="5017" operator="between">
      <formula>"I"</formula>
      <formula>"I"</formula>
    </cfRule>
  </conditionalFormatting>
  <conditionalFormatting sqref="S1520">
    <cfRule type="cellIs" priority="5018" operator="between">
      <formula>"III"</formula>
      <formula>"IV"</formula>
    </cfRule>
  </conditionalFormatting>
  <conditionalFormatting sqref="P1520:P1521">
    <cfRule type="cellIs" priority="5019" operator="between">
      <formula>"ALTO"</formula>
      <formula>"ALTO"</formula>
    </cfRule>
  </conditionalFormatting>
  <conditionalFormatting sqref="P1520:P1521">
    <cfRule type="cellIs" priority="5020" operator="between">
      <formula>"BAJO"</formula>
      <formula>"BAJO"</formula>
    </cfRule>
  </conditionalFormatting>
  <conditionalFormatting sqref="P1520:P1521">
    <cfRule type="cellIs" priority="5021" operator="between">
      <formula>"MEDIO"</formula>
      <formula>"MEDIO"</formula>
    </cfRule>
  </conditionalFormatting>
  <conditionalFormatting sqref="P1520:P1521">
    <cfRule type="cellIs" priority="5022" operator="between">
      <formula>"MUY ALTO"</formula>
      <formula>"MUY ALTO"</formula>
    </cfRule>
  </conditionalFormatting>
  <conditionalFormatting sqref="R1520:R1521">
    <cfRule type="cellIs" priority="5023" operator="between">
      <formula>20</formula>
      <formula>120</formula>
    </cfRule>
  </conditionalFormatting>
  <conditionalFormatting sqref="S1521">
    <cfRule type="cellIs" priority="5024" operator="equal">
      <formula>"No significativo"</formula>
    </cfRule>
  </conditionalFormatting>
  <conditionalFormatting sqref="S1521">
    <cfRule type="cellIs" priority="5025" operator="equal">
      <formula>"SIGNIFICATIVO"</formula>
    </cfRule>
  </conditionalFormatting>
  <conditionalFormatting sqref="S1521">
    <cfRule type="cellIs" priority="5026" operator="equal">
      <formula>"SIGNIFICATIVO"</formula>
    </cfRule>
  </conditionalFormatting>
  <conditionalFormatting sqref="P1522">
    <cfRule type="cellIs" priority="5027" operator="between">
      <formula>"ALTO"</formula>
      <formula>"ALTO"</formula>
    </cfRule>
  </conditionalFormatting>
  <conditionalFormatting sqref="P1522">
    <cfRule type="cellIs" priority="5028" operator="between">
      <formula>"BAJO"</formula>
      <formula>"BAJO"</formula>
    </cfRule>
  </conditionalFormatting>
  <conditionalFormatting sqref="P1522">
    <cfRule type="cellIs" priority="5029" operator="between">
      <formula>"MEDIO"</formula>
      <formula>"MEDIO"</formula>
    </cfRule>
  </conditionalFormatting>
  <conditionalFormatting sqref="P1522">
    <cfRule type="cellIs" priority="5030" operator="between">
      <formula>"MUY ALTO"</formula>
      <formula>"MUY ALTO"</formula>
    </cfRule>
  </conditionalFormatting>
  <conditionalFormatting sqref="R1522">
    <cfRule type="cellIs" priority="5031" operator="between">
      <formula>20</formula>
      <formula>120</formula>
    </cfRule>
  </conditionalFormatting>
  <conditionalFormatting sqref="S1522">
    <cfRule type="cellIs" priority="5032" operator="equal">
      <formula>"No significativo"</formula>
    </cfRule>
  </conditionalFormatting>
  <conditionalFormatting sqref="S1522">
    <cfRule type="cellIs" priority="5033" operator="equal">
      <formula>"SIGNIFICATIVO"</formula>
    </cfRule>
  </conditionalFormatting>
  <conditionalFormatting sqref="S1522">
    <cfRule type="cellIs" priority="5034" operator="equal">
      <formula>"SIGNIFICATIVO"</formula>
    </cfRule>
  </conditionalFormatting>
  <conditionalFormatting sqref="S1523">
    <cfRule type="cellIs" priority="5035" operator="between">
      <formula>"I"</formula>
      <formula>"I"</formula>
    </cfRule>
  </conditionalFormatting>
  <conditionalFormatting sqref="S1523">
    <cfRule type="cellIs" priority="5036" operator="between">
      <formula>"III"</formula>
      <formula>"IV"</formula>
    </cfRule>
  </conditionalFormatting>
  <conditionalFormatting sqref="P1523:P1524">
    <cfRule type="cellIs" priority="5037" operator="between">
      <formula>"ALTO"</formula>
      <formula>"ALTO"</formula>
    </cfRule>
  </conditionalFormatting>
  <conditionalFormatting sqref="P1523:P1524">
    <cfRule type="cellIs" priority="5038" operator="between">
      <formula>"BAJO"</formula>
      <formula>"BAJO"</formula>
    </cfRule>
  </conditionalFormatting>
  <conditionalFormatting sqref="P1523:P1524">
    <cfRule type="cellIs" priority="5039" operator="between">
      <formula>"MEDIO"</formula>
      <formula>"MEDIO"</formula>
    </cfRule>
  </conditionalFormatting>
  <conditionalFormatting sqref="P1523:P1524">
    <cfRule type="cellIs" priority="5040" operator="between">
      <formula>"MUY ALTO"</formula>
      <formula>"MUY ALTO"</formula>
    </cfRule>
  </conditionalFormatting>
  <conditionalFormatting sqref="R1523:R1524">
    <cfRule type="cellIs" priority="5041" operator="between">
      <formula>20</formula>
      <formula>120</formula>
    </cfRule>
  </conditionalFormatting>
  <conditionalFormatting sqref="S1524">
    <cfRule type="cellIs" priority="5042" operator="equal">
      <formula>"No significativo"</formula>
    </cfRule>
  </conditionalFormatting>
  <conditionalFormatting sqref="S1524">
    <cfRule type="cellIs" priority="5043" operator="equal">
      <formula>"SIGNIFICATIVO"</formula>
    </cfRule>
  </conditionalFormatting>
  <conditionalFormatting sqref="S1524">
    <cfRule type="cellIs" priority="5044" operator="equal">
      <formula>"SIGNIFICATIVO"</formula>
    </cfRule>
  </conditionalFormatting>
  <conditionalFormatting sqref="S1527 S1185">
    <cfRule type="cellIs" priority="5045" operator="between">
      <formula>"I"</formula>
      <formula>"I"</formula>
    </cfRule>
  </conditionalFormatting>
  <conditionalFormatting sqref="S1527 S1185">
    <cfRule type="cellIs" priority="5046" operator="between">
      <formula>"III"</formula>
      <formula>"IV"</formula>
    </cfRule>
  </conditionalFormatting>
  <conditionalFormatting sqref="P1527:P1528 P1185:P1186">
    <cfRule type="cellIs" priority="5047" operator="between">
      <formula>"ALTO"</formula>
      <formula>"ALTO"</formula>
    </cfRule>
  </conditionalFormatting>
  <conditionalFormatting sqref="P1527:P1528 P1185:P1186">
    <cfRule type="cellIs" priority="5048" operator="between">
      <formula>"BAJO"</formula>
      <formula>"BAJO"</formula>
    </cfRule>
  </conditionalFormatting>
  <conditionalFormatting sqref="P1527:P1528 P1185:P1186">
    <cfRule type="cellIs" priority="5049" operator="between">
      <formula>"MEDIO"</formula>
      <formula>"MEDIO"</formula>
    </cfRule>
  </conditionalFormatting>
  <conditionalFormatting sqref="P1527:P1528 P1185:P1186">
    <cfRule type="cellIs" priority="5050" operator="between">
      <formula>"MUY ALTO"</formula>
      <formula>"MUY ALTO"</formula>
    </cfRule>
  </conditionalFormatting>
  <conditionalFormatting sqref="R1527:R1528 R1185:R1186">
    <cfRule type="cellIs" priority="5051" operator="between">
      <formula>20</formula>
      <formula>120</formula>
    </cfRule>
  </conditionalFormatting>
  <conditionalFormatting sqref="S1528 S1186">
    <cfRule type="cellIs" priority="5052" operator="equal">
      <formula>"No significativo"</formula>
    </cfRule>
  </conditionalFormatting>
  <conditionalFormatting sqref="S1528 S1186">
    <cfRule type="cellIs" priority="5053" operator="equal">
      <formula>"SIGNIFICATIVO"</formula>
    </cfRule>
  </conditionalFormatting>
  <conditionalFormatting sqref="S1528 S1186">
    <cfRule type="cellIs" priority="5054" operator="equal">
      <formula>"SIGNIFICATIVO"</formula>
    </cfRule>
  </conditionalFormatting>
  <conditionalFormatting sqref="P1529 P1188">
    <cfRule type="cellIs" priority="5055" operator="between">
      <formula>"ALTO"</formula>
      <formula>"ALTO"</formula>
    </cfRule>
  </conditionalFormatting>
  <conditionalFormatting sqref="P1529 P1188">
    <cfRule type="cellIs" priority="5056" operator="between">
      <formula>"BAJO"</formula>
      <formula>"BAJO"</formula>
    </cfRule>
  </conditionalFormatting>
  <conditionalFormatting sqref="P1529 P1188">
    <cfRule type="cellIs" priority="5057" operator="between">
      <formula>"MEDIO"</formula>
      <formula>"MEDIO"</formula>
    </cfRule>
  </conditionalFormatting>
  <conditionalFormatting sqref="P1529 P1188">
    <cfRule type="cellIs" priority="5058" operator="between">
      <formula>"MUY ALTO"</formula>
      <formula>"MUY ALTO"</formula>
    </cfRule>
  </conditionalFormatting>
  <conditionalFormatting sqref="R1529 R1188">
    <cfRule type="cellIs" priority="5059" operator="between">
      <formula>20</formula>
      <formula>120</formula>
    </cfRule>
  </conditionalFormatting>
  <conditionalFormatting sqref="U1529 U1188">
    <cfRule type="cellIs" priority="5060" operator="equal">
      <formula>"No significativo"</formula>
    </cfRule>
  </conditionalFormatting>
  <conditionalFormatting sqref="S1529 S1188">
    <cfRule type="cellIs" priority="5061" operator="equal">
      <formula>"No significativo"</formula>
    </cfRule>
  </conditionalFormatting>
  <conditionalFormatting sqref="U1529 U1188">
    <cfRule type="cellIs" priority="5062" operator="equal">
      <formula>"SIGNIFICATIVO"</formula>
    </cfRule>
  </conditionalFormatting>
  <conditionalFormatting sqref="U1529 U1188">
    <cfRule type="cellIs" priority="5063" operator="equal">
      <formula>"SIGNIFICATIVO"</formula>
    </cfRule>
  </conditionalFormatting>
  <conditionalFormatting sqref="S1529 S1188">
    <cfRule type="cellIs" priority="5064" operator="equal">
      <formula>"SIGNIFICATIVO"</formula>
    </cfRule>
  </conditionalFormatting>
  <conditionalFormatting sqref="S1529 S1188">
    <cfRule type="cellIs" priority="5065" operator="equal">
      <formula>"SIGNIFICATIVO"</formula>
    </cfRule>
  </conditionalFormatting>
  <conditionalFormatting sqref="S1531 S1190">
    <cfRule type="cellIs" priority="5066" operator="equal">
      <formula>"No significativo"</formula>
    </cfRule>
  </conditionalFormatting>
  <conditionalFormatting sqref="S1531 S1190">
    <cfRule type="cellIs" priority="5067" operator="equal">
      <formula>"SIGNIFICATIVO"</formula>
    </cfRule>
  </conditionalFormatting>
  <conditionalFormatting sqref="S1531 S1190">
    <cfRule type="cellIs" priority="5068" operator="equal">
      <formula>"SIGNIFICATIVO"</formula>
    </cfRule>
  </conditionalFormatting>
  <conditionalFormatting sqref="P1531 P1190">
    <cfRule type="cellIs" priority="5069" operator="between">
      <formula>"ALTO"</formula>
      <formula>"ALTO"</formula>
    </cfRule>
  </conditionalFormatting>
  <conditionalFormatting sqref="P1531 P1190">
    <cfRule type="cellIs" priority="5070" operator="between">
      <formula>"BAJO"</formula>
      <formula>"BAJO"</formula>
    </cfRule>
  </conditionalFormatting>
  <conditionalFormatting sqref="P1531 P1190">
    <cfRule type="cellIs" priority="5071" operator="between">
      <formula>"MEDIO"</formula>
      <formula>"MEDIO"</formula>
    </cfRule>
  </conditionalFormatting>
  <conditionalFormatting sqref="P1531 P1190">
    <cfRule type="cellIs" priority="5072" operator="between">
      <formula>"MUY ALTO"</formula>
      <formula>"MUY ALTO"</formula>
    </cfRule>
  </conditionalFormatting>
  <conditionalFormatting sqref="R1531 R1190">
    <cfRule type="cellIs" priority="5073" operator="between">
      <formula>20</formula>
      <formula>120</formula>
    </cfRule>
  </conditionalFormatting>
  <conditionalFormatting sqref="P1534 P1193">
    <cfRule type="cellIs" priority="5074" operator="between">
      <formula>"ALTO"</formula>
      <formula>"ALTO"</formula>
    </cfRule>
  </conditionalFormatting>
  <conditionalFormatting sqref="P1534 P1193">
    <cfRule type="cellIs" priority="5075" operator="between">
      <formula>"BAJO"</formula>
      <formula>"BAJO"</formula>
    </cfRule>
  </conditionalFormatting>
  <conditionalFormatting sqref="P1534 P1193">
    <cfRule type="cellIs" priority="5076" operator="between">
      <formula>"MEDIO"</formula>
      <formula>"MEDIO"</formula>
    </cfRule>
  </conditionalFormatting>
  <conditionalFormatting sqref="P1534 P1193">
    <cfRule type="cellIs" priority="5077" operator="between">
      <formula>"MUY ALTO"</formula>
      <formula>"MUY ALTO"</formula>
    </cfRule>
  </conditionalFormatting>
  <conditionalFormatting sqref="R1534 R1193">
    <cfRule type="cellIs" priority="5078" operator="between">
      <formula>20</formula>
      <formula>120</formula>
    </cfRule>
  </conditionalFormatting>
  <conditionalFormatting sqref="S1534 S1193">
    <cfRule type="cellIs" priority="5079" operator="equal">
      <formula>"No significativo"</formula>
    </cfRule>
  </conditionalFormatting>
  <conditionalFormatting sqref="S1534 S1193">
    <cfRule type="cellIs" priority="5080" operator="equal">
      <formula>"SIGNIFICATIVO"</formula>
    </cfRule>
  </conditionalFormatting>
  <conditionalFormatting sqref="S1534 S1193">
    <cfRule type="cellIs" priority="5081" operator="equal">
      <formula>"SIGNIFICATIVO"</formula>
    </cfRule>
  </conditionalFormatting>
  <conditionalFormatting sqref="S1532 S1191">
    <cfRule type="cellIs" priority="5082" operator="between">
      <formula>"I"</formula>
      <formula>"I"</formula>
    </cfRule>
  </conditionalFormatting>
  <conditionalFormatting sqref="S1532 S1191">
    <cfRule type="cellIs" priority="5083" operator="between">
      <formula>"III"</formula>
      <formula>"IV"</formula>
    </cfRule>
  </conditionalFormatting>
  <conditionalFormatting sqref="P1532:P1533 P1191:P1192">
    <cfRule type="cellIs" priority="5084" operator="between">
      <formula>"ALTO"</formula>
      <formula>"ALTO"</formula>
    </cfRule>
  </conditionalFormatting>
  <conditionalFormatting sqref="P1532:P1533 P1191:P1192">
    <cfRule type="cellIs" priority="5085" operator="between">
      <formula>"BAJO"</formula>
      <formula>"BAJO"</formula>
    </cfRule>
  </conditionalFormatting>
  <conditionalFormatting sqref="P1532:P1533 P1191:P1192">
    <cfRule type="cellIs" priority="5086" operator="between">
      <formula>"MEDIO"</formula>
      <formula>"MEDIO"</formula>
    </cfRule>
  </conditionalFormatting>
  <conditionalFormatting sqref="P1532:P1533 P1191:P1192">
    <cfRule type="cellIs" priority="5087" operator="between">
      <formula>"MUY ALTO"</formula>
      <formula>"MUY ALTO"</formula>
    </cfRule>
  </conditionalFormatting>
  <conditionalFormatting sqref="R1532:R1533 R1191:R1192">
    <cfRule type="cellIs" priority="5088" operator="between">
      <formula>20</formula>
      <formula>120</formula>
    </cfRule>
  </conditionalFormatting>
  <conditionalFormatting sqref="S1533 S1192">
    <cfRule type="cellIs" priority="5089" operator="equal">
      <formula>"No significativo"</formula>
    </cfRule>
  </conditionalFormatting>
  <conditionalFormatting sqref="S1533 S1192">
    <cfRule type="cellIs" priority="5090" operator="equal">
      <formula>"SIGNIFICATIVO"</formula>
    </cfRule>
  </conditionalFormatting>
  <conditionalFormatting sqref="S1533 S1192">
    <cfRule type="cellIs" priority="5091" operator="equal">
      <formula>"SIGNIFICATIVO"</formula>
    </cfRule>
  </conditionalFormatting>
  <conditionalFormatting sqref="P1535 P1194">
    <cfRule type="cellIs" priority="5092" operator="between">
      <formula>"ALTO"</formula>
      <formula>"ALTO"</formula>
    </cfRule>
  </conditionalFormatting>
  <conditionalFormatting sqref="P1535 P1194">
    <cfRule type="cellIs" priority="5093" operator="between">
      <formula>"BAJO"</formula>
      <formula>"BAJO"</formula>
    </cfRule>
  </conditionalFormatting>
  <conditionalFormatting sqref="P1535 P1194">
    <cfRule type="cellIs" priority="5094" operator="between">
      <formula>"MEDIO"</formula>
      <formula>"MEDIO"</formula>
    </cfRule>
  </conditionalFormatting>
  <conditionalFormatting sqref="P1535 P1194">
    <cfRule type="cellIs" priority="5095" operator="between">
      <formula>"MUY ALTO"</formula>
      <formula>"MUY ALTO"</formula>
    </cfRule>
  </conditionalFormatting>
  <conditionalFormatting sqref="R1535 R1194">
    <cfRule type="cellIs" priority="5096" operator="between">
      <formula>20</formula>
      <formula>120</formula>
    </cfRule>
  </conditionalFormatting>
  <conditionalFormatting sqref="U1534 U1193">
    <cfRule type="cellIs" priority="5097" operator="equal">
      <formula>"No significativo"</formula>
    </cfRule>
  </conditionalFormatting>
  <conditionalFormatting sqref="S1546 S1206">
    <cfRule type="cellIs" priority="5098" operator="equal">
      <formula>"No significativo"</formula>
    </cfRule>
  </conditionalFormatting>
  <conditionalFormatting sqref="U1534 U1193">
    <cfRule type="cellIs" priority="5099" operator="equal">
      <formula>"SIGNIFICATIVO"</formula>
    </cfRule>
  </conditionalFormatting>
  <conditionalFormatting sqref="U1534 U1193">
    <cfRule type="cellIs" priority="5100" operator="equal">
      <formula>"SIGNIFICATIVO"</formula>
    </cfRule>
  </conditionalFormatting>
  <conditionalFormatting sqref="S1546 S1206">
    <cfRule type="cellIs" priority="5101" operator="equal">
      <formula>"SIGNIFICATIVO"</formula>
    </cfRule>
  </conditionalFormatting>
  <conditionalFormatting sqref="S1546 S1206">
    <cfRule type="cellIs" priority="5102" operator="equal">
      <formula>"SIGNIFICATIVO"</formula>
    </cfRule>
  </conditionalFormatting>
  <conditionalFormatting sqref="S1535 S1194">
    <cfRule type="cellIs" priority="5103" operator="between">
      <formula>"I"</formula>
      <formula>"I"</formula>
    </cfRule>
  </conditionalFormatting>
  <conditionalFormatting sqref="S1535 S1194">
    <cfRule type="cellIs" priority="5104" operator="between">
      <formula>"III"</formula>
      <formula>"IV"</formula>
    </cfRule>
  </conditionalFormatting>
  <conditionalFormatting sqref="P1542 P1201">
    <cfRule type="cellIs" priority="5105" operator="between">
      <formula>"ALTO"</formula>
      <formula>"ALTO"</formula>
    </cfRule>
  </conditionalFormatting>
  <conditionalFormatting sqref="P1542 P1201">
    <cfRule type="cellIs" priority="5106" operator="between">
      <formula>"BAJO"</formula>
      <formula>"BAJO"</formula>
    </cfRule>
  </conditionalFormatting>
  <conditionalFormatting sqref="P1542 P1201">
    <cfRule type="cellIs" priority="5107" operator="between">
      <formula>"MEDIO"</formula>
      <formula>"MEDIO"</formula>
    </cfRule>
  </conditionalFormatting>
  <conditionalFormatting sqref="P1542 P1201">
    <cfRule type="cellIs" priority="5108" operator="between">
      <formula>"MUY ALTO"</formula>
      <formula>"MUY ALTO"</formula>
    </cfRule>
  </conditionalFormatting>
  <conditionalFormatting sqref="R1542 R1201">
    <cfRule type="cellIs" priority="5109" operator="between">
      <formula>20</formula>
      <formula>120</formula>
    </cfRule>
  </conditionalFormatting>
  <conditionalFormatting sqref="P1539 P1198">
    <cfRule type="cellIs" priority="5110" operator="between">
      <formula>"ALTO"</formula>
      <formula>"ALTO"</formula>
    </cfRule>
  </conditionalFormatting>
  <conditionalFormatting sqref="P1539 P1198">
    <cfRule type="cellIs" priority="5111" operator="between">
      <formula>"BAJO"</formula>
      <formula>"BAJO"</formula>
    </cfRule>
  </conditionalFormatting>
  <conditionalFormatting sqref="P1539 P1198">
    <cfRule type="cellIs" priority="5112" operator="between">
      <formula>"MEDIO"</formula>
      <formula>"MEDIO"</formula>
    </cfRule>
  </conditionalFormatting>
  <conditionalFormatting sqref="P1539 P1198">
    <cfRule type="cellIs" priority="5113" operator="between">
      <formula>"MUY ALTO"</formula>
      <formula>"MUY ALTO"</formula>
    </cfRule>
  </conditionalFormatting>
  <conditionalFormatting sqref="R1539 R1198">
    <cfRule type="cellIs" priority="5114" operator="between">
      <formula>20</formula>
      <formula>120</formula>
    </cfRule>
  </conditionalFormatting>
  <conditionalFormatting sqref="S1539 S1198">
    <cfRule type="cellIs" priority="5115" operator="equal">
      <formula>"No significativo"</formula>
    </cfRule>
  </conditionalFormatting>
  <conditionalFormatting sqref="S1539 S1198">
    <cfRule type="cellIs" priority="5116" operator="equal">
      <formula>"SIGNIFICATIVO"</formula>
    </cfRule>
  </conditionalFormatting>
  <conditionalFormatting sqref="S1539 S1198">
    <cfRule type="cellIs" priority="5117" operator="equal">
      <formula>"SIGNIFICATIVO"</formula>
    </cfRule>
  </conditionalFormatting>
  <conditionalFormatting sqref="S1537 S1196">
    <cfRule type="cellIs" priority="5118" operator="between">
      <formula>"I"</formula>
      <formula>"I"</formula>
    </cfRule>
  </conditionalFormatting>
  <conditionalFormatting sqref="S1537 S1196">
    <cfRule type="cellIs" priority="5119" operator="between">
      <formula>"III"</formula>
      <formula>"IV"</formula>
    </cfRule>
  </conditionalFormatting>
  <conditionalFormatting sqref="P1537:P1538 P1196:P1197">
    <cfRule type="cellIs" priority="5120" operator="between">
      <formula>"ALTO"</formula>
      <formula>"ALTO"</formula>
    </cfRule>
  </conditionalFormatting>
  <conditionalFormatting sqref="P1537:P1538 P1196:P1197">
    <cfRule type="cellIs" priority="5121" operator="between">
      <formula>"BAJO"</formula>
      <formula>"BAJO"</formula>
    </cfRule>
  </conditionalFormatting>
  <conditionalFormatting sqref="P1537:P1538 P1196:P1197">
    <cfRule type="cellIs" priority="5122" operator="between">
      <formula>"MEDIO"</formula>
      <formula>"MEDIO"</formula>
    </cfRule>
  </conditionalFormatting>
  <conditionalFormatting sqref="P1537:P1538 P1196:P1197">
    <cfRule type="cellIs" priority="5123" operator="between">
      <formula>"MUY ALTO"</formula>
      <formula>"MUY ALTO"</formula>
    </cfRule>
  </conditionalFormatting>
  <conditionalFormatting sqref="R1537:R1538 R1196:R1197">
    <cfRule type="cellIs" priority="5124" operator="between">
      <formula>20</formula>
      <formula>120</formula>
    </cfRule>
  </conditionalFormatting>
  <conditionalFormatting sqref="S1538 S1197">
    <cfRule type="cellIs" priority="5125" operator="equal">
      <formula>"No significativo"</formula>
    </cfRule>
  </conditionalFormatting>
  <conditionalFormatting sqref="S1538 S1197">
    <cfRule type="cellIs" priority="5126" operator="equal">
      <formula>"SIGNIFICATIVO"</formula>
    </cfRule>
  </conditionalFormatting>
  <conditionalFormatting sqref="S1538 S1197">
    <cfRule type="cellIs" priority="5127" operator="equal">
      <formula>"SIGNIFICATIVO"</formula>
    </cfRule>
  </conditionalFormatting>
  <conditionalFormatting sqref="P1540 P1199">
    <cfRule type="cellIs" priority="5128" operator="between">
      <formula>"ALTO"</formula>
      <formula>"ALTO"</formula>
    </cfRule>
  </conditionalFormatting>
  <conditionalFormatting sqref="P1540 P1199">
    <cfRule type="cellIs" priority="5129" operator="between">
      <formula>"BAJO"</formula>
      <formula>"BAJO"</formula>
    </cfRule>
  </conditionalFormatting>
  <conditionalFormatting sqref="P1540 P1199">
    <cfRule type="cellIs" priority="5130" operator="between">
      <formula>"MEDIO"</formula>
      <formula>"MEDIO"</formula>
    </cfRule>
  </conditionalFormatting>
  <conditionalFormatting sqref="P1540 P1199">
    <cfRule type="cellIs" priority="5131" operator="between">
      <formula>"MUY ALTO"</formula>
      <formula>"MUY ALTO"</formula>
    </cfRule>
  </conditionalFormatting>
  <conditionalFormatting sqref="R1540 R1199">
    <cfRule type="cellIs" priority="5132" operator="between">
      <formula>20</formula>
      <formula>120</formula>
    </cfRule>
  </conditionalFormatting>
  <conditionalFormatting sqref="U1539 U1198">
    <cfRule type="cellIs" priority="5133" operator="equal">
      <formula>"No significativo"</formula>
    </cfRule>
  </conditionalFormatting>
  <conditionalFormatting sqref="U1539 U1198">
    <cfRule type="cellIs" priority="5134" operator="equal">
      <formula>"SIGNIFICATIVO"</formula>
    </cfRule>
  </conditionalFormatting>
  <conditionalFormatting sqref="U1539 U1198">
    <cfRule type="cellIs" priority="5135" operator="equal">
      <formula>"SIGNIFICATIVO"</formula>
    </cfRule>
  </conditionalFormatting>
  <conditionalFormatting sqref="S1540 S1199">
    <cfRule type="cellIs" priority="5136" operator="between">
      <formula>"I"</formula>
      <formula>"I"</formula>
    </cfRule>
  </conditionalFormatting>
  <conditionalFormatting sqref="S1540 S1199">
    <cfRule type="cellIs" priority="5137" operator="between">
      <formula>"III"</formula>
      <formula>"IV"</formula>
    </cfRule>
  </conditionalFormatting>
  <conditionalFormatting sqref="S1542 S1201">
    <cfRule type="cellIs" priority="5138" operator="between">
      <formula>"I"</formula>
      <formula>"I"</formula>
    </cfRule>
  </conditionalFormatting>
  <conditionalFormatting sqref="S1542 S1201">
    <cfRule type="cellIs" priority="5139" operator="between">
      <formula>"III"</formula>
      <formula>"IV"</formula>
    </cfRule>
  </conditionalFormatting>
  <conditionalFormatting sqref="P1546 P1206">
    <cfRule type="cellIs" priority="5140" operator="between">
      <formula>"ALTO"</formula>
      <formula>"ALTO"</formula>
    </cfRule>
  </conditionalFormatting>
  <conditionalFormatting sqref="P1546 P1206">
    <cfRule type="cellIs" priority="5141" operator="between">
      <formula>"BAJO"</formula>
      <formula>"BAJO"</formula>
    </cfRule>
  </conditionalFormatting>
  <conditionalFormatting sqref="P1546 P1206">
    <cfRule type="cellIs" priority="5142" operator="between">
      <formula>"MEDIO"</formula>
      <formula>"MEDIO"</formula>
    </cfRule>
  </conditionalFormatting>
  <conditionalFormatting sqref="P1546 P1206">
    <cfRule type="cellIs" priority="5143" operator="between">
      <formula>"MUY ALTO"</formula>
      <formula>"MUY ALTO"</formula>
    </cfRule>
  </conditionalFormatting>
  <conditionalFormatting sqref="R1546 R1206">
    <cfRule type="cellIs" priority="5144" operator="between">
      <formula>20</formula>
      <formula>120</formula>
    </cfRule>
  </conditionalFormatting>
  <conditionalFormatting sqref="P1543 P1202">
    <cfRule type="cellIs" priority="5145" operator="between">
      <formula>"ALTO"</formula>
      <formula>"ALTO"</formula>
    </cfRule>
  </conditionalFormatting>
  <conditionalFormatting sqref="P1543 P1202">
    <cfRule type="cellIs" priority="5146" operator="between">
      <formula>"BAJO"</formula>
      <formula>"BAJO"</formula>
    </cfRule>
  </conditionalFormatting>
  <conditionalFormatting sqref="P1543 P1202">
    <cfRule type="cellIs" priority="5147" operator="between">
      <formula>"MEDIO"</formula>
      <formula>"MEDIO"</formula>
    </cfRule>
  </conditionalFormatting>
  <conditionalFormatting sqref="P1543 P1202">
    <cfRule type="cellIs" priority="5148" operator="between">
      <formula>"MUY ALTO"</formula>
      <formula>"MUY ALTO"</formula>
    </cfRule>
  </conditionalFormatting>
  <conditionalFormatting sqref="R1543 R1202">
    <cfRule type="cellIs" priority="5149" operator="between">
      <formula>20</formula>
      <formula>120</formula>
    </cfRule>
  </conditionalFormatting>
  <conditionalFormatting sqref="S1543 S1202">
    <cfRule type="cellIs" priority="5150" operator="equal">
      <formula>"No significativo"</formula>
    </cfRule>
  </conditionalFormatting>
  <conditionalFormatting sqref="S1543 S1202">
    <cfRule type="cellIs" priority="5151" operator="equal">
      <formula>"SIGNIFICATIVO"</formula>
    </cfRule>
  </conditionalFormatting>
  <conditionalFormatting sqref="S1543 S1202">
    <cfRule type="cellIs" priority="5152" operator="equal">
      <formula>"SIGNIFICATIVO"</formula>
    </cfRule>
  </conditionalFormatting>
  <conditionalFormatting sqref="S1544 S1204">
    <cfRule type="cellIs" priority="5153" operator="between">
      <formula>"I"</formula>
      <formula>"I"</formula>
    </cfRule>
  </conditionalFormatting>
  <conditionalFormatting sqref="S1544 S1204">
    <cfRule type="cellIs" priority="5154" operator="between">
      <formula>"III"</formula>
      <formula>"IV"</formula>
    </cfRule>
  </conditionalFormatting>
  <conditionalFormatting sqref="P1544:P1545 P1204:P1205">
    <cfRule type="cellIs" priority="5155" operator="between">
      <formula>"ALTO"</formula>
      <formula>"ALTO"</formula>
    </cfRule>
  </conditionalFormatting>
  <conditionalFormatting sqref="P1544:P1545 P1204:P1205">
    <cfRule type="cellIs" priority="5156" operator="between">
      <formula>"BAJO"</formula>
      <formula>"BAJO"</formula>
    </cfRule>
  </conditionalFormatting>
  <conditionalFormatting sqref="P1544:P1545 P1204:P1205">
    <cfRule type="cellIs" priority="5157" operator="between">
      <formula>"MEDIO"</formula>
      <formula>"MEDIO"</formula>
    </cfRule>
  </conditionalFormatting>
  <conditionalFormatting sqref="P1544:P1545 P1204:P1205">
    <cfRule type="cellIs" priority="5158" operator="between">
      <formula>"MUY ALTO"</formula>
      <formula>"MUY ALTO"</formula>
    </cfRule>
  </conditionalFormatting>
  <conditionalFormatting sqref="R1544:R1545 R1204:R1205">
    <cfRule type="cellIs" priority="5159" operator="between">
      <formula>20</formula>
      <formula>120</formula>
    </cfRule>
  </conditionalFormatting>
  <conditionalFormatting sqref="S1545 S1205">
    <cfRule type="cellIs" priority="5160" operator="equal">
      <formula>"No significativo"</formula>
    </cfRule>
  </conditionalFormatting>
  <conditionalFormatting sqref="S1545 S1205">
    <cfRule type="cellIs" priority="5161" operator="equal">
      <formula>"SIGNIFICATIVO"</formula>
    </cfRule>
  </conditionalFormatting>
  <conditionalFormatting sqref="S1545 S1205">
    <cfRule type="cellIs" priority="5162" operator="equal">
      <formula>"SIGNIFICATIVO"</formula>
    </cfRule>
  </conditionalFormatting>
  <conditionalFormatting sqref="P1549 P1210">
    <cfRule type="cellIs" priority="5163" operator="between">
      <formula>"ALTO"</formula>
      <formula>"ALTO"</formula>
    </cfRule>
  </conditionalFormatting>
  <conditionalFormatting sqref="P1549 P1210">
    <cfRule type="cellIs" priority="5164" operator="between">
      <formula>"BAJO"</formula>
      <formula>"BAJO"</formula>
    </cfRule>
  </conditionalFormatting>
  <conditionalFormatting sqref="P1549 P1210">
    <cfRule type="cellIs" priority="5165" operator="between">
      <formula>"MEDIO"</formula>
      <formula>"MEDIO"</formula>
    </cfRule>
  </conditionalFormatting>
  <conditionalFormatting sqref="P1549 P1210">
    <cfRule type="cellIs" priority="5166" operator="between">
      <formula>"MUY ALTO"</formula>
      <formula>"MUY ALTO"</formula>
    </cfRule>
  </conditionalFormatting>
  <conditionalFormatting sqref="R1549 R1210">
    <cfRule type="cellIs" priority="5167" operator="between">
      <formula>20</formula>
      <formula>120</formula>
    </cfRule>
  </conditionalFormatting>
  <conditionalFormatting sqref="S1549 S1210">
    <cfRule type="cellIs" priority="5168" operator="equal">
      <formula>"No significativo"</formula>
    </cfRule>
  </conditionalFormatting>
  <conditionalFormatting sqref="S1549 S1210">
    <cfRule type="cellIs" priority="5169" operator="equal">
      <formula>"SIGNIFICATIVO"</formula>
    </cfRule>
  </conditionalFormatting>
  <conditionalFormatting sqref="S1549 S1210">
    <cfRule type="cellIs" priority="5170" operator="equal">
      <formula>"SIGNIFICATIVO"</formula>
    </cfRule>
  </conditionalFormatting>
  <conditionalFormatting sqref="P1547 P1207">
    <cfRule type="cellIs" priority="5171" operator="between">
      <formula>"ALTO"</formula>
      <formula>"ALTO"</formula>
    </cfRule>
  </conditionalFormatting>
  <conditionalFormatting sqref="P1547 P1207">
    <cfRule type="cellIs" priority="5172" operator="between">
      <formula>"BAJO"</formula>
      <formula>"BAJO"</formula>
    </cfRule>
  </conditionalFormatting>
  <conditionalFormatting sqref="P1547 P1207">
    <cfRule type="cellIs" priority="5173" operator="between">
      <formula>"MEDIO"</formula>
      <formula>"MEDIO"</formula>
    </cfRule>
  </conditionalFormatting>
  <conditionalFormatting sqref="P1547 P1207">
    <cfRule type="cellIs" priority="5174" operator="between">
      <formula>"MUY ALTO"</formula>
      <formula>"MUY ALTO"</formula>
    </cfRule>
  </conditionalFormatting>
  <conditionalFormatting sqref="R1547 R1207">
    <cfRule type="cellIs" priority="5175" operator="between">
      <formula>20</formula>
      <formula>120</formula>
    </cfRule>
  </conditionalFormatting>
  <conditionalFormatting sqref="S1547 S1207">
    <cfRule type="cellIs" priority="5176" operator="equal">
      <formula>"No significativo"</formula>
    </cfRule>
  </conditionalFormatting>
  <conditionalFormatting sqref="S1547 S1207">
    <cfRule type="cellIs" priority="5177" operator="equal">
      <formula>"SIGNIFICATIVO"</formula>
    </cfRule>
  </conditionalFormatting>
  <conditionalFormatting sqref="S1547 S1207">
    <cfRule type="cellIs" priority="5178" operator="equal">
      <formula>"SIGNIFICATIVO"</formula>
    </cfRule>
  </conditionalFormatting>
  <conditionalFormatting sqref="P1548 P1209">
    <cfRule type="cellIs" priority="5179" operator="between">
      <formula>"ALTO"</formula>
      <formula>"ALTO"</formula>
    </cfRule>
  </conditionalFormatting>
  <conditionalFormatting sqref="P1548 P1209">
    <cfRule type="cellIs" priority="5180" operator="between">
      <formula>"BAJO"</formula>
      <formula>"BAJO"</formula>
    </cfRule>
  </conditionalFormatting>
  <conditionalFormatting sqref="P1548 P1209">
    <cfRule type="cellIs" priority="5181" operator="between">
      <formula>"MEDIO"</formula>
      <formula>"MEDIO"</formula>
    </cfRule>
  </conditionalFormatting>
  <conditionalFormatting sqref="P1548 P1209">
    <cfRule type="cellIs" priority="5182" operator="between">
      <formula>"MUY ALTO"</formula>
      <formula>"MUY ALTO"</formula>
    </cfRule>
  </conditionalFormatting>
  <conditionalFormatting sqref="R1548 R1209">
    <cfRule type="cellIs" priority="5183" operator="between">
      <formula>20</formula>
      <formula>120</formula>
    </cfRule>
  </conditionalFormatting>
  <conditionalFormatting sqref="S1548 S1209">
    <cfRule type="cellIs" priority="5184" operator="equal">
      <formula>"No significativo"</formula>
    </cfRule>
  </conditionalFormatting>
  <conditionalFormatting sqref="S1548 S1209">
    <cfRule type="cellIs" priority="5185" operator="equal">
      <formula>"SIGNIFICATIVO"</formula>
    </cfRule>
  </conditionalFormatting>
  <conditionalFormatting sqref="S1548 S1209">
    <cfRule type="cellIs" priority="5186" operator="equal">
      <formula>"SIGNIFICATIVO"</formula>
    </cfRule>
  </conditionalFormatting>
  <conditionalFormatting sqref="P1557">
    <cfRule type="cellIs" priority="5187" operator="between">
      <formula>"ALTO"</formula>
      <formula>"ALTO"</formula>
    </cfRule>
  </conditionalFormatting>
  <conditionalFormatting sqref="P1557">
    <cfRule type="cellIs" priority="5188" operator="between">
      <formula>"BAJO"</formula>
      <formula>"BAJO"</formula>
    </cfRule>
  </conditionalFormatting>
  <conditionalFormatting sqref="P1557">
    <cfRule type="cellIs" priority="5189" operator="between">
      <formula>"MEDIO"</formula>
      <formula>"MEDIO"</formula>
    </cfRule>
  </conditionalFormatting>
  <conditionalFormatting sqref="P1557">
    <cfRule type="cellIs" priority="5190" operator="between">
      <formula>"MUY ALTO"</formula>
      <formula>"MUY ALTO"</formula>
    </cfRule>
  </conditionalFormatting>
  <conditionalFormatting sqref="R1557">
    <cfRule type="cellIs" priority="5191" operator="between">
      <formula>20</formula>
      <formula>120</formula>
    </cfRule>
  </conditionalFormatting>
  <conditionalFormatting sqref="S1566">
    <cfRule type="cellIs" priority="5192" operator="equal">
      <formula>"No significativo"</formula>
    </cfRule>
  </conditionalFormatting>
  <conditionalFormatting sqref="S1566">
    <cfRule type="cellIs" priority="5193" operator="equal">
      <formula>"SIGNIFICATIVO"</formula>
    </cfRule>
  </conditionalFormatting>
  <conditionalFormatting sqref="S1566">
    <cfRule type="cellIs" priority="5194" operator="equal">
      <formula>"SIGNIFICATIVO"</formula>
    </cfRule>
  </conditionalFormatting>
  <conditionalFormatting sqref="S1550">
    <cfRule type="cellIs" priority="5195" operator="between">
      <formula>"I"</formula>
      <formula>"I"</formula>
    </cfRule>
  </conditionalFormatting>
  <conditionalFormatting sqref="S1550">
    <cfRule type="cellIs" priority="5196" operator="between">
      <formula>"III"</formula>
      <formula>"IV"</formula>
    </cfRule>
  </conditionalFormatting>
  <conditionalFormatting sqref="P1550:P1551">
    <cfRule type="cellIs" priority="5197" operator="between">
      <formula>"ALTO"</formula>
      <formula>"ALTO"</formula>
    </cfRule>
  </conditionalFormatting>
  <conditionalFormatting sqref="P1550:P1551">
    <cfRule type="cellIs" priority="5198" operator="between">
      <formula>"BAJO"</formula>
      <formula>"BAJO"</formula>
    </cfRule>
  </conditionalFormatting>
  <conditionalFormatting sqref="P1550:P1551">
    <cfRule type="cellIs" priority="5199" operator="between">
      <formula>"MEDIO"</formula>
      <formula>"MEDIO"</formula>
    </cfRule>
  </conditionalFormatting>
  <conditionalFormatting sqref="P1550:P1551">
    <cfRule type="cellIs" priority="5200" operator="between">
      <formula>"MUY ALTO"</formula>
      <formula>"MUY ALTO"</formula>
    </cfRule>
  </conditionalFormatting>
  <conditionalFormatting sqref="R1550:R1551">
    <cfRule type="cellIs" priority="5201" operator="between">
      <formula>20</formula>
      <formula>120</formula>
    </cfRule>
  </conditionalFormatting>
  <conditionalFormatting sqref="S1551">
    <cfRule type="cellIs" priority="5202" operator="equal">
      <formula>"No significativo"</formula>
    </cfRule>
  </conditionalFormatting>
  <conditionalFormatting sqref="S1551">
    <cfRule type="cellIs" priority="5203" operator="equal">
      <formula>"SIGNIFICATIVO"</formula>
    </cfRule>
  </conditionalFormatting>
  <conditionalFormatting sqref="S1551">
    <cfRule type="cellIs" priority="5204" operator="equal">
      <formula>"SIGNIFICATIVO"</formula>
    </cfRule>
  </conditionalFormatting>
  <conditionalFormatting sqref="P1552">
    <cfRule type="cellIs" priority="5205" operator="between">
      <formula>"ALTO"</formula>
      <formula>"ALTO"</formula>
    </cfRule>
  </conditionalFormatting>
  <conditionalFormatting sqref="P1552">
    <cfRule type="cellIs" priority="5206" operator="between">
      <formula>"BAJO"</formula>
      <formula>"BAJO"</formula>
    </cfRule>
  </conditionalFormatting>
  <conditionalFormatting sqref="P1552">
    <cfRule type="cellIs" priority="5207" operator="between">
      <formula>"MEDIO"</formula>
      <formula>"MEDIO"</formula>
    </cfRule>
  </conditionalFormatting>
  <conditionalFormatting sqref="P1552">
    <cfRule type="cellIs" priority="5208" operator="between">
      <formula>"MUY ALTO"</formula>
      <formula>"MUY ALTO"</formula>
    </cfRule>
  </conditionalFormatting>
  <conditionalFormatting sqref="R1552">
    <cfRule type="cellIs" priority="5209" operator="between">
      <formula>20</formula>
      <formula>120</formula>
    </cfRule>
  </conditionalFormatting>
  <conditionalFormatting sqref="U1552">
    <cfRule type="cellIs" priority="5210" operator="equal">
      <formula>"No significativo"</formula>
    </cfRule>
  </conditionalFormatting>
  <conditionalFormatting sqref="S1552">
    <cfRule type="cellIs" priority="5211" operator="equal">
      <formula>"No significativo"</formula>
    </cfRule>
  </conditionalFormatting>
  <conditionalFormatting sqref="U1552">
    <cfRule type="cellIs" priority="5212" operator="equal">
      <formula>"SIGNIFICATIVO"</formula>
    </cfRule>
  </conditionalFormatting>
  <conditionalFormatting sqref="U1552">
    <cfRule type="cellIs" priority="5213" operator="equal">
      <formula>"SIGNIFICATIVO"</formula>
    </cfRule>
  </conditionalFormatting>
  <conditionalFormatting sqref="S1552">
    <cfRule type="cellIs" priority="5214" operator="equal">
      <formula>"SIGNIFICATIVO"</formula>
    </cfRule>
  </conditionalFormatting>
  <conditionalFormatting sqref="S1552">
    <cfRule type="cellIs" priority="5215" operator="equal">
      <formula>"SIGNIFICATIVO"</formula>
    </cfRule>
  </conditionalFormatting>
  <conditionalFormatting sqref="S1554">
    <cfRule type="cellIs" priority="5216" operator="equal">
      <formula>"No significativo"</formula>
    </cfRule>
  </conditionalFormatting>
  <conditionalFormatting sqref="S1554">
    <cfRule type="cellIs" priority="5217" operator="equal">
      <formula>"SIGNIFICATIVO"</formula>
    </cfRule>
  </conditionalFormatting>
  <conditionalFormatting sqref="S1554">
    <cfRule type="cellIs" priority="5218" operator="equal">
      <formula>"SIGNIFICATIVO"</formula>
    </cfRule>
  </conditionalFormatting>
  <conditionalFormatting sqref="P1554">
    <cfRule type="cellIs" priority="5219" operator="between">
      <formula>"ALTO"</formula>
      <formula>"ALTO"</formula>
    </cfRule>
  </conditionalFormatting>
  <conditionalFormatting sqref="P1554">
    <cfRule type="cellIs" priority="5220" operator="between">
      <formula>"BAJO"</formula>
      <formula>"BAJO"</formula>
    </cfRule>
  </conditionalFormatting>
  <conditionalFormatting sqref="P1554">
    <cfRule type="cellIs" priority="5221" operator="between">
      <formula>"MEDIO"</formula>
      <formula>"MEDIO"</formula>
    </cfRule>
  </conditionalFormatting>
  <conditionalFormatting sqref="P1554">
    <cfRule type="cellIs" priority="5222" operator="between">
      <formula>"MUY ALTO"</formula>
      <formula>"MUY ALTO"</formula>
    </cfRule>
  </conditionalFormatting>
  <conditionalFormatting sqref="R1554">
    <cfRule type="cellIs" priority="5223" operator="between">
      <formula>20</formula>
      <formula>120</formula>
    </cfRule>
  </conditionalFormatting>
  <conditionalFormatting sqref="P1555">
    <cfRule type="cellIs" priority="5224" operator="between">
      <formula>"ALTO"</formula>
      <formula>"ALTO"</formula>
    </cfRule>
  </conditionalFormatting>
  <conditionalFormatting sqref="P1555">
    <cfRule type="cellIs" priority="5225" operator="between">
      <formula>"BAJO"</formula>
      <formula>"BAJO"</formula>
    </cfRule>
  </conditionalFormatting>
  <conditionalFormatting sqref="S1555">
    <cfRule type="cellIs" priority="5226" operator="between">
      <formula>"I"</formula>
      <formula>"I"</formula>
    </cfRule>
  </conditionalFormatting>
  <conditionalFormatting sqref="S1555">
    <cfRule type="cellIs" priority="5227" operator="between">
      <formula>"III"</formula>
      <formula>"IV"</formula>
    </cfRule>
  </conditionalFormatting>
  <conditionalFormatting sqref="P1555">
    <cfRule type="cellIs" priority="5228" operator="between">
      <formula>"MEDIO"</formula>
      <formula>"MEDIO"</formula>
    </cfRule>
  </conditionalFormatting>
  <conditionalFormatting sqref="P1555">
    <cfRule type="cellIs" priority="5229" operator="between">
      <formula>"MUY ALTO"</formula>
      <formula>"MUY ALTO"</formula>
    </cfRule>
  </conditionalFormatting>
  <conditionalFormatting sqref="R1555">
    <cfRule type="cellIs" priority="5230" operator="between">
      <formula>20</formula>
      <formula>120</formula>
    </cfRule>
  </conditionalFormatting>
  <conditionalFormatting sqref="P1566">
    <cfRule type="cellIs" priority="5231" operator="between">
      <formula>"ALTO"</formula>
      <formula>"ALTO"</formula>
    </cfRule>
  </conditionalFormatting>
  <conditionalFormatting sqref="P1566">
    <cfRule type="cellIs" priority="5232" operator="between">
      <formula>"BAJO"</formula>
      <formula>"BAJO"</formula>
    </cfRule>
  </conditionalFormatting>
  <conditionalFormatting sqref="P1566">
    <cfRule type="cellIs" priority="5233" operator="between">
      <formula>"MEDIO"</formula>
      <formula>"MEDIO"</formula>
    </cfRule>
  </conditionalFormatting>
  <conditionalFormatting sqref="P1566">
    <cfRule type="cellIs" priority="5234" operator="between">
      <formula>"MUY ALTO"</formula>
      <formula>"MUY ALTO"</formula>
    </cfRule>
  </conditionalFormatting>
  <conditionalFormatting sqref="R1566">
    <cfRule type="cellIs" priority="5235" operator="between">
      <formula>20</formula>
      <formula>120</formula>
    </cfRule>
  </conditionalFormatting>
  <conditionalFormatting sqref="S1557">
    <cfRule type="cellIs" priority="5236" operator="between">
      <formula>"I"</formula>
      <formula>"I"</formula>
    </cfRule>
  </conditionalFormatting>
  <conditionalFormatting sqref="S1557">
    <cfRule type="cellIs" priority="5237" operator="between">
      <formula>"III"</formula>
      <formula>"IV"</formula>
    </cfRule>
  </conditionalFormatting>
  <conditionalFormatting sqref="P1558">
    <cfRule type="cellIs" priority="5238" operator="between">
      <formula>"ALTO"</formula>
      <formula>"ALTO"</formula>
    </cfRule>
  </conditionalFormatting>
  <conditionalFormatting sqref="P1558">
    <cfRule type="cellIs" priority="5239" operator="between">
      <formula>"BAJO"</formula>
      <formula>"BAJO"</formula>
    </cfRule>
  </conditionalFormatting>
  <conditionalFormatting sqref="P1558">
    <cfRule type="cellIs" priority="5240" operator="between">
      <formula>"MEDIO"</formula>
      <formula>"MEDIO"</formula>
    </cfRule>
  </conditionalFormatting>
  <conditionalFormatting sqref="P1558">
    <cfRule type="cellIs" priority="5241" operator="between">
      <formula>"MUY ALTO"</formula>
      <formula>"MUY ALTO"</formula>
    </cfRule>
  </conditionalFormatting>
  <conditionalFormatting sqref="R1558">
    <cfRule type="cellIs" priority="5242" operator="between">
      <formula>20</formula>
      <formula>120</formula>
    </cfRule>
  </conditionalFormatting>
  <conditionalFormatting sqref="S1558">
    <cfRule type="cellIs" priority="5243" operator="equal">
      <formula>"No significativo"</formula>
    </cfRule>
  </conditionalFormatting>
  <conditionalFormatting sqref="S1558">
    <cfRule type="cellIs" priority="5244" operator="equal">
      <formula>"SIGNIFICATIVO"</formula>
    </cfRule>
  </conditionalFormatting>
  <conditionalFormatting sqref="S1558">
    <cfRule type="cellIs" priority="5245" operator="equal">
      <formula>"SIGNIFICATIVO"</formula>
    </cfRule>
  </conditionalFormatting>
  <conditionalFormatting sqref="P1559">
    <cfRule type="cellIs" priority="5246" operator="between">
      <formula>"ALTO"</formula>
      <formula>"ALTO"</formula>
    </cfRule>
  </conditionalFormatting>
  <conditionalFormatting sqref="P1559">
    <cfRule type="cellIs" priority="5247" operator="between">
      <formula>"BAJO"</formula>
      <formula>"BAJO"</formula>
    </cfRule>
  </conditionalFormatting>
  <conditionalFormatting sqref="P1559">
    <cfRule type="cellIs" priority="5248" operator="between">
      <formula>"MEDIO"</formula>
      <formula>"MEDIO"</formula>
    </cfRule>
  </conditionalFormatting>
  <conditionalFormatting sqref="P1559">
    <cfRule type="cellIs" priority="5249" operator="between">
      <formula>"MUY ALTO"</formula>
      <formula>"MUY ALTO"</formula>
    </cfRule>
  </conditionalFormatting>
  <conditionalFormatting sqref="R1559">
    <cfRule type="cellIs" priority="5250" operator="between">
      <formula>20</formula>
      <formula>120</formula>
    </cfRule>
  </conditionalFormatting>
  <conditionalFormatting sqref="U1559">
    <cfRule type="cellIs" priority="5251" operator="equal">
      <formula>"No significativo"</formula>
    </cfRule>
  </conditionalFormatting>
  <conditionalFormatting sqref="S1559">
    <cfRule type="cellIs" priority="5252" operator="equal">
      <formula>"No significativo"</formula>
    </cfRule>
  </conditionalFormatting>
  <conditionalFormatting sqref="U1559">
    <cfRule type="cellIs" priority="5253" operator="equal">
      <formula>"SIGNIFICATIVO"</formula>
    </cfRule>
  </conditionalFormatting>
  <conditionalFormatting sqref="U1559">
    <cfRule type="cellIs" priority="5254" operator="equal">
      <formula>"SIGNIFICATIVO"</formula>
    </cfRule>
  </conditionalFormatting>
  <conditionalFormatting sqref="S1559">
    <cfRule type="cellIs" priority="5255" operator="equal">
      <formula>"SIGNIFICATIVO"</formula>
    </cfRule>
  </conditionalFormatting>
  <conditionalFormatting sqref="S1559">
    <cfRule type="cellIs" priority="5256" operator="equal">
      <formula>"SIGNIFICATIVO"</formula>
    </cfRule>
  </conditionalFormatting>
  <conditionalFormatting sqref="S1560">
    <cfRule type="cellIs" priority="5257" operator="between">
      <formula>"I"</formula>
      <formula>"I"</formula>
    </cfRule>
  </conditionalFormatting>
  <conditionalFormatting sqref="S1560">
    <cfRule type="cellIs" priority="5258" operator="between">
      <formula>"III"</formula>
      <formula>"IV"</formula>
    </cfRule>
  </conditionalFormatting>
  <conditionalFormatting sqref="P1560:P1561">
    <cfRule type="cellIs" priority="5259" operator="between">
      <formula>"ALTO"</formula>
      <formula>"ALTO"</formula>
    </cfRule>
  </conditionalFormatting>
  <conditionalFormatting sqref="P1560:P1561">
    <cfRule type="cellIs" priority="5260" operator="between">
      <formula>"BAJO"</formula>
      <formula>"BAJO"</formula>
    </cfRule>
  </conditionalFormatting>
  <conditionalFormatting sqref="P1560:P1561">
    <cfRule type="cellIs" priority="5261" operator="between">
      <formula>"MEDIO"</formula>
      <formula>"MEDIO"</formula>
    </cfRule>
  </conditionalFormatting>
  <conditionalFormatting sqref="P1560:P1561">
    <cfRule type="cellIs" priority="5262" operator="between">
      <formula>"MUY ALTO"</formula>
      <formula>"MUY ALTO"</formula>
    </cfRule>
  </conditionalFormatting>
  <conditionalFormatting sqref="R1560:R1561">
    <cfRule type="cellIs" priority="5263" operator="between">
      <formula>20</formula>
      <formula>120</formula>
    </cfRule>
  </conditionalFormatting>
  <conditionalFormatting sqref="S1561">
    <cfRule type="cellIs" priority="5264" operator="equal">
      <formula>"No significativo"</formula>
    </cfRule>
  </conditionalFormatting>
  <conditionalFormatting sqref="S1561">
    <cfRule type="cellIs" priority="5265" operator="equal">
      <formula>"SIGNIFICATIVO"</formula>
    </cfRule>
  </conditionalFormatting>
  <conditionalFormatting sqref="S1561">
    <cfRule type="cellIs" priority="5266" operator="equal">
      <formula>"SIGNIFICATIVO"</formula>
    </cfRule>
  </conditionalFormatting>
  <conditionalFormatting sqref="P1562">
    <cfRule type="cellIs" priority="5267" operator="between">
      <formula>"ALTO"</formula>
      <formula>"ALTO"</formula>
    </cfRule>
  </conditionalFormatting>
  <conditionalFormatting sqref="P1562">
    <cfRule type="cellIs" priority="5268" operator="between">
      <formula>"BAJO"</formula>
      <formula>"BAJO"</formula>
    </cfRule>
  </conditionalFormatting>
  <conditionalFormatting sqref="P1562">
    <cfRule type="cellIs" priority="5269" operator="between">
      <formula>"MEDIO"</formula>
      <formula>"MEDIO"</formula>
    </cfRule>
  </conditionalFormatting>
  <conditionalFormatting sqref="P1562">
    <cfRule type="cellIs" priority="5270" operator="between">
      <formula>"MUY ALTO"</formula>
      <formula>"MUY ALTO"</formula>
    </cfRule>
  </conditionalFormatting>
  <conditionalFormatting sqref="R1562">
    <cfRule type="cellIs" priority="5271" operator="between">
      <formula>20</formula>
      <formula>120</formula>
    </cfRule>
  </conditionalFormatting>
  <conditionalFormatting sqref="U1562">
    <cfRule type="cellIs" priority="5272" operator="equal">
      <formula>"No significativo"</formula>
    </cfRule>
  </conditionalFormatting>
  <conditionalFormatting sqref="S1562">
    <cfRule type="cellIs" priority="5273" operator="equal">
      <formula>"No significativo"</formula>
    </cfRule>
  </conditionalFormatting>
  <conditionalFormatting sqref="U1562">
    <cfRule type="cellIs" priority="5274" operator="equal">
      <formula>"SIGNIFICATIVO"</formula>
    </cfRule>
  </conditionalFormatting>
  <conditionalFormatting sqref="U1562">
    <cfRule type="cellIs" priority="5275" operator="equal">
      <formula>"SIGNIFICATIVO"</formula>
    </cfRule>
  </conditionalFormatting>
  <conditionalFormatting sqref="S1562">
    <cfRule type="cellIs" priority="5276" operator="equal">
      <formula>"SIGNIFICATIVO"</formula>
    </cfRule>
  </conditionalFormatting>
  <conditionalFormatting sqref="S1562">
    <cfRule type="cellIs" priority="5277" operator="equal">
      <formula>"SIGNIFICATIVO"</formula>
    </cfRule>
  </conditionalFormatting>
  <conditionalFormatting sqref="S1563">
    <cfRule type="cellIs" priority="5278" operator="equal">
      <formula>"No significativo"</formula>
    </cfRule>
  </conditionalFormatting>
  <conditionalFormatting sqref="S1563">
    <cfRule type="cellIs" priority="5279" operator="equal">
      <formula>"SIGNIFICATIVO"</formula>
    </cfRule>
  </conditionalFormatting>
  <conditionalFormatting sqref="S1563">
    <cfRule type="cellIs" priority="5280" operator="equal">
      <formula>"SIGNIFICATIVO"</formula>
    </cfRule>
  </conditionalFormatting>
  <conditionalFormatting sqref="P1563">
    <cfRule type="cellIs" priority="5281" operator="between">
      <formula>"ALTO"</formula>
      <formula>"ALTO"</formula>
    </cfRule>
  </conditionalFormatting>
  <conditionalFormatting sqref="P1563">
    <cfRule type="cellIs" priority="5282" operator="between">
      <formula>"BAJO"</formula>
      <formula>"BAJO"</formula>
    </cfRule>
  </conditionalFormatting>
  <conditionalFormatting sqref="P1563">
    <cfRule type="cellIs" priority="5283" operator="between">
      <formula>"MEDIO"</formula>
      <formula>"MEDIO"</formula>
    </cfRule>
  </conditionalFormatting>
  <conditionalFormatting sqref="P1563">
    <cfRule type="cellIs" priority="5284" operator="between">
      <formula>"MUY ALTO"</formula>
      <formula>"MUY ALTO"</formula>
    </cfRule>
  </conditionalFormatting>
  <conditionalFormatting sqref="R1563">
    <cfRule type="cellIs" priority="5285" operator="between">
      <formula>20</formula>
      <formula>120</formula>
    </cfRule>
  </conditionalFormatting>
  <conditionalFormatting sqref="P1564">
    <cfRule type="cellIs" priority="5286" operator="between">
      <formula>"ALTO"</formula>
      <formula>"ALTO"</formula>
    </cfRule>
  </conditionalFormatting>
  <conditionalFormatting sqref="P1564">
    <cfRule type="cellIs" priority="5287" operator="between">
      <formula>"BAJO"</formula>
      <formula>"BAJO"</formula>
    </cfRule>
  </conditionalFormatting>
  <conditionalFormatting sqref="S1564">
    <cfRule type="cellIs" priority="5288" operator="between">
      <formula>"I"</formula>
      <formula>"I"</formula>
    </cfRule>
  </conditionalFormatting>
  <conditionalFormatting sqref="S1564">
    <cfRule type="cellIs" priority="5289" operator="between">
      <formula>"III"</formula>
      <formula>"IV"</formula>
    </cfRule>
  </conditionalFormatting>
  <conditionalFormatting sqref="P1564">
    <cfRule type="cellIs" priority="5290" operator="between">
      <formula>"MEDIO"</formula>
      <formula>"MEDIO"</formula>
    </cfRule>
  </conditionalFormatting>
  <conditionalFormatting sqref="P1564">
    <cfRule type="cellIs" priority="5291" operator="between">
      <formula>"MUY ALTO"</formula>
      <formula>"MUY ALTO"</formula>
    </cfRule>
  </conditionalFormatting>
  <conditionalFormatting sqref="R1564">
    <cfRule type="cellIs" priority="5292" operator="between">
      <formula>20</formula>
      <formula>120</formula>
    </cfRule>
  </conditionalFormatting>
  <conditionalFormatting sqref="S1568">
    <cfRule type="cellIs" priority="5293" operator="equal">
      <formula>"SIGNIFICATIVO"</formula>
    </cfRule>
  </conditionalFormatting>
  <conditionalFormatting sqref="S1567">
    <cfRule type="cellIs" priority="5294" operator="between">
      <formula>"I"</formula>
      <formula>"I"</formula>
    </cfRule>
  </conditionalFormatting>
  <conditionalFormatting sqref="S1567">
    <cfRule type="cellIs" priority="5295" operator="between">
      <formula>"III"</formula>
      <formula>"IV"</formula>
    </cfRule>
  </conditionalFormatting>
  <conditionalFormatting sqref="P1567:P1568">
    <cfRule type="cellIs" priority="5296" operator="between">
      <formula>"ALTO"</formula>
      <formula>"ALTO"</formula>
    </cfRule>
  </conditionalFormatting>
  <conditionalFormatting sqref="P1567:P1568">
    <cfRule type="cellIs" priority="5297" operator="between">
      <formula>"BAJO"</formula>
      <formula>"BAJO"</formula>
    </cfRule>
  </conditionalFormatting>
  <conditionalFormatting sqref="P1567:P1568">
    <cfRule type="cellIs" priority="5298" operator="between">
      <formula>"MEDIO"</formula>
      <formula>"MEDIO"</formula>
    </cfRule>
  </conditionalFormatting>
  <conditionalFormatting sqref="P1567:P1568">
    <cfRule type="cellIs" priority="5299" operator="between">
      <formula>"MUY ALTO"</formula>
      <formula>"MUY ALTO"</formula>
    </cfRule>
  </conditionalFormatting>
  <conditionalFormatting sqref="R1567:R1568">
    <cfRule type="cellIs" priority="5300" operator="between">
      <formula>20</formula>
      <formula>120</formula>
    </cfRule>
  </conditionalFormatting>
  <conditionalFormatting sqref="S1568">
    <cfRule type="cellIs" priority="5301" operator="equal">
      <formula>"No significativo"</formula>
    </cfRule>
  </conditionalFormatting>
  <conditionalFormatting sqref="S1568">
    <cfRule type="cellIs" priority="5302" operator="equal">
      <formula>"SIGNIFICATIVO"</formula>
    </cfRule>
  </conditionalFormatting>
  <conditionalFormatting sqref="P1570">
    <cfRule type="cellIs" priority="5303" operator="between">
      <formula>"ALTO"</formula>
      <formula>"ALTO"</formula>
    </cfRule>
  </conditionalFormatting>
  <conditionalFormatting sqref="P1570">
    <cfRule type="cellIs" priority="5304" operator="between">
      <formula>"BAJO"</formula>
      <formula>"BAJO"</formula>
    </cfRule>
  </conditionalFormatting>
  <conditionalFormatting sqref="P1570">
    <cfRule type="cellIs" priority="5305" operator="between">
      <formula>"MEDIO"</formula>
      <formula>"MEDIO"</formula>
    </cfRule>
  </conditionalFormatting>
  <conditionalFormatting sqref="P1570">
    <cfRule type="cellIs" priority="5306" operator="between">
      <formula>"MUY ALTO"</formula>
      <formula>"MUY ALTO"</formula>
    </cfRule>
  </conditionalFormatting>
  <conditionalFormatting sqref="R1570">
    <cfRule type="cellIs" priority="5307" operator="between">
      <formula>20</formula>
      <formula>120</formula>
    </cfRule>
  </conditionalFormatting>
  <conditionalFormatting sqref="U1570">
    <cfRule type="cellIs" priority="5308" operator="equal">
      <formula>"No significativo"</formula>
    </cfRule>
  </conditionalFormatting>
  <conditionalFormatting sqref="S1570">
    <cfRule type="cellIs" priority="5309" operator="equal">
      <formula>"No significativo"</formula>
    </cfRule>
  </conditionalFormatting>
  <conditionalFormatting sqref="U1570">
    <cfRule type="cellIs" priority="5310" operator="equal">
      <formula>"SIGNIFICATIVO"</formula>
    </cfRule>
  </conditionalFormatting>
  <conditionalFormatting sqref="U1570">
    <cfRule type="cellIs" priority="5311" operator="equal">
      <formula>"SIGNIFICATIVO"</formula>
    </cfRule>
  </conditionalFormatting>
  <conditionalFormatting sqref="S1570">
    <cfRule type="cellIs" priority="5312" operator="equal">
      <formula>"SIGNIFICATIVO"</formula>
    </cfRule>
  </conditionalFormatting>
  <conditionalFormatting sqref="S1570">
    <cfRule type="cellIs" priority="5313" operator="equal">
      <formula>"SIGNIFICATIVO"</formula>
    </cfRule>
  </conditionalFormatting>
  <conditionalFormatting sqref="S1572">
    <cfRule type="cellIs" priority="5314" operator="equal">
      <formula>"No significativo"</formula>
    </cfRule>
  </conditionalFormatting>
  <conditionalFormatting sqref="S1572">
    <cfRule type="cellIs" priority="5315" operator="equal">
      <formula>"SIGNIFICATIVO"</formula>
    </cfRule>
  </conditionalFormatting>
  <conditionalFormatting sqref="S1572">
    <cfRule type="cellIs" priority="5316" operator="equal">
      <formula>"SIGNIFICATIVO"</formula>
    </cfRule>
  </conditionalFormatting>
  <conditionalFormatting sqref="P1572">
    <cfRule type="cellIs" priority="5317" operator="between">
      <formula>"ALTO"</formula>
      <formula>"ALTO"</formula>
    </cfRule>
  </conditionalFormatting>
  <conditionalFormatting sqref="P1572">
    <cfRule type="cellIs" priority="5318" operator="between">
      <formula>"BAJO"</formula>
      <formula>"BAJO"</formula>
    </cfRule>
  </conditionalFormatting>
  <conditionalFormatting sqref="P1572">
    <cfRule type="cellIs" priority="5319" operator="between">
      <formula>"MEDIO"</formula>
      <formula>"MEDIO"</formula>
    </cfRule>
  </conditionalFormatting>
  <conditionalFormatting sqref="P1572">
    <cfRule type="cellIs" priority="5320" operator="between">
      <formula>"MUY ALTO"</formula>
      <formula>"MUY ALTO"</formula>
    </cfRule>
  </conditionalFormatting>
  <conditionalFormatting sqref="R1572">
    <cfRule type="cellIs" priority="5321" operator="between">
      <formula>20</formula>
      <formula>120</formula>
    </cfRule>
  </conditionalFormatting>
  <conditionalFormatting sqref="P1573">
    <cfRule type="cellIs" priority="5322" operator="between">
      <formula>"ALTO"</formula>
      <formula>"ALTO"</formula>
    </cfRule>
  </conditionalFormatting>
  <conditionalFormatting sqref="P1573">
    <cfRule type="cellIs" priority="5323" operator="between">
      <formula>"BAJO"</formula>
      <formula>"BAJO"</formula>
    </cfRule>
  </conditionalFormatting>
  <conditionalFormatting sqref="P1573">
    <cfRule type="cellIs" priority="5324" operator="between">
      <formula>"MEDIO"</formula>
      <formula>"MEDIO"</formula>
    </cfRule>
  </conditionalFormatting>
  <conditionalFormatting sqref="P1573">
    <cfRule type="cellIs" priority="5325" operator="between">
      <formula>"MUY ALTO"</formula>
      <formula>"MUY ALTO"</formula>
    </cfRule>
  </conditionalFormatting>
  <conditionalFormatting sqref="R1573">
    <cfRule type="cellIs" priority="5326" operator="between">
      <formula>20</formula>
      <formula>120</formula>
    </cfRule>
  </conditionalFormatting>
  <conditionalFormatting sqref="S1573">
    <cfRule type="cellIs" priority="5327" operator="equal">
      <formula>"SIGNIFICATIVO"</formula>
    </cfRule>
  </conditionalFormatting>
  <conditionalFormatting sqref="S1573">
    <cfRule type="cellIs" priority="5328" operator="equal">
      <formula>"No significativo"</formula>
    </cfRule>
  </conditionalFormatting>
  <conditionalFormatting sqref="S1573">
    <cfRule type="cellIs" priority="5329" operator="equal">
      <formula>"SIGNIFICATIVO"</formula>
    </cfRule>
  </conditionalFormatting>
  <conditionalFormatting sqref="S1575">
    <cfRule type="cellIs" priority="5330" operator="equal">
      <formula>"SIGNIFICATIVO"</formula>
    </cfRule>
  </conditionalFormatting>
  <conditionalFormatting sqref="S1574">
    <cfRule type="cellIs" priority="5331" operator="between">
      <formula>"I"</formula>
      <formula>"I"</formula>
    </cfRule>
  </conditionalFormatting>
  <conditionalFormatting sqref="S1574">
    <cfRule type="cellIs" priority="5332" operator="between">
      <formula>"III"</formula>
      <formula>"IV"</formula>
    </cfRule>
  </conditionalFormatting>
  <conditionalFormatting sqref="P1574:P1575">
    <cfRule type="cellIs" priority="5333" operator="between">
      <formula>"ALTO"</formula>
      <formula>"ALTO"</formula>
    </cfRule>
  </conditionalFormatting>
  <conditionalFormatting sqref="P1574:P1575">
    <cfRule type="cellIs" priority="5334" operator="between">
      <formula>"BAJO"</formula>
      <formula>"BAJO"</formula>
    </cfRule>
  </conditionalFormatting>
  <conditionalFormatting sqref="P1574:P1575">
    <cfRule type="cellIs" priority="5335" operator="between">
      <formula>"MEDIO"</formula>
      <formula>"MEDIO"</formula>
    </cfRule>
  </conditionalFormatting>
  <conditionalFormatting sqref="P1574:P1575">
    <cfRule type="cellIs" priority="5336" operator="between">
      <formula>"MUY ALTO"</formula>
      <formula>"MUY ALTO"</formula>
    </cfRule>
  </conditionalFormatting>
  <conditionalFormatting sqref="R1574:R1575">
    <cfRule type="cellIs" priority="5337" operator="between">
      <formula>20</formula>
      <formula>120</formula>
    </cfRule>
  </conditionalFormatting>
  <conditionalFormatting sqref="S1575">
    <cfRule type="cellIs" priority="5338" operator="equal">
      <formula>"No significativo"</formula>
    </cfRule>
  </conditionalFormatting>
  <conditionalFormatting sqref="S1575">
    <cfRule type="cellIs" priority="5339" operator="equal">
      <formula>"SIGNIFICATIVO"</formula>
    </cfRule>
  </conditionalFormatting>
  <conditionalFormatting sqref="P1576">
    <cfRule type="cellIs" priority="5340" operator="between">
      <formula>"ALTO"</formula>
      <formula>"ALTO"</formula>
    </cfRule>
  </conditionalFormatting>
  <conditionalFormatting sqref="P1576">
    <cfRule type="cellIs" priority="5341" operator="between">
      <formula>"BAJO"</formula>
      <formula>"BAJO"</formula>
    </cfRule>
  </conditionalFormatting>
  <conditionalFormatting sqref="P1576">
    <cfRule type="cellIs" priority="5342" operator="between">
      <formula>"MEDIO"</formula>
      <formula>"MEDIO"</formula>
    </cfRule>
  </conditionalFormatting>
  <conditionalFormatting sqref="P1576">
    <cfRule type="cellIs" priority="5343" operator="between">
      <formula>"MUY ALTO"</formula>
      <formula>"MUY ALTO"</formula>
    </cfRule>
  </conditionalFormatting>
  <conditionalFormatting sqref="R1576">
    <cfRule type="cellIs" priority="5344" operator="between">
      <formula>20</formula>
      <formula>120</formula>
    </cfRule>
  </conditionalFormatting>
  <conditionalFormatting sqref="U1576">
    <cfRule type="cellIs" priority="5345" operator="equal">
      <formula>"No significativo"</formula>
    </cfRule>
  </conditionalFormatting>
  <conditionalFormatting sqref="S1576">
    <cfRule type="cellIs" priority="5346" operator="equal">
      <formula>"No significativo"</formula>
    </cfRule>
  </conditionalFormatting>
  <conditionalFormatting sqref="U1576">
    <cfRule type="cellIs" priority="5347" operator="equal">
      <formula>"SIGNIFICATIVO"</formula>
    </cfRule>
  </conditionalFormatting>
  <conditionalFormatting sqref="U1576">
    <cfRule type="cellIs" priority="5348" operator="equal">
      <formula>"SIGNIFICATIVO"</formula>
    </cfRule>
  </conditionalFormatting>
  <conditionalFormatting sqref="S1576">
    <cfRule type="cellIs" priority="5349" operator="equal">
      <formula>"SIGNIFICATIVO"</formula>
    </cfRule>
  </conditionalFormatting>
  <conditionalFormatting sqref="S1576">
    <cfRule type="cellIs" priority="5350" operator="equal">
      <formula>"SIGNIFICATIVO"</formula>
    </cfRule>
  </conditionalFormatting>
  <conditionalFormatting sqref="S1578">
    <cfRule type="cellIs" priority="5351" operator="equal">
      <formula>"No significativo"</formula>
    </cfRule>
  </conditionalFormatting>
  <conditionalFormatting sqref="S1578">
    <cfRule type="cellIs" priority="5352" operator="equal">
      <formula>"SIGNIFICATIVO"</formula>
    </cfRule>
  </conditionalFormatting>
  <conditionalFormatting sqref="S1578">
    <cfRule type="cellIs" priority="5353" operator="equal">
      <formula>"SIGNIFICATIVO"</formula>
    </cfRule>
  </conditionalFormatting>
  <conditionalFormatting sqref="P1578">
    <cfRule type="cellIs" priority="5354" operator="between">
      <formula>"ALTO"</formula>
      <formula>"ALTO"</formula>
    </cfRule>
  </conditionalFormatting>
  <conditionalFormatting sqref="P1578">
    <cfRule type="cellIs" priority="5355" operator="between">
      <formula>"BAJO"</formula>
      <formula>"BAJO"</formula>
    </cfRule>
  </conditionalFormatting>
  <conditionalFormatting sqref="P1578">
    <cfRule type="cellIs" priority="5356" operator="between">
      <formula>"MEDIO"</formula>
      <formula>"MEDIO"</formula>
    </cfRule>
  </conditionalFormatting>
  <conditionalFormatting sqref="P1578">
    <cfRule type="cellIs" priority="5357" operator="between">
      <formula>"MUY ALTO"</formula>
      <formula>"MUY ALTO"</formula>
    </cfRule>
  </conditionalFormatting>
  <conditionalFormatting sqref="R1578">
    <cfRule type="cellIs" priority="5358" operator="between">
      <formula>20</formula>
      <formula>120</formula>
    </cfRule>
  </conditionalFormatting>
  <conditionalFormatting sqref="S1579">
    <cfRule type="cellIs" priority="5359" operator="equal">
      <formula>"SIGNIFICATIVO"</formula>
    </cfRule>
  </conditionalFormatting>
  <conditionalFormatting sqref="P1579">
    <cfRule type="cellIs" priority="5360" operator="between">
      <formula>"ALTO"</formula>
      <formula>"ALTO"</formula>
    </cfRule>
  </conditionalFormatting>
  <conditionalFormatting sqref="P1579">
    <cfRule type="cellIs" priority="5361" operator="between">
      <formula>"BAJO"</formula>
      <formula>"BAJO"</formula>
    </cfRule>
  </conditionalFormatting>
  <conditionalFormatting sqref="P1579">
    <cfRule type="cellIs" priority="5362" operator="between">
      <formula>"MEDIO"</formula>
      <formula>"MEDIO"</formula>
    </cfRule>
  </conditionalFormatting>
  <conditionalFormatting sqref="P1579">
    <cfRule type="cellIs" priority="5363" operator="between">
      <formula>"MUY ALTO"</formula>
      <formula>"MUY ALTO"</formula>
    </cfRule>
  </conditionalFormatting>
  <conditionalFormatting sqref="R1579">
    <cfRule type="cellIs" priority="5364" operator="between">
      <formula>20</formula>
      <formula>120</formula>
    </cfRule>
  </conditionalFormatting>
  <conditionalFormatting sqref="S1579">
    <cfRule type="cellIs" priority="5365" operator="equal">
      <formula>"No significativo"</formula>
    </cfRule>
  </conditionalFormatting>
  <conditionalFormatting sqref="S1579">
    <cfRule type="cellIs" priority="5366" operator="equal">
      <formula>"SIGNIFICATIVO"</formula>
    </cfRule>
  </conditionalFormatting>
  <conditionalFormatting sqref="P1580">
    <cfRule type="cellIs" priority="5367" operator="between">
      <formula>"ALTO"</formula>
      <formula>"ALTO"</formula>
    </cfRule>
  </conditionalFormatting>
  <conditionalFormatting sqref="P1580">
    <cfRule type="cellIs" priority="5368" operator="between">
      <formula>"BAJO"</formula>
      <formula>"BAJO"</formula>
    </cfRule>
  </conditionalFormatting>
  <conditionalFormatting sqref="P1580">
    <cfRule type="cellIs" priority="5369" operator="between">
      <formula>"MEDIO"</formula>
      <formula>"MEDIO"</formula>
    </cfRule>
  </conditionalFormatting>
  <conditionalFormatting sqref="P1580">
    <cfRule type="cellIs" priority="5370" operator="between">
      <formula>"MUY ALTO"</formula>
      <formula>"MUY ALTO"</formula>
    </cfRule>
  </conditionalFormatting>
  <conditionalFormatting sqref="R1580">
    <cfRule type="cellIs" priority="5371" operator="between">
      <formula>20</formula>
      <formula>120</formula>
    </cfRule>
  </conditionalFormatting>
  <conditionalFormatting sqref="S1580">
    <cfRule type="cellIs" priority="5372" operator="between">
      <formula>"I"</formula>
      <formula>"I"</formula>
    </cfRule>
  </conditionalFormatting>
  <conditionalFormatting sqref="S1580">
    <cfRule type="cellIs" priority="5373" operator="between">
      <formula>"III"</formula>
      <formula>"IV"</formula>
    </cfRule>
  </conditionalFormatting>
  <conditionalFormatting sqref="P1582">
    <cfRule type="cellIs" priority="5374" operator="between">
      <formula>"ALTO"</formula>
      <formula>"ALTO"</formula>
    </cfRule>
  </conditionalFormatting>
  <conditionalFormatting sqref="P1582">
    <cfRule type="cellIs" priority="5375" operator="between">
      <formula>"BAJO"</formula>
      <formula>"BAJO"</formula>
    </cfRule>
  </conditionalFormatting>
  <conditionalFormatting sqref="P1582">
    <cfRule type="cellIs" priority="5376" operator="between">
      <formula>"MEDIO"</formula>
      <formula>"MEDIO"</formula>
    </cfRule>
  </conditionalFormatting>
  <conditionalFormatting sqref="P1582">
    <cfRule type="cellIs" priority="5377" operator="between">
      <formula>"MUY ALTO"</formula>
      <formula>"MUY ALTO"</formula>
    </cfRule>
  </conditionalFormatting>
  <conditionalFormatting sqref="R1582">
    <cfRule type="cellIs" priority="5378" operator="between">
      <formula>20</formula>
      <formula>120</formula>
    </cfRule>
  </conditionalFormatting>
  <conditionalFormatting sqref="S1582">
    <cfRule type="cellIs" priority="5379" operator="between">
      <formula>"I"</formula>
      <formula>"I"</formula>
    </cfRule>
  </conditionalFormatting>
  <conditionalFormatting sqref="S1582">
    <cfRule type="cellIs" priority="5380" operator="between">
      <formula>"III"</formula>
      <formula>"IV"</formula>
    </cfRule>
  </conditionalFormatting>
  <conditionalFormatting sqref="P1584">
    <cfRule type="cellIs" priority="5381" operator="between">
      <formula>"ALTO"</formula>
      <formula>"ALTO"</formula>
    </cfRule>
  </conditionalFormatting>
  <conditionalFormatting sqref="P1584">
    <cfRule type="cellIs" priority="5382" operator="between">
      <formula>"BAJO"</formula>
      <formula>"BAJO"</formula>
    </cfRule>
  </conditionalFormatting>
  <conditionalFormatting sqref="P1584">
    <cfRule type="cellIs" priority="5383" operator="between">
      <formula>"MEDIO"</formula>
      <formula>"MEDIO"</formula>
    </cfRule>
  </conditionalFormatting>
  <conditionalFormatting sqref="P1584">
    <cfRule type="cellIs" priority="5384" operator="between">
      <formula>"MUY ALTO"</formula>
      <formula>"MUY ALTO"</formula>
    </cfRule>
  </conditionalFormatting>
  <conditionalFormatting sqref="R1584">
    <cfRule type="cellIs" priority="5385" operator="between">
      <formula>20</formula>
      <formula>120</formula>
    </cfRule>
  </conditionalFormatting>
  <conditionalFormatting sqref="S1584">
    <cfRule type="cellIs" priority="5386" operator="between">
      <formula>"I"</formula>
      <formula>"I"</formula>
    </cfRule>
  </conditionalFormatting>
  <conditionalFormatting sqref="S1584">
    <cfRule type="cellIs" priority="5387" operator="between">
      <formula>"III"</formula>
      <formula>"IV"</formula>
    </cfRule>
  </conditionalFormatting>
  <conditionalFormatting sqref="S1583">
    <cfRule type="cellIs" priority="5388" operator="equal">
      <formula>"SIGNIFICATIVO"</formula>
    </cfRule>
  </conditionalFormatting>
  <conditionalFormatting sqref="P1583">
    <cfRule type="cellIs" priority="5389" operator="between">
      <formula>"ALTO"</formula>
      <formula>"ALTO"</formula>
    </cfRule>
  </conditionalFormatting>
  <conditionalFormatting sqref="P1583">
    <cfRule type="cellIs" priority="5390" operator="between">
      <formula>"BAJO"</formula>
      <formula>"BAJO"</formula>
    </cfRule>
  </conditionalFormatting>
  <conditionalFormatting sqref="P1583">
    <cfRule type="cellIs" priority="5391" operator="between">
      <formula>"MEDIO"</formula>
      <formula>"MEDIO"</formula>
    </cfRule>
  </conditionalFormatting>
  <conditionalFormatting sqref="P1583">
    <cfRule type="cellIs" priority="5392" operator="between">
      <formula>"MUY ALTO"</formula>
      <formula>"MUY ALTO"</formula>
    </cfRule>
  </conditionalFormatting>
  <conditionalFormatting sqref="R1583">
    <cfRule type="cellIs" priority="5393" operator="between">
      <formula>20</formula>
      <formula>120</formula>
    </cfRule>
  </conditionalFormatting>
  <conditionalFormatting sqref="S1583">
    <cfRule type="cellIs" priority="5394" operator="equal">
      <formula>"No significativo"</formula>
    </cfRule>
  </conditionalFormatting>
  <conditionalFormatting sqref="S1583">
    <cfRule type="cellIs" priority="5395" operator="equal">
      <formula>"SIGNIFICATIVO"</formula>
    </cfRule>
  </conditionalFormatting>
  <conditionalFormatting sqref="P1596">
    <cfRule type="cellIs" priority="5396" operator="between">
      <formula>"ALTO"</formula>
      <formula>"ALTO"</formula>
    </cfRule>
  </conditionalFormatting>
  <conditionalFormatting sqref="P1596">
    <cfRule type="cellIs" priority="5397" operator="between">
      <formula>"BAJO"</formula>
      <formula>"BAJO"</formula>
    </cfRule>
  </conditionalFormatting>
  <conditionalFormatting sqref="P1596">
    <cfRule type="cellIs" priority="5398" operator="between">
      <formula>"MEDIO"</formula>
      <formula>"MEDIO"</formula>
    </cfRule>
  </conditionalFormatting>
  <conditionalFormatting sqref="P1596">
    <cfRule type="cellIs" priority="5399" operator="between">
      <formula>"MUY ALTO"</formula>
      <formula>"MUY ALTO"</formula>
    </cfRule>
  </conditionalFormatting>
  <conditionalFormatting sqref="R1596">
    <cfRule type="cellIs" priority="5400" operator="between">
      <formula>20</formula>
      <formula>120</formula>
    </cfRule>
  </conditionalFormatting>
  <conditionalFormatting sqref="S1587">
    <cfRule type="cellIs" priority="5401" operator="equal">
      <formula>"SIGNIFICATIVO"</formula>
    </cfRule>
  </conditionalFormatting>
  <conditionalFormatting sqref="S1596">
    <cfRule type="cellIs" priority="5402" operator="between">
      <formula>"I"</formula>
      <formula>"I"</formula>
    </cfRule>
  </conditionalFormatting>
  <conditionalFormatting sqref="S1596">
    <cfRule type="cellIs" priority="5403" operator="between">
      <formula>"III"</formula>
      <formula>"IV"</formula>
    </cfRule>
  </conditionalFormatting>
  <conditionalFormatting sqref="S1586">
    <cfRule type="cellIs" priority="5404" operator="between">
      <formula>"I"</formula>
      <formula>"I"</formula>
    </cfRule>
  </conditionalFormatting>
  <conditionalFormatting sqref="S1586">
    <cfRule type="cellIs" priority="5405" operator="between">
      <formula>"III"</formula>
      <formula>"IV"</formula>
    </cfRule>
  </conditionalFormatting>
  <conditionalFormatting sqref="P1586:P1587">
    <cfRule type="cellIs" priority="5406" operator="between">
      <formula>"ALTO"</formula>
      <formula>"ALTO"</formula>
    </cfRule>
  </conditionalFormatting>
  <conditionalFormatting sqref="P1586:P1587">
    <cfRule type="cellIs" priority="5407" operator="between">
      <formula>"BAJO"</formula>
      <formula>"BAJO"</formula>
    </cfRule>
  </conditionalFormatting>
  <conditionalFormatting sqref="P1586:P1587">
    <cfRule type="cellIs" priority="5408" operator="between">
      <formula>"MEDIO"</formula>
      <formula>"MEDIO"</formula>
    </cfRule>
  </conditionalFormatting>
  <conditionalFormatting sqref="P1586:P1587">
    <cfRule type="cellIs" priority="5409" operator="between">
      <formula>"MUY ALTO"</formula>
      <formula>"MUY ALTO"</formula>
    </cfRule>
  </conditionalFormatting>
  <conditionalFormatting sqref="R1586:R1587">
    <cfRule type="cellIs" priority="5410" operator="between">
      <formula>20</formula>
      <formula>120</formula>
    </cfRule>
  </conditionalFormatting>
  <conditionalFormatting sqref="S1587">
    <cfRule type="cellIs" priority="5411" operator="equal">
      <formula>"No significativo"</formula>
    </cfRule>
  </conditionalFormatting>
  <conditionalFormatting sqref="S1587">
    <cfRule type="cellIs" priority="5412" operator="equal">
      <formula>"SIGNIFICATIVO"</formula>
    </cfRule>
  </conditionalFormatting>
  <conditionalFormatting sqref="P1588">
    <cfRule type="cellIs" priority="5413" operator="between">
      <formula>"ALTO"</formula>
      <formula>"ALTO"</formula>
    </cfRule>
  </conditionalFormatting>
  <conditionalFormatting sqref="P1588">
    <cfRule type="cellIs" priority="5414" operator="between">
      <formula>"BAJO"</formula>
      <formula>"BAJO"</formula>
    </cfRule>
  </conditionalFormatting>
  <conditionalFormatting sqref="P1588">
    <cfRule type="cellIs" priority="5415" operator="between">
      <formula>"MEDIO"</formula>
      <formula>"MEDIO"</formula>
    </cfRule>
  </conditionalFormatting>
  <conditionalFormatting sqref="P1588">
    <cfRule type="cellIs" priority="5416" operator="between">
      <formula>"MUY ALTO"</formula>
      <formula>"MUY ALTO"</formula>
    </cfRule>
  </conditionalFormatting>
  <conditionalFormatting sqref="R1588">
    <cfRule type="cellIs" priority="5417" operator="between">
      <formula>20</formula>
      <formula>120</formula>
    </cfRule>
  </conditionalFormatting>
  <conditionalFormatting sqref="U1588">
    <cfRule type="cellIs" priority="5418" operator="equal">
      <formula>"No significativo"</formula>
    </cfRule>
  </conditionalFormatting>
  <conditionalFormatting sqref="S1588">
    <cfRule type="cellIs" priority="5419" operator="equal">
      <formula>"No significativo"</formula>
    </cfRule>
  </conditionalFormatting>
  <conditionalFormatting sqref="U1588">
    <cfRule type="cellIs" priority="5420" operator="equal">
      <formula>"SIGNIFICATIVO"</formula>
    </cfRule>
  </conditionalFormatting>
  <conditionalFormatting sqref="U1588">
    <cfRule type="cellIs" priority="5421" operator="equal">
      <formula>"SIGNIFICATIVO"</formula>
    </cfRule>
  </conditionalFormatting>
  <conditionalFormatting sqref="S1588">
    <cfRule type="cellIs" priority="5422" operator="equal">
      <formula>"SIGNIFICATIVO"</formula>
    </cfRule>
  </conditionalFormatting>
  <conditionalFormatting sqref="S1588">
    <cfRule type="cellIs" priority="5423" operator="equal">
      <formula>"SIGNIFICATIVO"</formula>
    </cfRule>
  </conditionalFormatting>
  <conditionalFormatting sqref="S1590">
    <cfRule type="cellIs" priority="5424" operator="equal">
      <formula>"No significativo"</formula>
    </cfRule>
  </conditionalFormatting>
  <conditionalFormatting sqref="S1590">
    <cfRule type="cellIs" priority="5425" operator="equal">
      <formula>"SIGNIFICATIVO"</formula>
    </cfRule>
  </conditionalFormatting>
  <conditionalFormatting sqref="S1590">
    <cfRule type="cellIs" priority="5426" operator="equal">
      <formula>"SIGNIFICATIVO"</formula>
    </cfRule>
  </conditionalFormatting>
  <conditionalFormatting sqref="P1590">
    <cfRule type="cellIs" priority="5427" operator="between">
      <formula>"ALTO"</formula>
      <formula>"ALTO"</formula>
    </cfRule>
  </conditionalFormatting>
  <conditionalFormatting sqref="P1590">
    <cfRule type="cellIs" priority="5428" operator="between">
      <formula>"BAJO"</formula>
      <formula>"BAJO"</formula>
    </cfRule>
  </conditionalFormatting>
  <conditionalFormatting sqref="P1590">
    <cfRule type="cellIs" priority="5429" operator="between">
      <formula>"MEDIO"</formula>
      <formula>"MEDIO"</formula>
    </cfRule>
  </conditionalFormatting>
  <conditionalFormatting sqref="P1590">
    <cfRule type="cellIs" priority="5430" operator="between">
      <formula>"MUY ALTO"</formula>
      <formula>"MUY ALTO"</formula>
    </cfRule>
  </conditionalFormatting>
  <conditionalFormatting sqref="R1590">
    <cfRule type="cellIs" priority="5431" operator="between">
      <formula>20</formula>
      <formula>120</formula>
    </cfRule>
  </conditionalFormatting>
  <conditionalFormatting sqref="P1591">
    <cfRule type="cellIs" priority="5432" operator="between">
      <formula>"ALTO"</formula>
      <formula>"ALTO"</formula>
    </cfRule>
  </conditionalFormatting>
  <conditionalFormatting sqref="P1591">
    <cfRule type="cellIs" priority="5433" operator="between">
      <formula>"BAJO"</formula>
      <formula>"BAJO"</formula>
    </cfRule>
  </conditionalFormatting>
  <conditionalFormatting sqref="P1591">
    <cfRule type="cellIs" priority="5434" operator="between">
      <formula>"MEDIO"</formula>
      <formula>"MEDIO"</formula>
    </cfRule>
  </conditionalFormatting>
  <conditionalFormatting sqref="P1591">
    <cfRule type="cellIs" priority="5435" operator="between">
      <formula>"MUY ALTO"</formula>
      <formula>"MUY ALTO"</formula>
    </cfRule>
  </conditionalFormatting>
  <conditionalFormatting sqref="R1591">
    <cfRule type="cellIs" priority="5436" operator="between">
      <formula>20</formula>
      <formula>120</formula>
    </cfRule>
  </conditionalFormatting>
  <conditionalFormatting sqref="S1591">
    <cfRule type="cellIs" priority="5437" operator="between">
      <formula>"I"</formula>
      <formula>"I"</formula>
    </cfRule>
  </conditionalFormatting>
  <conditionalFormatting sqref="S1591">
    <cfRule type="cellIs" priority="5438" operator="between">
      <formula>"III"</formula>
      <formula>"IV"</formula>
    </cfRule>
  </conditionalFormatting>
  <conditionalFormatting sqref="S1594">
    <cfRule type="cellIs" priority="5439" operator="equal">
      <formula>"SIGNIFICATIVO"</formula>
    </cfRule>
  </conditionalFormatting>
  <conditionalFormatting sqref="S1593">
    <cfRule type="cellIs" priority="5440" operator="between">
      <formula>"I"</formula>
      <formula>"I"</formula>
    </cfRule>
  </conditionalFormatting>
  <conditionalFormatting sqref="S1593">
    <cfRule type="cellIs" priority="5441" operator="between">
      <formula>"III"</formula>
      <formula>"IV"</formula>
    </cfRule>
  </conditionalFormatting>
  <conditionalFormatting sqref="P1593:P1594">
    <cfRule type="cellIs" priority="5442" operator="between">
      <formula>"ALTO"</formula>
      <formula>"ALTO"</formula>
    </cfRule>
  </conditionalFormatting>
  <conditionalFormatting sqref="P1593:P1594">
    <cfRule type="cellIs" priority="5443" operator="between">
      <formula>"BAJO"</formula>
      <formula>"BAJO"</formula>
    </cfRule>
  </conditionalFormatting>
  <conditionalFormatting sqref="P1593:P1594">
    <cfRule type="cellIs" priority="5444" operator="between">
      <formula>"MEDIO"</formula>
      <formula>"MEDIO"</formula>
    </cfRule>
  </conditionalFormatting>
  <conditionalFormatting sqref="P1593:P1594">
    <cfRule type="cellIs" priority="5445" operator="between">
      <formula>"MUY ALTO"</formula>
      <formula>"MUY ALTO"</formula>
    </cfRule>
  </conditionalFormatting>
  <conditionalFormatting sqref="R1593:R1594">
    <cfRule type="cellIs" priority="5446" operator="between">
      <formula>20</formula>
      <formula>120</formula>
    </cfRule>
  </conditionalFormatting>
  <conditionalFormatting sqref="S1594">
    <cfRule type="cellIs" priority="5447" operator="equal">
      <formula>"No significativo"</formula>
    </cfRule>
  </conditionalFormatting>
  <conditionalFormatting sqref="S1594">
    <cfRule type="cellIs" priority="5448" operator="equal">
      <formula>"SIGNIFICATIVO"</formula>
    </cfRule>
  </conditionalFormatting>
  <conditionalFormatting sqref="P1595">
    <cfRule type="cellIs" priority="5449" operator="between">
      <formula>"ALTO"</formula>
      <formula>"ALTO"</formula>
    </cfRule>
  </conditionalFormatting>
  <conditionalFormatting sqref="P1595">
    <cfRule type="cellIs" priority="5450" operator="between">
      <formula>"BAJO"</formula>
      <formula>"BAJO"</formula>
    </cfRule>
  </conditionalFormatting>
  <conditionalFormatting sqref="P1595">
    <cfRule type="cellIs" priority="5451" operator="between">
      <formula>"MEDIO"</formula>
      <formula>"MEDIO"</formula>
    </cfRule>
  </conditionalFormatting>
  <conditionalFormatting sqref="P1595">
    <cfRule type="cellIs" priority="5452" operator="between">
      <formula>"MUY ALTO"</formula>
      <formula>"MUY ALTO"</formula>
    </cfRule>
  </conditionalFormatting>
  <conditionalFormatting sqref="R1595">
    <cfRule type="cellIs" priority="5453" operator="between">
      <formula>20</formula>
      <formula>120</formula>
    </cfRule>
  </conditionalFormatting>
  <conditionalFormatting sqref="U1595">
    <cfRule type="cellIs" priority="5454" operator="equal">
      <formula>"No significativo"</formula>
    </cfRule>
  </conditionalFormatting>
  <conditionalFormatting sqref="S1595">
    <cfRule type="cellIs" priority="5455" operator="equal">
      <formula>"No significativo"</formula>
    </cfRule>
  </conditionalFormatting>
  <conditionalFormatting sqref="U1595">
    <cfRule type="cellIs" priority="5456" operator="equal">
      <formula>"SIGNIFICATIVO"</formula>
    </cfRule>
  </conditionalFormatting>
  <conditionalFormatting sqref="U1595">
    <cfRule type="cellIs" priority="5457" operator="equal">
      <formula>"SIGNIFICATIVO"</formula>
    </cfRule>
  </conditionalFormatting>
  <conditionalFormatting sqref="S1595">
    <cfRule type="cellIs" priority="5458" operator="equal">
      <formula>"SIGNIFICATIVO"</formula>
    </cfRule>
  </conditionalFormatting>
  <conditionalFormatting sqref="S1595">
    <cfRule type="cellIs" priority="5459" operator="equal">
      <formula>"SIGNIFICATIVO"</formula>
    </cfRule>
  </conditionalFormatting>
  <conditionalFormatting sqref="P1598">
    <cfRule type="cellIs" priority="5460" operator="between">
      <formula>"ALTO"</formula>
      <formula>"ALTO"</formula>
    </cfRule>
  </conditionalFormatting>
  <conditionalFormatting sqref="P1598">
    <cfRule type="cellIs" priority="5461" operator="between">
      <formula>"BAJO"</formula>
      <formula>"BAJO"</formula>
    </cfRule>
  </conditionalFormatting>
  <conditionalFormatting sqref="P1598">
    <cfRule type="cellIs" priority="5462" operator="between">
      <formula>"MEDIO"</formula>
      <formula>"MEDIO"</formula>
    </cfRule>
  </conditionalFormatting>
  <conditionalFormatting sqref="P1598">
    <cfRule type="cellIs" priority="5463" operator="between">
      <formula>"MUY ALTO"</formula>
      <formula>"MUY ALTO"</formula>
    </cfRule>
  </conditionalFormatting>
  <conditionalFormatting sqref="R1598">
    <cfRule type="cellIs" priority="5464" operator="between">
      <formula>20</formula>
      <formula>120</formula>
    </cfRule>
  </conditionalFormatting>
  <conditionalFormatting sqref="S1598">
    <cfRule type="cellIs" priority="5465" operator="between">
      <formula>"I"</formula>
      <formula>"I"</formula>
    </cfRule>
  </conditionalFormatting>
  <conditionalFormatting sqref="S1598">
    <cfRule type="cellIs" priority="5466" operator="between">
      <formula>"III"</formula>
      <formula>"IV"</formula>
    </cfRule>
  </conditionalFormatting>
  <conditionalFormatting sqref="S1600">
    <cfRule type="cellIs" priority="5467" operator="equal">
      <formula>"SIGNIFICATIVO"</formula>
    </cfRule>
  </conditionalFormatting>
  <conditionalFormatting sqref="S1599">
    <cfRule type="cellIs" priority="5468" operator="between">
      <formula>"I"</formula>
      <formula>"I"</formula>
    </cfRule>
  </conditionalFormatting>
  <conditionalFormatting sqref="S1599">
    <cfRule type="cellIs" priority="5469" operator="between">
      <formula>"III"</formula>
      <formula>"IV"</formula>
    </cfRule>
  </conditionalFormatting>
  <conditionalFormatting sqref="P1599:P1600">
    <cfRule type="cellIs" priority="5470" operator="between">
      <formula>"ALTO"</formula>
      <formula>"ALTO"</formula>
    </cfRule>
  </conditionalFormatting>
  <conditionalFormatting sqref="P1599:P1600">
    <cfRule type="cellIs" priority="5471" operator="between">
      <formula>"BAJO"</formula>
      <formula>"BAJO"</formula>
    </cfRule>
  </conditionalFormatting>
  <conditionalFormatting sqref="P1599:P1600">
    <cfRule type="cellIs" priority="5472" operator="between">
      <formula>"MEDIO"</formula>
      <formula>"MEDIO"</formula>
    </cfRule>
  </conditionalFormatting>
  <conditionalFormatting sqref="P1599:P1600">
    <cfRule type="cellIs" priority="5473" operator="between">
      <formula>"MUY ALTO"</formula>
      <formula>"MUY ALTO"</formula>
    </cfRule>
  </conditionalFormatting>
  <conditionalFormatting sqref="R1599:R1600">
    <cfRule type="cellIs" priority="5474" operator="between">
      <formula>20</formula>
      <formula>120</formula>
    </cfRule>
  </conditionalFormatting>
  <conditionalFormatting sqref="S1600">
    <cfRule type="cellIs" priority="5475" operator="equal">
      <formula>"No significativo"</formula>
    </cfRule>
  </conditionalFormatting>
  <conditionalFormatting sqref="S1600">
    <cfRule type="cellIs" priority="5476" operator="equal">
      <formula>"SIGNIFICATIVO"</formula>
    </cfRule>
  </conditionalFormatting>
  <conditionalFormatting sqref="S1602">
    <cfRule type="cellIs" priority="5477" operator="equal">
      <formula>"SIGNIFICATIVO"</formula>
    </cfRule>
  </conditionalFormatting>
  <conditionalFormatting sqref="S1601">
    <cfRule type="cellIs" priority="5478" operator="between">
      <formula>"I"</formula>
      <formula>"I"</formula>
    </cfRule>
  </conditionalFormatting>
  <conditionalFormatting sqref="S1601">
    <cfRule type="cellIs" priority="5479" operator="between">
      <formula>"III"</formula>
      <formula>"IV"</formula>
    </cfRule>
  </conditionalFormatting>
  <conditionalFormatting sqref="P1601:P1602">
    <cfRule type="cellIs" priority="5480" operator="between">
      <formula>"ALTO"</formula>
      <formula>"ALTO"</formula>
    </cfRule>
  </conditionalFormatting>
  <conditionalFormatting sqref="P1601:P1602">
    <cfRule type="cellIs" priority="5481" operator="between">
      <formula>"BAJO"</formula>
      <formula>"BAJO"</formula>
    </cfRule>
  </conditionalFormatting>
  <conditionalFormatting sqref="P1601:P1602">
    <cfRule type="cellIs" priority="5482" operator="between">
      <formula>"MEDIO"</formula>
      <formula>"MEDIO"</formula>
    </cfRule>
  </conditionalFormatting>
  <conditionalFormatting sqref="P1601:P1602">
    <cfRule type="cellIs" priority="5483" operator="between">
      <formula>"MUY ALTO"</formula>
      <formula>"MUY ALTO"</formula>
    </cfRule>
  </conditionalFormatting>
  <conditionalFormatting sqref="R1601:R1602">
    <cfRule type="cellIs" priority="5484" operator="between">
      <formula>20</formula>
      <formula>120</formula>
    </cfRule>
  </conditionalFormatting>
  <conditionalFormatting sqref="S1602">
    <cfRule type="cellIs" priority="5485" operator="equal">
      <formula>"No significativo"</formula>
    </cfRule>
  </conditionalFormatting>
  <conditionalFormatting sqref="S1602">
    <cfRule type="cellIs" priority="5486" operator="equal">
      <formula>"SIGNIFICATIVO"</formula>
    </cfRule>
  </conditionalFormatting>
  <conditionalFormatting sqref="P1603">
    <cfRule type="cellIs" priority="5487" operator="between">
      <formula>"ALTO"</formula>
      <formula>"ALTO"</formula>
    </cfRule>
  </conditionalFormatting>
  <conditionalFormatting sqref="P1603">
    <cfRule type="cellIs" priority="5488" operator="between">
      <formula>"BAJO"</formula>
      <formula>"BAJO"</formula>
    </cfRule>
  </conditionalFormatting>
  <conditionalFormatting sqref="P1603">
    <cfRule type="cellIs" priority="5489" operator="between">
      <formula>"MEDIO"</formula>
      <formula>"MEDIO"</formula>
    </cfRule>
  </conditionalFormatting>
  <conditionalFormatting sqref="P1603">
    <cfRule type="cellIs" priority="5490" operator="between">
      <formula>"MUY ALTO"</formula>
      <formula>"MUY ALTO"</formula>
    </cfRule>
  </conditionalFormatting>
  <conditionalFormatting sqref="R1603">
    <cfRule type="cellIs" priority="5491" operator="between">
      <formula>20</formula>
      <formula>120</formula>
    </cfRule>
  </conditionalFormatting>
  <conditionalFormatting sqref="S1603">
    <cfRule type="cellIs" priority="5492" operator="between">
      <formula>"I"</formula>
      <formula>"I"</formula>
    </cfRule>
  </conditionalFormatting>
  <conditionalFormatting sqref="S1603">
    <cfRule type="cellIs" priority="5493" operator="between">
      <formula>"III"</formula>
      <formula>"IV"</formula>
    </cfRule>
  </conditionalFormatting>
  <conditionalFormatting sqref="S1605">
    <cfRule type="cellIs" priority="5494" operator="equal">
      <formula>"SIGNIFICATIVO"</formula>
    </cfRule>
  </conditionalFormatting>
  <conditionalFormatting sqref="S1605">
    <cfRule type="cellIs" priority="5495" operator="equal">
      <formula>"SIGNIFICATIVO"</formula>
    </cfRule>
  </conditionalFormatting>
  <conditionalFormatting sqref="S1605">
    <cfRule type="cellIs" priority="5496" operator="equal">
      <formula>"No significativo"</formula>
    </cfRule>
  </conditionalFormatting>
  <conditionalFormatting sqref="P1605">
    <cfRule type="cellIs" priority="5497" operator="between">
      <formula>"ALTO"</formula>
      <formula>"ALTO"</formula>
    </cfRule>
  </conditionalFormatting>
  <conditionalFormatting sqref="P1605">
    <cfRule type="cellIs" priority="5498" operator="between">
      <formula>"BAJO"</formula>
      <formula>"BAJO"</formula>
    </cfRule>
  </conditionalFormatting>
  <conditionalFormatting sqref="P1605">
    <cfRule type="cellIs" priority="5499" operator="between">
      <formula>"MEDIO"</formula>
      <formula>"MEDIO"</formula>
    </cfRule>
  </conditionalFormatting>
  <conditionalFormatting sqref="P1605">
    <cfRule type="cellIs" priority="5500" operator="between">
      <formula>"MUY ALTO"</formula>
      <formula>"MUY ALTO"</formula>
    </cfRule>
  </conditionalFormatting>
  <conditionalFormatting sqref="R1605">
    <cfRule type="cellIs" priority="5501" operator="between">
      <formula>20</formula>
      <formula>120</formula>
    </cfRule>
  </conditionalFormatting>
  <conditionalFormatting sqref="S1607">
    <cfRule type="cellIs" priority="5502" operator="equal">
      <formula>"SIGNIFICATIVO"</formula>
    </cfRule>
  </conditionalFormatting>
  <conditionalFormatting sqref="S1606">
    <cfRule type="cellIs" priority="5503" operator="between">
      <formula>"I"</formula>
      <formula>"I"</formula>
    </cfRule>
  </conditionalFormatting>
  <conditionalFormatting sqref="S1606">
    <cfRule type="cellIs" priority="5504" operator="between">
      <formula>"III"</formula>
      <formula>"IV"</formula>
    </cfRule>
  </conditionalFormatting>
  <conditionalFormatting sqref="P1606:P1607">
    <cfRule type="cellIs" priority="5505" operator="between">
      <formula>"ALTO"</formula>
      <formula>"ALTO"</formula>
    </cfRule>
  </conditionalFormatting>
  <conditionalFormatting sqref="P1606:P1607">
    <cfRule type="cellIs" priority="5506" operator="between">
      <formula>"BAJO"</formula>
      <formula>"BAJO"</formula>
    </cfRule>
  </conditionalFormatting>
  <conditionalFormatting sqref="P1606:P1607">
    <cfRule type="cellIs" priority="5507" operator="between">
      <formula>"MEDIO"</formula>
      <formula>"MEDIO"</formula>
    </cfRule>
  </conditionalFormatting>
  <conditionalFormatting sqref="P1606:P1607">
    <cfRule type="cellIs" priority="5508" operator="between">
      <formula>"MUY ALTO"</formula>
      <formula>"MUY ALTO"</formula>
    </cfRule>
  </conditionalFormatting>
  <conditionalFormatting sqref="R1606:R1607">
    <cfRule type="cellIs" priority="5509" operator="between">
      <formula>20</formula>
      <formula>120</formula>
    </cfRule>
  </conditionalFormatting>
  <conditionalFormatting sqref="S1607">
    <cfRule type="cellIs" priority="5510" operator="equal">
      <formula>"No significativo"</formula>
    </cfRule>
  </conditionalFormatting>
  <conditionalFormatting sqref="S1607">
    <cfRule type="cellIs" priority="5511" operator="equal">
      <formula>"SIGNIFICATIVO"</formula>
    </cfRule>
  </conditionalFormatting>
  <conditionalFormatting sqref="P1608">
    <cfRule type="cellIs" priority="5512" operator="between">
      <formula>"ALTO"</formula>
      <formula>"ALTO"</formula>
    </cfRule>
  </conditionalFormatting>
  <conditionalFormatting sqref="P1608">
    <cfRule type="cellIs" priority="5513" operator="between">
      <formula>"BAJO"</formula>
      <formula>"BAJO"</formula>
    </cfRule>
  </conditionalFormatting>
  <conditionalFormatting sqref="P1608">
    <cfRule type="cellIs" priority="5514" operator="between">
      <formula>"MEDIO"</formula>
      <formula>"MEDIO"</formula>
    </cfRule>
  </conditionalFormatting>
  <conditionalFormatting sqref="P1608">
    <cfRule type="cellIs" priority="5515" operator="between">
      <formula>"MUY ALTO"</formula>
      <formula>"MUY ALTO"</formula>
    </cfRule>
  </conditionalFormatting>
  <conditionalFormatting sqref="R1608">
    <cfRule type="cellIs" priority="5516" operator="between">
      <formula>20</formula>
      <formula>120</formula>
    </cfRule>
  </conditionalFormatting>
  <conditionalFormatting sqref="S1608">
    <cfRule type="cellIs" priority="5517" operator="between">
      <formula>"I"</formula>
      <formula>"I"</formula>
    </cfRule>
  </conditionalFormatting>
  <conditionalFormatting sqref="S1608">
    <cfRule type="cellIs" priority="5518" operator="between">
      <formula>"III"</formula>
      <formula>"IV"</formula>
    </cfRule>
  </conditionalFormatting>
  <conditionalFormatting sqref="S1611">
    <cfRule type="cellIs" priority="5519" operator="equal">
      <formula>"SIGNIFICATIVO"</formula>
    </cfRule>
  </conditionalFormatting>
  <conditionalFormatting sqref="S1610">
    <cfRule type="cellIs" priority="5520" operator="between">
      <formula>"I"</formula>
      <formula>"I"</formula>
    </cfRule>
  </conditionalFormatting>
  <conditionalFormatting sqref="S1610">
    <cfRule type="cellIs" priority="5521" operator="between">
      <formula>"III"</formula>
      <formula>"IV"</formula>
    </cfRule>
  </conditionalFormatting>
  <conditionalFormatting sqref="P1610:P1611">
    <cfRule type="cellIs" priority="5522" operator="between">
      <formula>"ALTO"</formula>
      <formula>"ALTO"</formula>
    </cfRule>
  </conditionalFormatting>
  <conditionalFormatting sqref="P1610:P1611">
    <cfRule type="cellIs" priority="5523" operator="between">
      <formula>"BAJO"</formula>
      <formula>"BAJO"</formula>
    </cfRule>
  </conditionalFormatting>
  <conditionalFormatting sqref="P1610:P1611">
    <cfRule type="cellIs" priority="5524" operator="between">
      <formula>"MEDIO"</formula>
      <formula>"MEDIO"</formula>
    </cfRule>
  </conditionalFormatting>
  <conditionalFormatting sqref="P1610:P1611">
    <cfRule type="cellIs" priority="5525" operator="between">
      <formula>"MUY ALTO"</formula>
      <formula>"MUY ALTO"</formula>
    </cfRule>
  </conditionalFormatting>
  <conditionalFormatting sqref="R1610:R1611">
    <cfRule type="cellIs" priority="5526" operator="between">
      <formula>20</formula>
      <formula>120</formula>
    </cfRule>
  </conditionalFormatting>
  <conditionalFormatting sqref="S1611">
    <cfRule type="cellIs" priority="5527" operator="equal">
      <formula>"No significativo"</formula>
    </cfRule>
  </conditionalFormatting>
  <conditionalFormatting sqref="S1611">
    <cfRule type="cellIs" priority="5528" operator="equal">
      <formula>"SIGNIFICATIVO"</formula>
    </cfRule>
  </conditionalFormatting>
  <conditionalFormatting sqref="P1612">
    <cfRule type="cellIs" priority="5529" operator="between">
      <formula>"ALTO"</formula>
      <formula>"ALTO"</formula>
    </cfRule>
  </conditionalFormatting>
  <conditionalFormatting sqref="P1612">
    <cfRule type="cellIs" priority="5530" operator="between">
      <formula>"BAJO"</formula>
      <formula>"BAJO"</formula>
    </cfRule>
  </conditionalFormatting>
  <conditionalFormatting sqref="P1612">
    <cfRule type="cellIs" priority="5531" operator="between">
      <formula>"MEDIO"</formula>
      <formula>"MEDIO"</formula>
    </cfRule>
  </conditionalFormatting>
  <conditionalFormatting sqref="P1612">
    <cfRule type="cellIs" priority="5532" operator="between">
      <formula>"MUY ALTO"</formula>
      <formula>"MUY ALTO"</formula>
    </cfRule>
  </conditionalFormatting>
  <conditionalFormatting sqref="R1612">
    <cfRule type="cellIs" priority="5533" operator="between">
      <formula>20</formula>
      <formula>120</formula>
    </cfRule>
  </conditionalFormatting>
  <conditionalFormatting sqref="S1612">
    <cfRule type="cellIs" priority="5534" operator="between">
      <formula>"I"</formula>
      <formula>"I"</formula>
    </cfRule>
  </conditionalFormatting>
  <conditionalFormatting sqref="S1612">
    <cfRule type="cellIs" priority="5535" operator="between">
      <formula>"III"</formula>
      <formula>"IV"</formula>
    </cfRule>
  </conditionalFormatting>
  <conditionalFormatting sqref="P1614">
    <cfRule type="cellIs" priority="5536" operator="between">
      <formula>"ALTO"</formula>
      <formula>"ALTO"</formula>
    </cfRule>
  </conditionalFormatting>
  <conditionalFormatting sqref="P1614">
    <cfRule type="cellIs" priority="5537" operator="between">
      <formula>"BAJO"</formula>
      <formula>"BAJO"</formula>
    </cfRule>
  </conditionalFormatting>
  <conditionalFormatting sqref="P1614">
    <cfRule type="cellIs" priority="5538" operator="between">
      <formula>"MEDIO"</formula>
      <formula>"MEDIO"</formula>
    </cfRule>
  </conditionalFormatting>
  <conditionalFormatting sqref="P1614">
    <cfRule type="cellIs" priority="5539" operator="between">
      <formula>"MUY ALTO"</formula>
      <formula>"MUY ALTO"</formula>
    </cfRule>
  </conditionalFormatting>
  <conditionalFormatting sqref="R1614">
    <cfRule type="cellIs" priority="5540" operator="between">
      <formula>20</formula>
      <formula>120</formula>
    </cfRule>
  </conditionalFormatting>
  <conditionalFormatting sqref="S1614">
    <cfRule type="cellIs" priority="5541" operator="between">
      <formula>"I"</formula>
      <formula>"I"</formula>
    </cfRule>
  </conditionalFormatting>
  <conditionalFormatting sqref="S1614">
    <cfRule type="cellIs" priority="5542" operator="between">
      <formula>"III"</formula>
      <formula>"IV"</formula>
    </cfRule>
  </conditionalFormatting>
  <conditionalFormatting sqref="S1615 S1778 S1787 S1799 S1810">
    <cfRule type="cellIs" priority="5543" operator="between">
      <formula>"I"</formula>
      <formula>"I"</formula>
    </cfRule>
  </conditionalFormatting>
  <conditionalFormatting sqref="S1615 S1778 S1787 S1799 S1810">
    <cfRule type="cellIs" priority="5544" operator="between">
      <formula>"III"</formula>
      <formula>"IV"</formula>
    </cfRule>
  </conditionalFormatting>
  <conditionalFormatting sqref="P1615:P1616 P1778:P1779 P1787:P1788 P1799:P1800 P1810:P1811">
    <cfRule type="cellIs" priority="5545" operator="between">
      <formula>"ALTO"</formula>
      <formula>"ALTO"</formula>
    </cfRule>
  </conditionalFormatting>
  <conditionalFormatting sqref="P1615:P1616 P1778:P1779 P1787:P1788 P1799:P1800 P1810:P1811">
    <cfRule type="cellIs" priority="5546" operator="between">
      <formula>"BAJO"</formula>
      <formula>"BAJO"</formula>
    </cfRule>
  </conditionalFormatting>
  <conditionalFormatting sqref="P1615:P1616 P1778:P1779 P1787:P1788 P1799:P1800 P1810:P1811">
    <cfRule type="cellIs" priority="5547" operator="between">
      <formula>"MEDIO"</formula>
      <formula>"MEDIO"</formula>
    </cfRule>
  </conditionalFormatting>
  <conditionalFormatting sqref="P1615:P1616 P1778:P1779 P1787:P1788 P1799:P1800 P1810:P1811">
    <cfRule type="cellIs" priority="5548" operator="between">
      <formula>"MUY ALTO"</formula>
      <formula>"MUY ALTO"</formula>
    </cfRule>
  </conditionalFormatting>
  <conditionalFormatting sqref="R1615:R1616 R1778:R1779 R1787:R1788 R1799:R1800 R1810:R1811">
    <cfRule type="cellIs" priority="5549" operator="between">
      <formula>20</formula>
      <formula>120</formula>
    </cfRule>
  </conditionalFormatting>
  <conditionalFormatting sqref="S1616 S1779 S1788 S1800 S1811">
    <cfRule type="cellIs" priority="5550" operator="equal">
      <formula>"No significativo"</formula>
    </cfRule>
  </conditionalFormatting>
  <conditionalFormatting sqref="S1616 S1779 S1788 S1800 S1811">
    <cfRule type="cellIs" priority="5551" operator="equal">
      <formula>"SIGNIFICATIVO"</formula>
    </cfRule>
  </conditionalFormatting>
  <conditionalFormatting sqref="S1616 S1779 S1788 S1800 S1811">
    <cfRule type="cellIs" priority="5552" operator="equal">
      <formula>"SIGNIFICATIVO"</formula>
    </cfRule>
  </conditionalFormatting>
  <conditionalFormatting sqref="P1618 P1781 P1790 P1802 P1813">
    <cfRule type="cellIs" priority="5553" operator="between">
      <formula>"ALTO"</formula>
      <formula>"ALTO"</formula>
    </cfRule>
  </conditionalFormatting>
  <conditionalFormatting sqref="P1618 P1781 P1790 P1802 P1813">
    <cfRule type="cellIs" priority="5554" operator="between">
      <formula>"BAJO"</formula>
      <formula>"BAJO"</formula>
    </cfRule>
  </conditionalFormatting>
  <conditionalFormatting sqref="P1618 P1781 P1790 P1802 P1813">
    <cfRule type="cellIs" priority="5555" operator="between">
      <formula>"MEDIO"</formula>
      <formula>"MEDIO"</formula>
    </cfRule>
  </conditionalFormatting>
  <conditionalFormatting sqref="P1618 P1781 P1790 P1802 P1813">
    <cfRule type="cellIs" priority="5556" operator="between">
      <formula>"MUY ALTO"</formula>
      <formula>"MUY ALTO"</formula>
    </cfRule>
  </conditionalFormatting>
  <conditionalFormatting sqref="R1618 R1781 R1790 R1802 R1813">
    <cfRule type="cellIs" priority="5557" operator="between">
      <formula>20</formula>
      <formula>120</formula>
    </cfRule>
  </conditionalFormatting>
  <conditionalFormatting sqref="U1618 U1781 U1790 U1802 U1813">
    <cfRule type="cellIs" priority="5558" operator="equal">
      <formula>"No significativo"</formula>
    </cfRule>
  </conditionalFormatting>
  <conditionalFormatting sqref="S1618 S1781 S1790 S1802 S1813">
    <cfRule type="cellIs" priority="5559" operator="equal">
      <formula>"No significativo"</formula>
    </cfRule>
  </conditionalFormatting>
  <conditionalFormatting sqref="U1618 U1781 U1790 U1802 U1813">
    <cfRule type="cellIs" priority="5560" operator="equal">
      <formula>"SIGNIFICATIVO"</formula>
    </cfRule>
  </conditionalFormatting>
  <conditionalFormatting sqref="U1618 U1781 U1790 U1802 U1813">
    <cfRule type="cellIs" priority="5561" operator="equal">
      <formula>"SIGNIFICATIVO"</formula>
    </cfRule>
  </conditionalFormatting>
  <conditionalFormatting sqref="S1618 S1781 S1790 S1802 S1813">
    <cfRule type="cellIs" priority="5562" operator="equal">
      <formula>"SIGNIFICATIVO"</formula>
    </cfRule>
  </conditionalFormatting>
  <conditionalFormatting sqref="S1618 S1781 S1790 S1802 S1813">
    <cfRule type="cellIs" priority="5563" operator="equal">
      <formula>"SIGNIFICATIVO"</formula>
    </cfRule>
  </conditionalFormatting>
  <conditionalFormatting sqref="S1620 S1783 S1792 S1804 S1815">
    <cfRule type="cellIs" priority="5564" operator="equal">
      <formula>"No significativo"</formula>
    </cfRule>
  </conditionalFormatting>
  <conditionalFormatting sqref="S1620 S1783 S1792 S1804 S1815">
    <cfRule type="cellIs" priority="5565" operator="equal">
      <formula>"SIGNIFICATIVO"</formula>
    </cfRule>
  </conditionalFormatting>
  <conditionalFormatting sqref="S1620 S1783 S1792 S1804 S1815">
    <cfRule type="cellIs" priority="5566" operator="equal">
      <formula>"SIGNIFICATIVO"</formula>
    </cfRule>
  </conditionalFormatting>
  <conditionalFormatting sqref="P1620 P1783 P1792 P1804 P1815">
    <cfRule type="cellIs" priority="5567" operator="between">
      <formula>"ALTO"</formula>
      <formula>"ALTO"</formula>
    </cfRule>
  </conditionalFormatting>
  <conditionalFormatting sqref="P1620 P1783 P1792 P1804 P1815">
    <cfRule type="cellIs" priority="5568" operator="between">
      <formula>"BAJO"</formula>
      <formula>"BAJO"</formula>
    </cfRule>
  </conditionalFormatting>
  <conditionalFormatting sqref="P1620 P1783 P1792 P1804 P1815">
    <cfRule type="cellIs" priority="5569" operator="between">
      <formula>"MEDIO"</formula>
      <formula>"MEDIO"</formula>
    </cfRule>
  </conditionalFormatting>
  <conditionalFormatting sqref="P1620 P1783 P1792 P1804 P1815">
    <cfRule type="cellIs" priority="5570" operator="between">
      <formula>"MUY ALTO"</formula>
      <formula>"MUY ALTO"</formula>
    </cfRule>
  </conditionalFormatting>
  <conditionalFormatting sqref="R1620 R1783 R1792 R1804 R1815">
    <cfRule type="cellIs" priority="5571" operator="between">
      <formula>20</formula>
      <formula>120</formula>
    </cfRule>
  </conditionalFormatting>
  <conditionalFormatting sqref="P1621 P1793:P1798 P1784:P1786 P1805:P1809 P1816:P1820">
    <cfRule type="cellIs" priority="5572" operator="between">
      <formula>"ALTO"</formula>
      <formula>"ALTO"</formula>
    </cfRule>
  </conditionalFormatting>
  <conditionalFormatting sqref="P1621 P1793:P1798 P1784:P1786 P1805:P1809 P1816:P1820">
    <cfRule type="cellIs" priority="5573" operator="between">
      <formula>"BAJO"</formula>
      <formula>"BAJO"</formula>
    </cfRule>
  </conditionalFormatting>
  <conditionalFormatting sqref="P1621 P1793:P1798 P1784:P1786 P1805:P1809 P1816:P1820">
    <cfRule type="cellIs" priority="5574" operator="between">
      <formula>"MEDIO"</formula>
      <formula>"MEDIO"</formula>
    </cfRule>
  </conditionalFormatting>
  <conditionalFormatting sqref="P1621 P1793:P1798 P1784:P1786 P1805:P1809 P1816:P1820">
    <cfRule type="cellIs" priority="5575" operator="between">
      <formula>"MUY ALTO"</formula>
      <formula>"MUY ALTO"</formula>
    </cfRule>
  </conditionalFormatting>
  <conditionalFormatting sqref="R1621 R1793:R1798 R1784:R1786 R1805:R1809 R1816:R1820">
    <cfRule type="cellIs" priority="5576" operator="between">
      <formula>20</formula>
      <formula>120</formula>
    </cfRule>
  </conditionalFormatting>
  <conditionalFormatting sqref="S1621 S1793:S1798 S1784:S1786 S1805:S1809 S1816:S1820">
    <cfRule type="cellIs" priority="5577" operator="equal">
      <formula>"No significativo"</formula>
    </cfRule>
  </conditionalFormatting>
  <conditionalFormatting sqref="S1621 S1793:S1798 S1784:S1786 S1805:S1809 S1816:S1820">
    <cfRule type="cellIs" priority="5578" operator="equal">
      <formula>"SIGNIFICATIVO"</formula>
    </cfRule>
  </conditionalFormatting>
  <conditionalFormatting sqref="S1621 S1793:S1798 S1784:S1786 S1805:S1809 S1816:S1820">
    <cfRule type="cellIs" priority="5579" operator="equal">
      <formula>"SIGNIFICATIVO"</formula>
    </cfRule>
  </conditionalFormatting>
  <conditionalFormatting sqref="P1622">
    <cfRule type="cellIs" priority="5580" operator="between">
      <formula>"ALTO"</formula>
      <formula>"ALTO"</formula>
    </cfRule>
  </conditionalFormatting>
  <conditionalFormatting sqref="P1622">
    <cfRule type="cellIs" priority="5581" operator="between">
      <formula>"BAJO"</formula>
      <formula>"BAJO"</formula>
    </cfRule>
  </conditionalFormatting>
  <conditionalFormatting sqref="P1622">
    <cfRule type="cellIs" priority="5582" operator="between">
      <formula>"MEDIO"</formula>
      <formula>"MEDIO"</formula>
    </cfRule>
  </conditionalFormatting>
  <conditionalFormatting sqref="P1622">
    <cfRule type="cellIs" priority="5583" operator="between">
      <formula>"MUY ALTO"</formula>
      <formula>"MUY ALTO"</formula>
    </cfRule>
  </conditionalFormatting>
  <conditionalFormatting sqref="R1622">
    <cfRule type="cellIs" priority="5584" operator="between">
      <formula>20</formula>
      <formula>120</formula>
    </cfRule>
  </conditionalFormatting>
  <conditionalFormatting sqref="P1623">
    <cfRule type="cellIs" priority="5585" operator="between">
      <formula>"ALTO"</formula>
      <formula>"ALTO"</formula>
    </cfRule>
  </conditionalFormatting>
  <conditionalFormatting sqref="P1623">
    <cfRule type="cellIs" priority="5586" operator="between">
      <formula>"BAJO"</formula>
      <formula>"BAJO"</formula>
    </cfRule>
  </conditionalFormatting>
  <conditionalFormatting sqref="P1623">
    <cfRule type="cellIs" priority="5587" operator="between">
      <formula>"MEDIO"</formula>
      <formula>"MEDIO"</formula>
    </cfRule>
  </conditionalFormatting>
  <conditionalFormatting sqref="P1623">
    <cfRule type="cellIs" priority="5588" operator="between">
      <formula>"MUY ALTO"</formula>
      <formula>"MUY ALTO"</formula>
    </cfRule>
  </conditionalFormatting>
  <conditionalFormatting sqref="R1623">
    <cfRule type="cellIs" priority="5589" operator="between">
      <formula>20</formula>
      <formula>120</formula>
    </cfRule>
  </conditionalFormatting>
  <conditionalFormatting sqref="S1622">
    <cfRule type="cellIs" priority="5590" operator="equal">
      <formula>"No significativo"</formula>
    </cfRule>
  </conditionalFormatting>
  <conditionalFormatting sqref="S1622">
    <cfRule type="cellIs" priority="5591" operator="equal">
      <formula>"SIGNIFICATIVO"</formula>
    </cfRule>
  </conditionalFormatting>
  <conditionalFormatting sqref="S1622">
    <cfRule type="cellIs" priority="5592" operator="equal">
      <formula>"SIGNIFICATIVO"</formula>
    </cfRule>
  </conditionalFormatting>
  <conditionalFormatting sqref="S1623">
    <cfRule type="cellIs" priority="5593" operator="equal">
      <formula>"No significativo"</formula>
    </cfRule>
  </conditionalFormatting>
  <conditionalFormatting sqref="S1623">
    <cfRule type="cellIs" priority="5594" operator="equal">
      <formula>"SIGNIFICATIVO"</formula>
    </cfRule>
  </conditionalFormatting>
  <conditionalFormatting sqref="S1623">
    <cfRule type="cellIs" priority="5595" operator="equal">
      <formula>"SIGNIFICATIVO"</formula>
    </cfRule>
  </conditionalFormatting>
  <conditionalFormatting sqref="P1624">
    <cfRule type="cellIs" priority="5596" operator="between">
      <formula>"ALTO"</formula>
      <formula>"ALTO"</formula>
    </cfRule>
  </conditionalFormatting>
  <conditionalFormatting sqref="P1624">
    <cfRule type="cellIs" priority="5597" operator="between">
      <formula>"BAJO"</formula>
      <formula>"BAJO"</formula>
    </cfRule>
  </conditionalFormatting>
  <conditionalFormatting sqref="P1624">
    <cfRule type="cellIs" priority="5598" operator="between">
      <formula>"MEDIO"</formula>
      <formula>"MEDIO"</formula>
    </cfRule>
  </conditionalFormatting>
  <conditionalFormatting sqref="P1624">
    <cfRule type="cellIs" priority="5599" operator="between">
      <formula>"MUY ALTO"</formula>
      <formula>"MUY ALTO"</formula>
    </cfRule>
  </conditionalFormatting>
  <conditionalFormatting sqref="R1624">
    <cfRule type="cellIs" priority="5600" operator="between">
      <formula>20</formula>
      <formula>120</formula>
    </cfRule>
  </conditionalFormatting>
  <conditionalFormatting sqref="S1624">
    <cfRule type="cellIs" priority="5601" operator="equal">
      <formula>"No significativo"</formula>
    </cfRule>
  </conditionalFormatting>
  <conditionalFormatting sqref="S1624">
    <cfRule type="cellIs" priority="5602" operator="equal">
      <formula>"SIGNIFICATIVO"</formula>
    </cfRule>
  </conditionalFormatting>
  <conditionalFormatting sqref="S1624">
    <cfRule type="cellIs" priority="5603" operator="equal">
      <formula>"SIGNIFICATIVO"</formula>
    </cfRule>
  </conditionalFormatting>
  <conditionalFormatting sqref="P1625">
    <cfRule type="cellIs" priority="5604" operator="between">
      <formula>"ALTO"</formula>
      <formula>"ALTO"</formula>
    </cfRule>
  </conditionalFormatting>
  <conditionalFormatting sqref="P1625">
    <cfRule type="cellIs" priority="5605" operator="between">
      <formula>"BAJO"</formula>
      <formula>"BAJO"</formula>
    </cfRule>
  </conditionalFormatting>
  <conditionalFormatting sqref="P1625">
    <cfRule type="cellIs" priority="5606" operator="between">
      <formula>"MEDIO"</formula>
      <formula>"MEDIO"</formula>
    </cfRule>
  </conditionalFormatting>
  <conditionalFormatting sqref="P1625">
    <cfRule type="cellIs" priority="5607" operator="between">
      <formula>"MUY ALTO"</formula>
      <formula>"MUY ALTO"</formula>
    </cfRule>
  </conditionalFormatting>
  <conditionalFormatting sqref="R1625">
    <cfRule type="cellIs" priority="5608" operator="between">
      <formula>20</formula>
      <formula>120</formula>
    </cfRule>
  </conditionalFormatting>
  <conditionalFormatting sqref="S1625">
    <cfRule type="cellIs" priority="5609" operator="equal">
      <formula>"No significativo"</formula>
    </cfRule>
  </conditionalFormatting>
  <conditionalFormatting sqref="S1625">
    <cfRule type="cellIs" priority="5610" operator="equal">
      <formula>"SIGNIFICATIVO"</formula>
    </cfRule>
  </conditionalFormatting>
  <conditionalFormatting sqref="S1625">
    <cfRule type="cellIs" priority="5611" operator="equal">
      <formula>"SIGNIFICATIVO"</formula>
    </cfRule>
  </conditionalFormatting>
  <conditionalFormatting sqref="P1627">
    <cfRule type="cellIs" priority="5612" operator="between">
      <formula>"ALTO"</formula>
      <formula>"ALTO"</formula>
    </cfRule>
  </conditionalFormatting>
  <conditionalFormatting sqref="P1627">
    <cfRule type="cellIs" priority="5613" operator="between">
      <formula>"BAJO"</formula>
      <formula>"BAJO"</formula>
    </cfRule>
  </conditionalFormatting>
  <conditionalFormatting sqref="P1627">
    <cfRule type="cellIs" priority="5614" operator="between">
      <formula>"MEDIO"</formula>
      <formula>"MEDIO"</formula>
    </cfRule>
  </conditionalFormatting>
  <conditionalFormatting sqref="P1627">
    <cfRule type="cellIs" priority="5615" operator="between">
      <formula>"MUY ALTO"</formula>
      <formula>"MUY ALTO"</formula>
    </cfRule>
  </conditionalFormatting>
  <conditionalFormatting sqref="R1627">
    <cfRule type="cellIs" priority="5616" operator="between">
      <formula>20</formula>
      <formula>120</formula>
    </cfRule>
  </conditionalFormatting>
  <conditionalFormatting sqref="S1627">
    <cfRule type="cellIs" priority="5617" operator="equal">
      <formula>"No significativo"</formula>
    </cfRule>
  </conditionalFormatting>
  <conditionalFormatting sqref="S1627">
    <cfRule type="cellIs" priority="5618" operator="equal">
      <formula>"SIGNIFICATIVO"</formula>
    </cfRule>
  </conditionalFormatting>
  <conditionalFormatting sqref="S1627">
    <cfRule type="cellIs" priority="5619" operator="equal">
      <formula>"SIGNIFICATIVO"</formula>
    </cfRule>
  </conditionalFormatting>
  <conditionalFormatting sqref="P1628">
    <cfRule type="cellIs" priority="5620" operator="between">
      <formula>"ALTO"</formula>
      <formula>"ALTO"</formula>
    </cfRule>
  </conditionalFormatting>
  <conditionalFormatting sqref="P1628">
    <cfRule type="cellIs" priority="5621" operator="between">
      <formula>"BAJO"</formula>
      <formula>"BAJO"</formula>
    </cfRule>
  </conditionalFormatting>
  <conditionalFormatting sqref="P1628">
    <cfRule type="cellIs" priority="5622" operator="between">
      <formula>"MEDIO"</formula>
      <formula>"MEDIO"</formula>
    </cfRule>
  </conditionalFormatting>
  <conditionalFormatting sqref="P1628">
    <cfRule type="cellIs" priority="5623" operator="between">
      <formula>"MUY ALTO"</formula>
      <formula>"MUY ALTO"</formula>
    </cfRule>
  </conditionalFormatting>
  <conditionalFormatting sqref="R1628">
    <cfRule type="cellIs" priority="5624" operator="between">
      <formula>20</formula>
      <formula>120</formula>
    </cfRule>
  </conditionalFormatting>
  <conditionalFormatting sqref="S1626">
    <cfRule type="cellIs" priority="5625" operator="between">
      <formula>"I"</formula>
      <formula>"I"</formula>
    </cfRule>
  </conditionalFormatting>
  <conditionalFormatting sqref="S1626">
    <cfRule type="cellIs" priority="5626" operator="between">
      <formula>"III"</formula>
      <formula>"IV"</formula>
    </cfRule>
  </conditionalFormatting>
  <conditionalFormatting sqref="P1626">
    <cfRule type="cellIs" priority="5627" operator="between">
      <formula>"ALTO"</formula>
      <formula>"ALTO"</formula>
    </cfRule>
  </conditionalFormatting>
  <conditionalFormatting sqref="P1626">
    <cfRule type="cellIs" priority="5628" operator="between">
      <formula>"BAJO"</formula>
      <formula>"BAJO"</formula>
    </cfRule>
  </conditionalFormatting>
  <conditionalFormatting sqref="P1626">
    <cfRule type="cellIs" priority="5629" operator="between">
      <formula>"MEDIO"</formula>
      <formula>"MEDIO"</formula>
    </cfRule>
  </conditionalFormatting>
  <conditionalFormatting sqref="P1626">
    <cfRule type="cellIs" priority="5630" operator="between">
      <formula>"MUY ALTO"</formula>
      <formula>"MUY ALTO"</formula>
    </cfRule>
  </conditionalFormatting>
  <conditionalFormatting sqref="R1626">
    <cfRule type="cellIs" priority="5631" operator="between">
      <formula>20</formula>
      <formula>120</formula>
    </cfRule>
  </conditionalFormatting>
  <conditionalFormatting sqref="S1628">
    <cfRule type="cellIs" priority="5632" operator="equal">
      <formula>"No significativo"</formula>
    </cfRule>
  </conditionalFormatting>
  <conditionalFormatting sqref="S1628">
    <cfRule type="cellIs" priority="5633" operator="equal">
      <formula>"SIGNIFICATIVO"</formula>
    </cfRule>
  </conditionalFormatting>
  <conditionalFormatting sqref="S1628">
    <cfRule type="cellIs" priority="5634" operator="equal">
      <formula>"SIGNIFICATIVO"</formula>
    </cfRule>
  </conditionalFormatting>
  <conditionalFormatting sqref="P1629">
    <cfRule type="cellIs" priority="5635" operator="between">
      <formula>"ALTO"</formula>
      <formula>"ALTO"</formula>
    </cfRule>
  </conditionalFormatting>
  <conditionalFormatting sqref="P1629">
    <cfRule type="cellIs" priority="5636" operator="between">
      <formula>"BAJO"</formula>
      <formula>"BAJO"</formula>
    </cfRule>
  </conditionalFormatting>
  <conditionalFormatting sqref="P1629">
    <cfRule type="cellIs" priority="5637" operator="between">
      <formula>"MEDIO"</formula>
      <formula>"MEDIO"</formula>
    </cfRule>
  </conditionalFormatting>
  <conditionalFormatting sqref="P1629">
    <cfRule type="cellIs" priority="5638" operator="between">
      <formula>"MUY ALTO"</formula>
      <formula>"MUY ALTO"</formula>
    </cfRule>
  </conditionalFormatting>
  <conditionalFormatting sqref="R1629">
    <cfRule type="cellIs" priority="5639" operator="between">
      <formula>20</formula>
      <formula>120</formula>
    </cfRule>
  </conditionalFormatting>
  <conditionalFormatting sqref="S1629">
    <cfRule type="cellIs" priority="5640" operator="equal">
      <formula>"No significativo"</formula>
    </cfRule>
  </conditionalFormatting>
  <conditionalFormatting sqref="S1629">
    <cfRule type="cellIs" priority="5641" operator="equal">
      <formula>"SIGNIFICATIVO"</formula>
    </cfRule>
  </conditionalFormatting>
  <conditionalFormatting sqref="S1629">
    <cfRule type="cellIs" priority="5642" operator="equal">
      <formula>"SIGNIFICATIVO"</formula>
    </cfRule>
  </conditionalFormatting>
  <conditionalFormatting sqref="P1642">
    <cfRule type="cellIs" priority="5643" operator="between">
      <formula>"ALTO"</formula>
      <formula>"ALTO"</formula>
    </cfRule>
  </conditionalFormatting>
  <conditionalFormatting sqref="P1642">
    <cfRule type="cellIs" priority="5644" operator="between">
      <formula>"BAJO"</formula>
      <formula>"BAJO"</formula>
    </cfRule>
  </conditionalFormatting>
  <conditionalFormatting sqref="P1642">
    <cfRule type="cellIs" priority="5645" operator="between">
      <formula>"MEDIO"</formula>
      <formula>"MEDIO"</formula>
    </cfRule>
  </conditionalFormatting>
  <conditionalFormatting sqref="P1642">
    <cfRule type="cellIs" priority="5646" operator="between">
      <formula>"MUY ALTO"</formula>
      <formula>"MUY ALTO"</formula>
    </cfRule>
  </conditionalFormatting>
  <conditionalFormatting sqref="R1642">
    <cfRule type="cellIs" priority="5647" operator="between">
      <formula>20</formula>
      <formula>120</formula>
    </cfRule>
  </conditionalFormatting>
  <conditionalFormatting sqref="S1630">
    <cfRule type="cellIs" priority="5648" operator="between">
      <formula>"I"</formula>
      <formula>"I"</formula>
    </cfRule>
  </conditionalFormatting>
  <conditionalFormatting sqref="S1630">
    <cfRule type="cellIs" priority="5649" operator="between">
      <formula>"III"</formula>
      <formula>"IV"</formula>
    </cfRule>
  </conditionalFormatting>
  <conditionalFormatting sqref="P1630:P1631">
    <cfRule type="cellIs" priority="5650" operator="between">
      <formula>"ALTO"</formula>
      <formula>"ALTO"</formula>
    </cfRule>
  </conditionalFormatting>
  <conditionalFormatting sqref="P1630:P1631">
    <cfRule type="cellIs" priority="5651" operator="between">
      <formula>"BAJO"</formula>
      <formula>"BAJO"</formula>
    </cfRule>
  </conditionalFormatting>
  <conditionalFormatting sqref="P1630:P1631">
    <cfRule type="cellIs" priority="5652" operator="between">
      <formula>"MEDIO"</formula>
      <formula>"MEDIO"</formula>
    </cfRule>
  </conditionalFormatting>
  <conditionalFormatting sqref="P1630:P1631">
    <cfRule type="cellIs" priority="5653" operator="between">
      <formula>"MUY ALTO"</formula>
      <formula>"MUY ALTO"</formula>
    </cfRule>
  </conditionalFormatting>
  <conditionalFormatting sqref="R1630:R1631">
    <cfRule type="cellIs" priority="5654" operator="between">
      <formula>20</formula>
      <formula>120</formula>
    </cfRule>
  </conditionalFormatting>
  <conditionalFormatting sqref="S1631">
    <cfRule type="cellIs" priority="5655" operator="equal">
      <formula>"No significativo"</formula>
    </cfRule>
  </conditionalFormatting>
  <conditionalFormatting sqref="S1631">
    <cfRule type="cellIs" priority="5656" operator="equal">
      <formula>"SIGNIFICATIVO"</formula>
    </cfRule>
  </conditionalFormatting>
  <conditionalFormatting sqref="S1631">
    <cfRule type="cellIs" priority="5657" operator="equal">
      <formula>"SIGNIFICATIVO"</formula>
    </cfRule>
  </conditionalFormatting>
  <conditionalFormatting sqref="P1633">
    <cfRule type="cellIs" priority="5658" operator="between">
      <formula>"ALTO"</formula>
      <formula>"ALTO"</formula>
    </cfRule>
  </conditionalFormatting>
  <conditionalFormatting sqref="P1633">
    <cfRule type="cellIs" priority="5659" operator="between">
      <formula>"BAJO"</formula>
      <formula>"BAJO"</formula>
    </cfRule>
  </conditionalFormatting>
  <conditionalFormatting sqref="P1633">
    <cfRule type="cellIs" priority="5660" operator="between">
      <formula>"MEDIO"</formula>
      <formula>"MEDIO"</formula>
    </cfRule>
  </conditionalFormatting>
  <conditionalFormatting sqref="P1633">
    <cfRule type="cellIs" priority="5661" operator="between">
      <formula>"MUY ALTO"</formula>
      <formula>"MUY ALTO"</formula>
    </cfRule>
  </conditionalFormatting>
  <conditionalFormatting sqref="R1633">
    <cfRule type="cellIs" priority="5662" operator="between">
      <formula>20</formula>
      <formula>120</formula>
    </cfRule>
  </conditionalFormatting>
  <conditionalFormatting sqref="U1633">
    <cfRule type="cellIs" priority="5663" operator="equal">
      <formula>"No significativo"</formula>
    </cfRule>
  </conditionalFormatting>
  <conditionalFormatting sqref="S1633">
    <cfRule type="cellIs" priority="5664" operator="equal">
      <formula>"No significativo"</formula>
    </cfRule>
  </conditionalFormatting>
  <conditionalFormatting sqref="U1633">
    <cfRule type="cellIs" priority="5665" operator="equal">
      <formula>"SIGNIFICATIVO"</formula>
    </cfRule>
  </conditionalFormatting>
  <conditionalFormatting sqref="U1633">
    <cfRule type="cellIs" priority="5666" operator="equal">
      <formula>"SIGNIFICATIVO"</formula>
    </cfRule>
  </conditionalFormatting>
  <conditionalFormatting sqref="S1633">
    <cfRule type="cellIs" priority="5667" operator="equal">
      <formula>"SIGNIFICATIVO"</formula>
    </cfRule>
  </conditionalFormatting>
  <conditionalFormatting sqref="S1633">
    <cfRule type="cellIs" priority="5668" operator="equal">
      <formula>"SIGNIFICATIVO"</formula>
    </cfRule>
  </conditionalFormatting>
  <conditionalFormatting sqref="S1635">
    <cfRule type="cellIs" priority="5669" operator="equal">
      <formula>"No significativo"</formula>
    </cfRule>
  </conditionalFormatting>
  <conditionalFormatting sqref="S1635">
    <cfRule type="cellIs" priority="5670" operator="equal">
      <formula>"SIGNIFICATIVO"</formula>
    </cfRule>
  </conditionalFormatting>
  <conditionalFormatting sqref="S1635">
    <cfRule type="cellIs" priority="5671" operator="equal">
      <formula>"SIGNIFICATIVO"</formula>
    </cfRule>
  </conditionalFormatting>
  <conditionalFormatting sqref="P1635">
    <cfRule type="cellIs" priority="5672" operator="between">
      <formula>"ALTO"</formula>
      <formula>"ALTO"</formula>
    </cfRule>
  </conditionalFormatting>
  <conditionalFormatting sqref="P1635">
    <cfRule type="cellIs" priority="5673" operator="between">
      <formula>"BAJO"</formula>
      <formula>"BAJO"</formula>
    </cfRule>
  </conditionalFormatting>
  <conditionalFormatting sqref="P1635">
    <cfRule type="cellIs" priority="5674" operator="between">
      <formula>"MEDIO"</formula>
      <formula>"MEDIO"</formula>
    </cfRule>
  </conditionalFormatting>
  <conditionalFormatting sqref="P1635">
    <cfRule type="cellIs" priority="5675" operator="between">
      <formula>"MUY ALTO"</formula>
      <formula>"MUY ALTO"</formula>
    </cfRule>
  </conditionalFormatting>
  <conditionalFormatting sqref="R1635">
    <cfRule type="cellIs" priority="5676" operator="between">
      <formula>20</formula>
      <formula>120</formula>
    </cfRule>
  </conditionalFormatting>
  <conditionalFormatting sqref="P1636">
    <cfRule type="cellIs" priority="5677" operator="between">
      <formula>"ALTO"</formula>
      <formula>"ALTO"</formula>
    </cfRule>
  </conditionalFormatting>
  <conditionalFormatting sqref="P1636">
    <cfRule type="cellIs" priority="5678" operator="between">
      <formula>"BAJO"</formula>
      <formula>"BAJO"</formula>
    </cfRule>
  </conditionalFormatting>
  <conditionalFormatting sqref="P1636">
    <cfRule type="cellIs" priority="5679" operator="between">
      <formula>"MEDIO"</formula>
      <formula>"MEDIO"</formula>
    </cfRule>
  </conditionalFormatting>
  <conditionalFormatting sqref="P1636">
    <cfRule type="cellIs" priority="5680" operator="between">
      <formula>"MUY ALTO"</formula>
      <formula>"MUY ALTO"</formula>
    </cfRule>
  </conditionalFormatting>
  <conditionalFormatting sqref="R1636">
    <cfRule type="cellIs" priority="5681" operator="between">
      <formula>20</formula>
      <formula>120</formula>
    </cfRule>
  </conditionalFormatting>
  <conditionalFormatting sqref="S1636">
    <cfRule type="cellIs" priority="5682" operator="equal">
      <formula>"No significativo"</formula>
    </cfRule>
  </conditionalFormatting>
  <conditionalFormatting sqref="S1636">
    <cfRule type="cellIs" priority="5683" operator="equal">
      <formula>"SIGNIFICATIVO"</formula>
    </cfRule>
  </conditionalFormatting>
  <conditionalFormatting sqref="S1636">
    <cfRule type="cellIs" priority="5684" operator="equal">
      <formula>"SIGNIFICATIVO"</formula>
    </cfRule>
  </conditionalFormatting>
  <conditionalFormatting sqref="S1637">
    <cfRule type="cellIs" priority="5685" operator="between">
      <formula>"I"</formula>
      <formula>"I"</formula>
    </cfRule>
  </conditionalFormatting>
  <conditionalFormatting sqref="S1637">
    <cfRule type="cellIs" priority="5686" operator="between">
      <formula>"III"</formula>
      <formula>"IV"</formula>
    </cfRule>
  </conditionalFormatting>
  <conditionalFormatting sqref="P1637:P1638">
    <cfRule type="cellIs" priority="5687" operator="between">
      <formula>"ALTO"</formula>
      <formula>"ALTO"</formula>
    </cfRule>
  </conditionalFormatting>
  <conditionalFormatting sqref="P1637:P1638">
    <cfRule type="cellIs" priority="5688" operator="between">
      <formula>"BAJO"</formula>
      <formula>"BAJO"</formula>
    </cfRule>
  </conditionalFormatting>
  <conditionalFormatting sqref="P1637:P1638">
    <cfRule type="cellIs" priority="5689" operator="between">
      <formula>"MEDIO"</formula>
      <formula>"MEDIO"</formula>
    </cfRule>
  </conditionalFormatting>
  <conditionalFormatting sqref="P1637:P1638">
    <cfRule type="cellIs" priority="5690" operator="between">
      <formula>"MUY ALTO"</formula>
      <formula>"MUY ALTO"</formula>
    </cfRule>
  </conditionalFormatting>
  <conditionalFormatting sqref="R1637:R1638">
    <cfRule type="cellIs" priority="5691" operator="between">
      <formula>20</formula>
      <formula>120</formula>
    </cfRule>
  </conditionalFormatting>
  <conditionalFormatting sqref="S1638">
    <cfRule type="cellIs" priority="5692" operator="equal">
      <formula>"No significativo"</formula>
    </cfRule>
  </conditionalFormatting>
  <conditionalFormatting sqref="S1638">
    <cfRule type="cellIs" priority="5693" operator="equal">
      <formula>"SIGNIFICATIVO"</formula>
    </cfRule>
  </conditionalFormatting>
  <conditionalFormatting sqref="S1638">
    <cfRule type="cellIs" priority="5694" operator="equal">
      <formula>"SIGNIFICATIVO"</formula>
    </cfRule>
  </conditionalFormatting>
  <conditionalFormatting sqref="P1639">
    <cfRule type="cellIs" priority="5695" operator="between">
      <formula>"ALTO"</formula>
      <formula>"ALTO"</formula>
    </cfRule>
  </conditionalFormatting>
  <conditionalFormatting sqref="P1639">
    <cfRule type="cellIs" priority="5696" operator="between">
      <formula>"BAJO"</formula>
      <formula>"BAJO"</formula>
    </cfRule>
  </conditionalFormatting>
  <conditionalFormatting sqref="P1639">
    <cfRule type="cellIs" priority="5697" operator="between">
      <formula>"MEDIO"</formula>
      <formula>"MEDIO"</formula>
    </cfRule>
  </conditionalFormatting>
  <conditionalFormatting sqref="P1639">
    <cfRule type="cellIs" priority="5698" operator="between">
      <formula>"MUY ALTO"</formula>
      <formula>"MUY ALTO"</formula>
    </cfRule>
  </conditionalFormatting>
  <conditionalFormatting sqref="R1639">
    <cfRule type="cellIs" priority="5699" operator="between">
      <formula>20</formula>
      <formula>120</formula>
    </cfRule>
  </conditionalFormatting>
  <conditionalFormatting sqref="S1639">
    <cfRule type="cellIs" priority="5700" operator="equal">
      <formula>"No significativo"</formula>
    </cfRule>
  </conditionalFormatting>
  <conditionalFormatting sqref="S1639">
    <cfRule type="cellIs" priority="5701" operator="equal">
      <formula>"SIGNIFICATIVO"</formula>
    </cfRule>
  </conditionalFormatting>
  <conditionalFormatting sqref="S1639">
    <cfRule type="cellIs" priority="5702" operator="equal">
      <formula>"SIGNIFICATIVO"</formula>
    </cfRule>
  </conditionalFormatting>
  <conditionalFormatting sqref="S1640">
    <cfRule type="cellIs" priority="5703" operator="between">
      <formula>"I"</formula>
      <formula>"I"</formula>
    </cfRule>
  </conditionalFormatting>
  <conditionalFormatting sqref="S1640">
    <cfRule type="cellIs" priority="5704" operator="between">
      <formula>"III"</formula>
      <formula>"IV"</formula>
    </cfRule>
  </conditionalFormatting>
  <conditionalFormatting sqref="P1640:P1641">
    <cfRule type="cellIs" priority="5705" operator="between">
      <formula>"ALTO"</formula>
      <formula>"ALTO"</formula>
    </cfRule>
  </conditionalFormatting>
  <conditionalFormatting sqref="P1640:P1641">
    <cfRule type="cellIs" priority="5706" operator="between">
      <formula>"BAJO"</formula>
      <formula>"BAJO"</formula>
    </cfRule>
  </conditionalFormatting>
  <conditionalFormatting sqref="P1640:P1641">
    <cfRule type="cellIs" priority="5707" operator="between">
      <formula>"MEDIO"</formula>
      <formula>"MEDIO"</formula>
    </cfRule>
  </conditionalFormatting>
  <conditionalFormatting sqref="P1640:P1641">
    <cfRule type="cellIs" priority="5708" operator="between">
      <formula>"MUY ALTO"</formula>
      <formula>"MUY ALTO"</formula>
    </cfRule>
  </conditionalFormatting>
  <conditionalFormatting sqref="R1640:R1641">
    <cfRule type="cellIs" priority="5709" operator="between">
      <formula>20</formula>
      <formula>120</formula>
    </cfRule>
  </conditionalFormatting>
  <conditionalFormatting sqref="S1641">
    <cfRule type="cellIs" priority="5710" operator="equal">
      <formula>"No significativo"</formula>
    </cfRule>
  </conditionalFormatting>
  <conditionalFormatting sqref="S1641">
    <cfRule type="cellIs" priority="5711" operator="equal">
      <formula>"SIGNIFICATIVO"</formula>
    </cfRule>
  </conditionalFormatting>
  <conditionalFormatting sqref="S1641">
    <cfRule type="cellIs" priority="5712" operator="equal">
      <formula>"SIGNIFICATIVO"</formula>
    </cfRule>
  </conditionalFormatting>
  <conditionalFormatting sqref="U1642">
    <cfRule type="cellIs" priority="5713" operator="equal">
      <formula>"No significativo"</formula>
    </cfRule>
  </conditionalFormatting>
  <conditionalFormatting sqref="S1642">
    <cfRule type="cellIs" priority="5714" operator="equal">
      <formula>"No significativo"</formula>
    </cfRule>
  </conditionalFormatting>
  <conditionalFormatting sqref="U1642">
    <cfRule type="cellIs" priority="5715" operator="equal">
      <formula>"SIGNIFICATIVO"</formula>
    </cfRule>
  </conditionalFormatting>
  <conditionalFormatting sqref="U1642">
    <cfRule type="cellIs" priority="5716" operator="equal">
      <formula>"SIGNIFICATIVO"</formula>
    </cfRule>
  </conditionalFormatting>
  <conditionalFormatting sqref="S1642">
    <cfRule type="cellIs" priority="5717" operator="equal">
      <formula>"SIGNIFICATIVO"</formula>
    </cfRule>
  </conditionalFormatting>
  <conditionalFormatting sqref="S1642">
    <cfRule type="cellIs" priority="5718" operator="equal">
      <formula>"SIGNIFICATIVO"</formula>
    </cfRule>
  </conditionalFormatting>
  <conditionalFormatting sqref="S1660">
    <cfRule type="cellIs" priority="5719" operator="between">
      <formula>"I"</formula>
      <formula>"I"</formula>
    </cfRule>
  </conditionalFormatting>
  <conditionalFormatting sqref="S1660">
    <cfRule type="cellIs" priority="5720" operator="between">
      <formula>"III"</formula>
      <formula>"IV"</formula>
    </cfRule>
  </conditionalFormatting>
  <conditionalFormatting sqref="P1660">
    <cfRule type="cellIs" priority="5721" operator="between">
      <formula>"ALTO"</formula>
      <formula>"ALTO"</formula>
    </cfRule>
  </conditionalFormatting>
  <conditionalFormatting sqref="P1660">
    <cfRule type="cellIs" priority="5722" operator="between">
      <formula>"BAJO"</formula>
      <formula>"BAJO"</formula>
    </cfRule>
  </conditionalFormatting>
  <conditionalFormatting sqref="P1660">
    <cfRule type="cellIs" priority="5723" operator="between">
      <formula>"MEDIO"</formula>
      <formula>"MEDIO"</formula>
    </cfRule>
  </conditionalFormatting>
  <conditionalFormatting sqref="P1660">
    <cfRule type="cellIs" priority="5724" operator="between">
      <formula>"MUY ALTO"</formula>
      <formula>"MUY ALTO"</formula>
    </cfRule>
  </conditionalFormatting>
  <conditionalFormatting sqref="R1660">
    <cfRule type="cellIs" priority="5725" operator="between">
      <formula>20</formula>
      <formula>120</formula>
    </cfRule>
  </conditionalFormatting>
  <conditionalFormatting sqref="S1643">
    <cfRule type="cellIs" priority="5726" operator="between">
      <formula>"I"</formula>
      <formula>"I"</formula>
    </cfRule>
  </conditionalFormatting>
  <conditionalFormatting sqref="S1643">
    <cfRule type="cellIs" priority="5727" operator="between">
      <formula>"III"</formula>
      <formula>"IV"</formula>
    </cfRule>
  </conditionalFormatting>
  <conditionalFormatting sqref="P1643:P1644">
    <cfRule type="cellIs" priority="5728" operator="between">
      <formula>"ALTO"</formula>
      <formula>"ALTO"</formula>
    </cfRule>
  </conditionalFormatting>
  <conditionalFormatting sqref="P1643:P1644">
    <cfRule type="cellIs" priority="5729" operator="between">
      <formula>"BAJO"</formula>
      <formula>"BAJO"</formula>
    </cfRule>
  </conditionalFormatting>
  <conditionalFormatting sqref="P1643:P1644">
    <cfRule type="cellIs" priority="5730" operator="between">
      <formula>"MEDIO"</formula>
      <formula>"MEDIO"</formula>
    </cfRule>
  </conditionalFormatting>
  <conditionalFormatting sqref="P1643:P1644">
    <cfRule type="cellIs" priority="5731" operator="between">
      <formula>"MUY ALTO"</formula>
      <formula>"MUY ALTO"</formula>
    </cfRule>
  </conditionalFormatting>
  <conditionalFormatting sqref="R1643:R1644">
    <cfRule type="cellIs" priority="5732" operator="between">
      <formula>20</formula>
      <formula>120</formula>
    </cfRule>
  </conditionalFormatting>
  <conditionalFormatting sqref="S1644">
    <cfRule type="cellIs" priority="5733" operator="equal">
      <formula>"No significativo"</formula>
    </cfRule>
  </conditionalFormatting>
  <conditionalFormatting sqref="S1644">
    <cfRule type="cellIs" priority="5734" operator="equal">
      <formula>"SIGNIFICATIVO"</formula>
    </cfRule>
  </conditionalFormatting>
  <conditionalFormatting sqref="S1644">
    <cfRule type="cellIs" priority="5735" operator="equal">
      <formula>"SIGNIFICATIVO"</formula>
    </cfRule>
  </conditionalFormatting>
  <conditionalFormatting sqref="P1645">
    <cfRule type="cellIs" priority="5736" operator="between">
      <formula>"ALTO"</formula>
      <formula>"ALTO"</formula>
    </cfRule>
  </conditionalFormatting>
  <conditionalFormatting sqref="P1645">
    <cfRule type="cellIs" priority="5737" operator="between">
      <formula>"BAJO"</formula>
      <formula>"BAJO"</formula>
    </cfRule>
  </conditionalFormatting>
  <conditionalFormatting sqref="P1645">
    <cfRule type="cellIs" priority="5738" operator="between">
      <formula>"MEDIO"</formula>
      <formula>"MEDIO"</formula>
    </cfRule>
  </conditionalFormatting>
  <conditionalFormatting sqref="P1645">
    <cfRule type="cellIs" priority="5739" operator="between">
      <formula>"MUY ALTO"</formula>
      <formula>"MUY ALTO"</formula>
    </cfRule>
  </conditionalFormatting>
  <conditionalFormatting sqref="R1645">
    <cfRule type="cellIs" priority="5740" operator="between">
      <formula>20</formula>
      <formula>120</formula>
    </cfRule>
  </conditionalFormatting>
  <conditionalFormatting sqref="U1645">
    <cfRule type="cellIs" priority="5741" operator="equal">
      <formula>"No significativo"</formula>
    </cfRule>
  </conditionalFormatting>
  <conditionalFormatting sqref="S1645">
    <cfRule type="cellIs" priority="5742" operator="equal">
      <formula>"No significativo"</formula>
    </cfRule>
  </conditionalFormatting>
  <conditionalFormatting sqref="U1645">
    <cfRule type="cellIs" priority="5743" operator="equal">
      <formula>"SIGNIFICATIVO"</formula>
    </cfRule>
  </conditionalFormatting>
  <conditionalFormatting sqref="U1645">
    <cfRule type="cellIs" priority="5744" operator="equal">
      <formula>"SIGNIFICATIVO"</formula>
    </cfRule>
  </conditionalFormatting>
  <conditionalFormatting sqref="S1645">
    <cfRule type="cellIs" priority="5745" operator="equal">
      <formula>"SIGNIFICATIVO"</formula>
    </cfRule>
  </conditionalFormatting>
  <conditionalFormatting sqref="S1645">
    <cfRule type="cellIs" priority="5746" operator="equal">
      <formula>"SIGNIFICATIVO"</formula>
    </cfRule>
  </conditionalFormatting>
  <conditionalFormatting sqref="S1647">
    <cfRule type="cellIs" priority="5747" operator="equal">
      <formula>"No significativo"</formula>
    </cfRule>
  </conditionalFormatting>
  <conditionalFormatting sqref="S1647">
    <cfRule type="cellIs" priority="5748" operator="equal">
      <formula>"SIGNIFICATIVO"</formula>
    </cfRule>
  </conditionalFormatting>
  <conditionalFormatting sqref="S1647">
    <cfRule type="cellIs" priority="5749" operator="equal">
      <formula>"SIGNIFICATIVO"</formula>
    </cfRule>
  </conditionalFormatting>
  <conditionalFormatting sqref="P1647">
    <cfRule type="cellIs" priority="5750" operator="between">
      <formula>"ALTO"</formula>
      <formula>"ALTO"</formula>
    </cfRule>
  </conditionalFormatting>
  <conditionalFormatting sqref="P1647">
    <cfRule type="cellIs" priority="5751" operator="between">
      <formula>"BAJO"</formula>
      <formula>"BAJO"</formula>
    </cfRule>
  </conditionalFormatting>
  <conditionalFormatting sqref="P1647">
    <cfRule type="cellIs" priority="5752" operator="between">
      <formula>"MEDIO"</formula>
      <formula>"MEDIO"</formula>
    </cfRule>
  </conditionalFormatting>
  <conditionalFormatting sqref="P1647">
    <cfRule type="cellIs" priority="5753" operator="between">
      <formula>"MUY ALTO"</formula>
      <formula>"MUY ALTO"</formula>
    </cfRule>
  </conditionalFormatting>
  <conditionalFormatting sqref="R1647">
    <cfRule type="cellIs" priority="5754" operator="between">
      <formula>20</formula>
      <formula>120</formula>
    </cfRule>
  </conditionalFormatting>
  <conditionalFormatting sqref="P1648">
    <cfRule type="cellIs" priority="5755" operator="between">
      <formula>"ALTO"</formula>
      <formula>"ALTO"</formula>
    </cfRule>
  </conditionalFormatting>
  <conditionalFormatting sqref="P1648">
    <cfRule type="cellIs" priority="5756" operator="between">
      <formula>"BAJO"</formula>
      <formula>"BAJO"</formula>
    </cfRule>
  </conditionalFormatting>
  <conditionalFormatting sqref="S1648">
    <cfRule type="cellIs" priority="5757" operator="between">
      <formula>"I"</formula>
      <formula>"I"</formula>
    </cfRule>
  </conditionalFormatting>
  <conditionalFormatting sqref="S1648">
    <cfRule type="cellIs" priority="5758" operator="between">
      <formula>"III"</formula>
      <formula>"IV"</formula>
    </cfRule>
  </conditionalFormatting>
  <conditionalFormatting sqref="P1648">
    <cfRule type="cellIs" priority="5759" operator="between">
      <formula>"MEDIO"</formula>
      <formula>"MEDIO"</formula>
    </cfRule>
  </conditionalFormatting>
  <conditionalFormatting sqref="P1648">
    <cfRule type="cellIs" priority="5760" operator="between">
      <formula>"MUY ALTO"</formula>
      <formula>"MUY ALTO"</formula>
    </cfRule>
  </conditionalFormatting>
  <conditionalFormatting sqref="R1648">
    <cfRule type="cellIs" priority="5761" operator="between">
      <formula>20</formula>
      <formula>120</formula>
    </cfRule>
  </conditionalFormatting>
  <conditionalFormatting sqref="S1650">
    <cfRule type="cellIs" priority="5762" operator="between">
      <formula>"I"</formula>
      <formula>"I"</formula>
    </cfRule>
  </conditionalFormatting>
  <conditionalFormatting sqref="S1650">
    <cfRule type="cellIs" priority="5763" operator="between">
      <formula>"III"</formula>
      <formula>"IV"</formula>
    </cfRule>
  </conditionalFormatting>
  <conditionalFormatting sqref="P1650:P1651">
    <cfRule type="cellIs" priority="5764" operator="between">
      <formula>"ALTO"</formula>
      <formula>"ALTO"</formula>
    </cfRule>
  </conditionalFormatting>
  <conditionalFormatting sqref="P1650:P1651">
    <cfRule type="cellIs" priority="5765" operator="between">
      <formula>"BAJO"</formula>
      <formula>"BAJO"</formula>
    </cfRule>
  </conditionalFormatting>
  <conditionalFormatting sqref="P1650:P1651">
    <cfRule type="cellIs" priority="5766" operator="between">
      <formula>"MEDIO"</formula>
      <formula>"MEDIO"</formula>
    </cfRule>
  </conditionalFormatting>
  <conditionalFormatting sqref="P1650:P1651">
    <cfRule type="cellIs" priority="5767" operator="between">
      <formula>"MUY ALTO"</formula>
      <formula>"MUY ALTO"</formula>
    </cfRule>
  </conditionalFormatting>
  <conditionalFormatting sqref="R1650:R1651">
    <cfRule type="cellIs" priority="5768" operator="between">
      <formula>20</formula>
      <formula>120</formula>
    </cfRule>
  </conditionalFormatting>
  <conditionalFormatting sqref="S1651">
    <cfRule type="cellIs" priority="5769" operator="equal">
      <formula>"No significativo"</formula>
    </cfRule>
  </conditionalFormatting>
  <conditionalFormatting sqref="S1651">
    <cfRule type="cellIs" priority="5770" operator="equal">
      <formula>"SIGNIFICATIVO"</formula>
    </cfRule>
  </conditionalFormatting>
  <conditionalFormatting sqref="S1651">
    <cfRule type="cellIs" priority="5771" operator="equal">
      <formula>"SIGNIFICATIVO"</formula>
    </cfRule>
  </conditionalFormatting>
  <conditionalFormatting sqref="P1652">
    <cfRule type="cellIs" priority="5772" operator="between">
      <formula>"ALTO"</formula>
      <formula>"ALTO"</formula>
    </cfRule>
  </conditionalFormatting>
  <conditionalFormatting sqref="P1652">
    <cfRule type="cellIs" priority="5773" operator="between">
      <formula>"BAJO"</formula>
      <formula>"BAJO"</formula>
    </cfRule>
  </conditionalFormatting>
  <conditionalFormatting sqref="S1652">
    <cfRule type="cellIs" priority="5774" operator="between">
      <formula>"I"</formula>
      <formula>"I"</formula>
    </cfRule>
  </conditionalFormatting>
  <conditionalFormatting sqref="S1652">
    <cfRule type="cellIs" priority="5775" operator="between">
      <formula>"III"</formula>
      <formula>"IV"</formula>
    </cfRule>
  </conditionalFormatting>
  <conditionalFormatting sqref="P1652">
    <cfRule type="cellIs" priority="5776" operator="between">
      <formula>"MEDIO"</formula>
      <formula>"MEDIO"</formula>
    </cfRule>
  </conditionalFormatting>
  <conditionalFormatting sqref="P1652">
    <cfRule type="cellIs" priority="5777" operator="between">
      <formula>"MUY ALTO"</formula>
      <formula>"MUY ALTO"</formula>
    </cfRule>
  </conditionalFormatting>
  <conditionalFormatting sqref="R1652">
    <cfRule type="cellIs" priority="5778" operator="between">
      <formula>20</formula>
      <formula>120</formula>
    </cfRule>
  </conditionalFormatting>
  <conditionalFormatting sqref="S1654">
    <cfRule type="cellIs" priority="5779" operator="between">
      <formula>"I"</formula>
      <formula>"I"</formula>
    </cfRule>
  </conditionalFormatting>
  <conditionalFormatting sqref="S1654">
    <cfRule type="cellIs" priority="5780" operator="between">
      <formula>"III"</formula>
      <formula>"IV"</formula>
    </cfRule>
  </conditionalFormatting>
  <conditionalFormatting sqref="P1654:P1655">
    <cfRule type="cellIs" priority="5781" operator="between">
      <formula>"ALTO"</formula>
      <formula>"ALTO"</formula>
    </cfRule>
  </conditionalFormatting>
  <conditionalFormatting sqref="P1654:P1655">
    <cfRule type="cellIs" priority="5782" operator="between">
      <formula>"BAJO"</formula>
      <formula>"BAJO"</formula>
    </cfRule>
  </conditionalFormatting>
  <conditionalFormatting sqref="P1654:P1655">
    <cfRule type="cellIs" priority="5783" operator="between">
      <formula>"MEDIO"</formula>
      <formula>"MEDIO"</formula>
    </cfRule>
  </conditionalFormatting>
  <conditionalFormatting sqref="P1654:P1655">
    <cfRule type="cellIs" priority="5784" operator="between">
      <formula>"MUY ALTO"</formula>
      <formula>"MUY ALTO"</formula>
    </cfRule>
  </conditionalFormatting>
  <conditionalFormatting sqref="R1654:R1655">
    <cfRule type="cellIs" priority="5785" operator="between">
      <formula>20</formula>
      <formula>120</formula>
    </cfRule>
  </conditionalFormatting>
  <conditionalFormatting sqref="S1655">
    <cfRule type="cellIs" priority="5786" operator="equal">
      <formula>"No significativo"</formula>
    </cfRule>
  </conditionalFormatting>
  <conditionalFormatting sqref="S1655">
    <cfRule type="cellIs" priority="5787" operator="equal">
      <formula>"SIGNIFICATIVO"</formula>
    </cfRule>
  </conditionalFormatting>
  <conditionalFormatting sqref="S1655">
    <cfRule type="cellIs" priority="5788" operator="equal">
      <formula>"SIGNIFICATIVO"</formula>
    </cfRule>
  </conditionalFormatting>
  <conditionalFormatting sqref="P1656">
    <cfRule type="cellIs" priority="5789" operator="between">
      <formula>"ALTO"</formula>
      <formula>"ALTO"</formula>
    </cfRule>
  </conditionalFormatting>
  <conditionalFormatting sqref="P1656">
    <cfRule type="cellIs" priority="5790" operator="between">
      <formula>"BAJO"</formula>
      <formula>"BAJO"</formula>
    </cfRule>
  </conditionalFormatting>
  <conditionalFormatting sqref="P1656">
    <cfRule type="cellIs" priority="5791" operator="between">
      <formula>"MEDIO"</formula>
      <formula>"MEDIO"</formula>
    </cfRule>
  </conditionalFormatting>
  <conditionalFormatting sqref="P1656">
    <cfRule type="cellIs" priority="5792" operator="between">
      <formula>"MUY ALTO"</formula>
      <formula>"MUY ALTO"</formula>
    </cfRule>
  </conditionalFormatting>
  <conditionalFormatting sqref="R1656">
    <cfRule type="cellIs" priority="5793" operator="between">
      <formula>20</formula>
      <formula>120</formula>
    </cfRule>
  </conditionalFormatting>
  <conditionalFormatting sqref="S1656">
    <cfRule type="cellIs" priority="5794" operator="equal">
      <formula>"No significativo"</formula>
    </cfRule>
  </conditionalFormatting>
  <conditionalFormatting sqref="S1656">
    <cfRule type="cellIs" priority="5795" operator="equal">
      <formula>"SIGNIFICATIVO"</formula>
    </cfRule>
  </conditionalFormatting>
  <conditionalFormatting sqref="S1656">
    <cfRule type="cellIs" priority="5796" operator="equal">
      <formula>"SIGNIFICATIVO"</formula>
    </cfRule>
  </conditionalFormatting>
  <conditionalFormatting sqref="S1657">
    <cfRule type="cellIs" priority="5797" operator="between">
      <formula>"I"</formula>
      <formula>"I"</formula>
    </cfRule>
  </conditionalFormatting>
  <conditionalFormatting sqref="S1657">
    <cfRule type="cellIs" priority="5798" operator="between">
      <formula>"III"</formula>
      <formula>"IV"</formula>
    </cfRule>
  </conditionalFormatting>
  <conditionalFormatting sqref="P1657:P1658">
    <cfRule type="cellIs" priority="5799" operator="between">
      <formula>"ALTO"</formula>
      <formula>"ALTO"</formula>
    </cfRule>
  </conditionalFormatting>
  <conditionalFormatting sqref="P1657:P1658">
    <cfRule type="cellIs" priority="5800" operator="between">
      <formula>"BAJO"</formula>
      <formula>"BAJO"</formula>
    </cfRule>
  </conditionalFormatting>
  <conditionalFormatting sqref="P1657:P1658">
    <cfRule type="cellIs" priority="5801" operator="between">
      <formula>"MEDIO"</formula>
      <formula>"MEDIO"</formula>
    </cfRule>
  </conditionalFormatting>
  <conditionalFormatting sqref="P1657:P1658">
    <cfRule type="cellIs" priority="5802" operator="between">
      <formula>"MUY ALTO"</formula>
      <formula>"MUY ALTO"</formula>
    </cfRule>
  </conditionalFormatting>
  <conditionalFormatting sqref="R1657:R1658">
    <cfRule type="cellIs" priority="5803" operator="between">
      <formula>20</formula>
      <formula>120</formula>
    </cfRule>
  </conditionalFormatting>
  <conditionalFormatting sqref="S1658">
    <cfRule type="cellIs" priority="5804" operator="equal">
      <formula>"No significativo"</formula>
    </cfRule>
  </conditionalFormatting>
  <conditionalFormatting sqref="S1658">
    <cfRule type="cellIs" priority="5805" operator="equal">
      <formula>"SIGNIFICATIVO"</formula>
    </cfRule>
  </conditionalFormatting>
  <conditionalFormatting sqref="S1658">
    <cfRule type="cellIs" priority="5806" operator="equal">
      <formula>"SIGNIFICATIVO"</formula>
    </cfRule>
  </conditionalFormatting>
  <conditionalFormatting sqref="P1676">
    <cfRule type="cellIs" priority="5807" operator="between">
      <formula>"ALTO"</formula>
      <formula>"ALTO"</formula>
    </cfRule>
  </conditionalFormatting>
  <conditionalFormatting sqref="P1676">
    <cfRule type="cellIs" priority="5808" operator="between">
      <formula>"BAJO"</formula>
      <formula>"BAJO"</formula>
    </cfRule>
  </conditionalFormatting>
  <conditionalFormatting sqref="P1676">
    <cfRule type="cellIs" priority="5809" operator="between">
      <formula>"MEDIO"</formula>
      <formula>"MEDIO"</formula>
    </cfRule>
  </conditionalFormatting>
  <conditionalFormatting sqref="P1676">
    <cfRule type="cellIs" priority="5810" operator="between">
      <formula>"MUY ALTO"</formula>
      <formula>"MUY ALTO"</formula>
    </cfRule>
  </conditionalFormatting>
  <conditionalFormatting sqref="R1676">
    <cfRule type="cellIs" priority="5811" operator="between">
      <formula>20</formula>
      <formula>120</formula>
    </cfRule>
  </conditionalFormatting>
  <conditionalFormatting sqref="S1676">
    <cfRule type="cellIs" priority="5812" operator="between">
      <formula>"I"</formula>
      <formula>"I"</formula>
    </cfRule>
  </conditionalFormatting>
  <conditionalFormatting sqref="S1676">
    <cfRule type="cellIs" priority="5813" operator="between">
      <formula>"III"</formula>
      <formula>"IV"</formula>
    </cfRule>
  </conditionalFormatting>
  <conditionalFormatting sqref="S1670">
    <cfRule type="cellIs" priority="5814" operator="equal">
      <formula>"SIGNIFICATIVO"</formula>
    </cfRule>
  </conditionalFormatting>
  <conditionalFormatting sqref="S1662">
    <cfRule type="cellIs" priority="5815" operator="between">
      <formula>"I"</formula>
      <formula>"I"</formula>
    </cfRule>
  </conditionalFormatting>
  <conditionalFormatting sqref="S1662">
    <cfRule type="cellIs" priority="5816" operator="between">
      <formula>"III"</formula>
      <formula>"IV"</formula>
    </cfRule>
  </conditionalFormatting>
  <conditionalFormatting sqref="P1662:P1663">
    <cfRule type="cellIs" priority="5817" operator="between">
      <formula>"ALTO"</formula>
      <formula>"ALTO"</formula>
    </cfRule>
  </conditionalFormatting>
  <conditionalFormatting sqref="P1662:P1663">
    <cfRule type="cellIs" priority="5818" operator="between">
      <formula>"BAJO"</formula>
      <formula>"BAJO"</formula>
    </cfRule>
  </conditionalFormatting>
  <conditionalFormatting sqref="P1662:P1663">
    <cfRule type="cellIs" priority="5819" operator="between">
      <formula>"MEDIO"</formula>
      <formula>"MEDIO"</formula>
    </cfRule>
  </conditionalFormatting>
  <conditionalFormatting sqref="P1662:P1663">
    <cfRule type="cellIs" priority="5820" operator="between">
      <formula>"MUY ALTO"</formula>
      <formula>"MUY ALTO"</formula>
    </cfRule>
  </conditionalFormatting>
  <conditionalFormatting sqref="R1662:R1663">
    <cfRule type="cellIs" priority="5821" operator="between">
      <formula>20</formula>
      <formula>120</formula>
    </cfRule>
  </conditionalFormatting>
  <conditionalFormatting sqref="S1663">
    <cfRule type="cellIs" priority="5822" operator="equal">
      <formula>"No significativo"</formula>
    </cfRule>
  </conditionalFormatting>
  <conditionalFormatting sqref="S1663">
    <cfRule type="cellIs" priority="5823" operator="equal">
      <formula>"SIGNIFICATIVO"</formula>
    </cfRule>
  </conditionalFormatting>
  <conditionalFormatting sqref="S1663">
    <cfRule type="cellIs" priority="5824" operator="equal">
      <formula>"SIGNIFICATIVO"</formula>
    </cfRule>
  </conditionalFormatting>
  <conditionalFormatting sqref="P1664">
    <cfRule type="cellIs" priority="5825" operator="between">
      <formula>"ALTO"</formula>
      <formula>"ALTO"</formula>
    </cfRule>
  </conditionalFormatting>
  <conditionalFormatting sqref="P1664">
    <cfRule type="cellIs" priority="5826" operator="between">
      <formula>"BAJO"</formula>
      <formula>"BAJO"</formula>
    </cfRule>
  </conditionalFormatting>
  <conditionalFormatting sqref="P1664">
    <cfRule type="cellIs" priority="5827" operator="between">
      <formula>"MEDIO"</formula>
      <formula>"MEDIO"</formula>
    </cfRule>
  </conditionalFormatting>
  <conditionalFormatting sqref="P1664">
    <cfRule type="cellIs" priority="5828" operator="between">
      <formula>"MUY ALTO"</formula>
      <formula>"MUY ALTO"</formula>
    </cfRule>
  </conditionalFormatting>
  <conditionalFormatting sqref="R1664">
    <cfRule type="cellIs" priority="5829" operator="between">
      <formula>20</formula>
      <formula>120</formula>
    </cfRule>
  </conditionalFormatting>
  <conditionalFormatting sqref="U1664">
    <cfRule type="cellIs" priority="5830" operator="equal">
      <formula>"No significativo"</formula>
    </cfRule>
  </conditionalFormatting>
  <conditionalFormatting sqref="S1664">
    <cfRule type="cellIs" priority="5831" operator="equal">
      <formula>"No significativo"</formula>
    </cfRule>
  </conditionalFormatting>
  <conditionalFormatting sqref="U1664">
    <cfRule type="cellIs" priority="5832" operator="equal">
      <formula>"SIGNIFICATIVO"</formula>
    </cfRule>
  </conditionalFormatting>
  <conditionalFormatting sqref="U1664">
    <cfRule type="cellIs" priority="5833" operator="equal">
      <formula>"SIGNIFICATIVO"</formula>
    </cfRule>
  </conditionalFormatting>
  <conditionalFormatting sqref="S1664">
    <cfRule type="cellIs" priority="5834" operator="equal">
      <formula>"SIGNIFICATIVO"</formula>
    </cfRule>
  </conditionalFormatting>
  <conditionalFormatting sqref="S1664">
    <cfRule type="cellIs" priority="5835" operator="equal">
      <formula>"SIGNIFICATIVO"</formula>
    </cfRule>
  </conditionalFormatting>
  <conditionalFormatting sqref="S1666">
    <cfRule type="cellIs" priority="5836" operator="equal">
      <formula>"No significativo"</formula>
    </cfRule>
  </conditionalFormatting>
  <conditionalFormatting sqref="S1666">
    <cfRule type="cellIs" priority="5837" operator="equal">
      <formula>"SIGNIFICATIVO"</formula>
    </cfRule>
  </conditionalFormatting>
  <conditionalFormatting sqref="S1666">
    <cfRule type="cellIs" priority="5838" operator="equal">
      <formula>"SIGNIFICATIVO"</formula>
    </cfRule>
  </conditionalFormatting>
  <conditionalFormatting sqref="P1666">
    <cfRule type="cellIs" priority="5839" operator="between">
      <formula>"ALTO"</formula>
      <formula>"ALTO"</formula>
    </cfRule>
  </conditionalFormatting>
  <conditionalFormatting sqref="P1666">
    <cfRule type="cellIs" priority="5840" operator="between">
      <formula>"BAJO"</formula>
      <formula>"BAJO"</formula>
    </cfRule>
  </conditionalFormatting>
  <conditionalFormatting sqref="P1666">
    <cfRule type="cellIs" priority="5841" operator="between">
      <formula>"MEDIO"</formula>
      <formula>"MEDIO"</formula>
    </cfRule>
  </conditionalFormatting>
  <conditionalFormatting sqref="P1666">
    <cfRule type="cellIs" priority="5842" operator="between">
      <formula>"MUY ALTO"</formula>
      <formula>"MUY ALTO"</formula>
    </cfRule>
  </conditionalFormatting>
  <conditionalFormatting sqref="R1666">
    <cfRule type="cellIs" priority="5843" operator="between">
      <formula>20</formula>
      <formula>120</formula>
    </cfRule>
  </conditionalFormatting>
  <conditionalFormatting sqref="P1667 P1659 P1716 P1770 P1731">
    <cfRule type="cellIs" priority="5844" operator="between">
      <formula>"ALTO"</formula>
      <formula>"ALTO"</formula>
    </cfRule>
  </conditionalFormatting>
  <conditionalFormatting sqref="P1667 P1659 P1716 P1770 P1731">
    <cfRule type="cellIs" priority="5845" operator="between">
      <formula>"BAJO"</formula>
      <formula>"BAJO"</formula>
    </cfRule>
  </conditionalFormatting>
  <conditionalFormatting sqref="P1667 P1659 P1716 P1770 P1731">
    <cfRule type="cellIs" priority="5846" operator="between">
      <formula>"MEDIO"</formula>
      <formula>"MEDIO"</formula>
    </cfRule>
  </conditionalFormatting>
  <conditionalFormatting sqref="P1667 P1659 P1716 P1770 P1731">
    <cfRule type="cellIs" priority="5847" operator="between">
      <formula>"MUY ALTO"</formula>
      <formula>"MUY ALTO"</formula>
    </cfRule>
  </conditionalFormatting>
  <conditionalFormatting sqref="R1667 R1659 R1716 R1770 R1731">
    <cfRule type="cellIs" priority="5848" operator="between">
      <formula>20</formula>
      <formula>120</formula>
    </cfRule>
  </conditionalFormatting>
  <conditionalFormatting sqref="S1667 S1659 S1716 S1770 S1731">
    <cfRule type="cellIs" priority="5849" operator="equal">
      <formula>"No significativo"</formula>
    </cfRule>
  </conditionalFormatting>
  <conditionalFormatting sqref="S1667 S1659 S1716 S1770 S1731">
    <cfRule type="cellIs" priority="5850" operator="equal">
      <formula>"SIGNIFICATIVO"</formula>
    </cfRule>
  </conditionalFormatting>
  <conditionalFormatting sqref="S1667 S1659 S1716 S1770 S1731">
    <cfRule type="cellIs" priority="5851" operator="equal">
      <formula>"SIGNIFICATIVO"</formula>
    </cfRule>
  </conditionalFormatting>
  <conditionalFormatting sqref="S1673">
    <cfRule type="cellIs" priority="5852" operator="equal">
      <formula>"SIGNIFICATIVO"</formula>
    </cfRule>
  </conditionalFormatting>
  <conditionalFormatting sqref="S1673">
    <cfRule type="cellIs" priority="5853" operator="equal">
      <formula>"No significativo"</formula>
    </cfRule>
  </conditionalFormatting>
  <conditionalFormatting sqref="S1673">
    <cfRule type="cellIs" priority="5854" operator="equal">
      <formula>"SIGNIFICATIVO"</formula>
    </cfRule>
  </conditionalFormatting>
  <conditionalFormatting sqref="P1668:P1669">
    <cfRule type="cellIs" priority="5855" operator="between">
      <formula>"ALTO"</formula>
      <formula>"ALTO"</formula>
    </cfRule>
  </conditionalFormatting>
  <conditionalFormatting sqref="P1668:P1669">
    <cfRule type="cellIs" priority="5856" operator="between">
      <formula>"BAJO"</formula>
      <formula>"BAJO"</formula>
    </cfRule>
  </conditionalFormatting>
  <conditionalFormatting sqref="P1668:P1669">
    <cfRule type="cellIs" priority="5857" operator="between">
      <formula>"MEDIO"</formula>
      <formula>"MEDIO"</formula>
    </cfRule>
  </conditionalFormatting>
  <conditionalFormatting sqref="P1668:P1669">
    <cfRule type="cellIs" priority="5858" operator="between">
      <formula>"MUY ALTO"</formula>
      <formula>"MUY ALTO"</formula>
    </cfRule>
  </conditionalFormatting>
  <conditionalFormatting sqref="R1668:R1669">
    <cfRule type="cellIs" priority="5859" operator="between">
      <formula>20</formula>
      <formula>120</formula>
    </cfRule>
  </conditionalFormatting>
  <conditionalFormatting sqref="S1668">
    <cfRule type="cellIs" priority="5860" operator="between">
      <formula>"I"</formula>
      <formula>"I"</formula>
    </cfRule>
  </conditionalFormatting>
  <conditionalFormatting sqref="S1668">
    <cfRule type="cellIs" priority="5861" operator="between">
      <formula>"III"</formula>
      <formula>"IV"</formula>
    </cfRule>
  </conditionalFormatting>
  <conditionalFormatting sqref="P1673">
    <cfRule type="cellIs" priority="5862" operator="between">
      <formula>"ALTO"</formula>
      <formula>"ALTO"</formula>
    </cfRule>
  </conditionalFormatting>
  <conditionalFormatting sqref="P1673">
    <cfRule type="cellIs" priority="5863" operator="between">
      <formula>"BAJO"</formula>
      <formula>"BAJO"</formula>
    </cfRule>
  </conditionalFormatting>
  <conditionalFormatting sqref="P1673">
    <cfRule type="cellIs" priority="5864" operator="between">
      <formula>"MEDIO"</formula>
      <formula>"MEDIO"</formula>
    </cfRule>
  </conditionalFormatting>
  <conditionalFormatting sqref="P1673">
    <cfRule type="cellIs" priority="5865" operator="between">
      <formula>"MUY ALTO"</formula>
      <formula>"MUY ALTO"</formula>
    </cfRule>
  </conditionalFormatting>
  <conditionalFormatting sqref="R1673">
    <cfRule type="cellIs" priority="5866" operator="between">
      <formula>20</formula>
      <formula>120</formula>
    </cfRule>
  </conditionalFormatting>
  <conditionalFormatting sqref="S1669">
    <cfRule type="cellIs" priority="5867" operator="equal">
      <formula>"No significativo"</formula>
    </cfRule>
  </conditionalFormatting>
  <conditionalFormatting sqref="S1669">
    <cfRule type="cellIs" priority="5868" operator="equal">
      <formula>"SIGNIFICATIVO"</formula>
    </cfRule>
  </conditionalFormatting>
  <conditionalFormatting sqref="S1669">
    <cfRule type="cellIs" priority="5869" operator="equal">
      <formula>"SIGNIFICATIVO"</formula>
    </cfRule>
  </conditionalFormatting>
  <conditionalFormatting sqref="P1670">
    <cfRule type="cellIs" priority="5870" operator="between">
      <formula>"ALTO"</formula>
      <formula>"ALTO"</formula>
    </cfRule>
  </conditionalFormatting>
  <conditionalFormatting sqref="P1670">
    <cfRule type="cellIs" priority="5871" operator="between">
      <formula>"BAJO"</formula>
      <formula>"BAJO"</formula>
    </cfRule>
  </conditionalFormatting>
  <conditionalFormatting sqref="P1670">
    <cfRule type="cellIs" priority="5872" operator="between">
      <formula>"MEDIO"</formula>
      <formula>"MEDIO"</formula>
    </cfRule>
  </conditionalFormatting>
  <conditionalFormatting sqref="P1670">
    <cfRule type="cellIs" priority="5873" operator="between">
      <formula>"MUY ALTO"</formula>
      <formula>"MUY ALTO"</formula>
    </cfRule>
  </conditionalFormatting>
  <conditionalFormatting sqref="R1670">
    <cfRule type="cellIs" priority="5874" operator="between">
      <formula>20</formula>
      <formula>120</formula>
    </cfRule>
  </conditionalFormatting>
  <conditionalFormatting sqref="S1670">
    <cfRule type="cellIs" priority="5875" operator="equal">
      <formula>"No significativo"</formula>
    </cfRule>
  </conditionalFormatting>
  <conditionalFormatting sqref="S1670">
    <cfRule type="cellIs" priority="5876" operator="equal">
      <formula>"SIGNIFICATIVO"</formula>
    </cfRule>
  </conditionalFormatting>
  <conditionalFormatting sqref="P1671:P1672">
    <cfRule type="cellIs" priority="5877" operator="between">
      <formula>"ALTO"</formula>
      <formula>"ALTO"</formula>
    </cfRule>
  </conditionalFormatting>
  <conditionalFormatting sqref="P1671:P1672">
    <cfRule type="cellIs" priority="5878" operator="between">
      <formula>"BAJO"</formula>
      <formula>"BAJO"</formula>
    </cfRule>
  </conditionalFormatting>
  <conditionalFormatting sqref="P1671:P1672">
    <cfRule type="cellIs" priority="5879" operator="between">
      <formula>"MEDIO"</formula>
      <formula>"MEDIO"</formula>
    </cfRule>
  </conditionalFormatting>
  <conditionalFormatting sqref="P1671:P1672">
    <cfRule type="cellIs" priority="5880" operator="between">
      <formula>"MUY ALTO"</formula>
      <formula>"MUY ALTO"</formula>
    </cfRule>
  </conditionalFormatting>
  <conditionalFormatting sqref="R1671:R1672">
    <cfRule type="cellIs" priority="5881" operator="between">
      <formula>20</formula>
      <formula>120</formula>
    </cfRule>
  </conditionalFormatting>
  <conditionalFormatting sqref="S1671">
    <cfRule type="cellIs" priority="5882" operator="between">
      <formula>"I"</formula>
      <formula>"I"</formula>
    </cfRule>
  </conditionalFormatting>
  <conditionalFormatting sqref="S1671">
    <cfRule type="cellIs" priority="5883" operator="between">
      <formula>"III"</formula>
      <formula>"IV"</formula>
    </cfRule>
  </conditionalFormatting>
  <conditionalFormatting sqref="S1672">
    <cfRule type="cellIs" priority="5884" operator="equal">
      <formula>"No significativo"</formula>
    </cfRule>
  </conditionalFormatting>
  <conditionalFormatting sqref="S1672">
    <cfRule type="cellIs" priority="5885" operator="equal">
      <formula>"SIGNIFICATIVO"</formula>
    </cfRule>
  </conditionalFormatting>
  <conditionalFormatting sqref="S1672">
    <cfRule type="cellIs" priority="5886" operator="equal">
      <formula>"SIGNIFICATIVO"</formula>
    </cfRule>
  </conditionalFormatting>
  <conditionalFormatting sqref="P1678">
    <cfRule type="cellIs" priority="5887" operator="between">
      <formula>"ALTO"</formula>
      <formula>"ALTO"</formula>
    </cfRule>
  </conditionalFormatting>
  <conditionalFormatting sqref="P1678">
    <cfRule type="cellIs" priority="5888" operator="between">
      <formula>"BAJO"</formula>
      <formula>"BAJO"</formula>
    </cfRule>
  </conditionalFormatting>
  <conditionalFormatting sqref="P1678">
    <cfRule type="cellIs" priority="5889" operator="between">
      <formula>"MEDIO"</formula>
      <formula>"MEDIO"</formula>
    </cfRule>
  </conditionalFormatting>
  <conditionalFormatting sqref="P1678">
    <cfRule type="cellIs" priority="5890" operator="between">
      <formula>"MUY ALTO"</formula>
      <formula>"MUY ALTO"</formula>
    </cfRule>
  </conditionalFormatting>
  <conditionalFormatting sqref="R1678">
    <cfRule type="cellIs" priority="5891" operator="between">
      <formula>20</formula>
      <formula>120</formula>
    </cfRule>
  </conditionalFormatting>
  <conditionalFormatting sqref="S1678">
    <cfRule type="cellIs" priority="5892" operator="equal">
      <formula>"No significativo"</formula>
    </cfRule>
  </conditionalFormatting>
  <conditionalFormatting sqref="S1678">
    <cfRule type="cellIs" priority="5893" operator="equal">
      <formula>"SIGNIFICATIVO"</formula>
    </cfRule>
  </conditionalFormatting>
  <conditionalFormatting sqref="S1678">
    <cfRule type="cellIs" priority="5894" operator="equal">
      <formula>"SIGNIFICATIVO"</formula>
    </cfRule>
  </conditionalFormatting>
  <conditionalFormatting sqref="S1674">
    <cfRule type="cellIs" priority="5895" operator="between">
      <formula>"I"</formula>
      <formula>"I"</formula>
    </cfRule>
  </conditionalFormatting>
  <conditionalFormatting sqref="S1674">
    <cfRule type="cellIs" priority="5896" operator="between">
      <formula>"III"</formula>
      <formula>"IV"</formula>
    </cfRule>
  </conditionalFormatting>
  <conditionalFormatting sqref="P1674:P1675">
    <cfRule type="cellIs" priority="5897" operator="between">
      <formula>"ALTO"</formula>
      <formula>"ALTO"</formula>
    </cfRule>
  </conditionalFormatting>
  <conditionalFormatting sqref="P1674:P1675">
    <cfRule type="cellIs" priority="5898" operator="between">
      <formula>"BAJO"</formula>
      <formula>"BAJO"</formula>
    </cfRule>
  </conditionalFormatting>
  <conditionalFormatting sqref="P1674:P1675">
    <cfRule type="cellIs" priority="5899" operator="between">
      <formula>"MEDIO"</formula>
      <formula>"MEDIO"</formula>
    </cfRule>
  </conditionalFormatting>
  <conditionalFormatting sqref="P1674:P1675">
    <cfRule type="cellIs" priority="5900" operator="between">
      <formula>"MUY ALTO"</formula>
      <formula>"MUY ALTO"</formula>
    </cfRule>
  </conditionalFormatting>
  <conditionalFormatting sqref="R1674:R1675">
    <cfRule type="cellIs" priority="5901" operator="between">
      <formula>20</formula>
      <formula>120</formula>
    </cfRule>
  </conditionalFormatting>
  <conditionalFormatting sqref="S1675">
    <cfRule type="cellIs" priority="5902" operator="equal">
      <formula>"No significativo"</formula>
    </cfRule>
  </conditionalFormatting>
  <conditionalFormatting sqref="S1675">
    <cfRule type="cellIs" priority="5903" operator="equal">
      <formula>"SIGNIFICATIVO"</formula>
    </cfRule>
  </conditionalFormatting>
  <conditionalFormatting sqref="S1675">
    <cfRule type="cellIs" priority="5904" operator="equal">
      <formula>"SIGNIFICATIVO"</formula>
    </cfRule>
  </conditionalFormatting>
  <conditionalFormatting sqref="P1689">
    <cfRule type="cellIs" priority="5905" operator="between">
      <formula>"ALTO"</formula>
      <formula>"ALTO"</formula>
    </cfRule>
  </conditionalFormatting>
  <conditionalFormatting sqref="P1689">
    <cfRule type="cellIs" priority="5906" operator="between">
      <formula>"BAJO"</formula>
      <formula>"BAJO"</formula>
    </cfRule>
  </conditionalFormatting>
  <conditionalFormatting sqref="P1689">
    <cfRule type="cellIs" priority="5907" operator="between">
      <formula>"MEDIO"</formula>
      <formula>"MEDIO"</formula>
    </cfRule>
  </conditionalFormatting>
  <conditionalFormatting sqref="P1689">
    <cfRule type="cellIs" priority="5908" operator="between">
      <formula>"MUY ALTO"</formula>
      <formula>"MUY ALTO"</formula>
    </cfRule>
  </conditionalFormatting>
  <conditionalFormatting sqref="R1689">
    <cfRule type="cellIs" priority="5909" operator="between">
      <formula>20</formula>
      <formula>120</formula>
    </cfRule>
  </conditionalFormatting>
  <conditionalFormatting sqref="S1680">
    <cfRule type="cellIs" priority="5910" operator="equal">
      <formula>"SIGNIFICATIVO"</formula>
    </cfRule>
  </conditionalFormatting>
  <conditionalFormatting sqref="S1689">
    <cfRule type="cellIs" priority="5911" operator="between">
      <formula>"I"</formula>
      <formula>"I"</formula>
    </cfRule>
  </conditionalFormatting>
  <conditionalFormatting sqref="S1689">
    <cfRule type="cellIs" priority="5912" operator="between">
      <formula>"III"</formula>
      <formula>"IV"</formula>
    </cfRule>
  </conditionalFormatting>
  <conditionalFormatting sqref="S1679">
    <cfRule type="cellIs" priority="5913" operator="between">
      <formula>"I"</formula>
      <formula>"I"</formula>
    </cfRule>
  </conditionalFormatting>
  <conditionalFormatting sqref="S1679">
    <cfRule type="cellIs" priority="5914" operator="between">
      <formula>"III"</formula>
      <formula>"IV"</formula>
    </cfRule>
  </conditionalFormatting>
  <conditionalFormatting sqref="P1679:P1680">
    <cfRule type="cellIs" priority="5915" operator="between">
      <formula>"ALTO"</formula>
      <formula>"ALTO"</formula>
    </cfRule>
  </conditionalFormatting>
  <conditionalFormatting sqref="P1679:P1680">
    <cfRule type="cellIs" priority="5916" operator="between">
      <formula>"BAJO"</formula>
      <formula>"BAJO"</formula>
    </cfRule>
  </conditionalFormatting>
  <conditionalFormatting sqref="P1679:P1680">
    <cfRule type="cellIs" priority="5917" operator="between">
      <formula>"MEDIO"</formula>
      <formula>"MEDIO"</formula>
    </cfRule>
  </conditionalFormatting>
  <conditionalFormatting sqref="P1679:P1680">
    <cfRule type="cellIs" priority="5918" operator="between">
      <formula>"MUY ALTO"</formula>
      <formula>"MUY ALTO"</formula>
    </cfRule>
  </conditionalFormatting>
  <conditionalFormatting sqref="R1679:R1680">
    <cfRule type="cellIs" priority="5919" operator="between">
      <formula>20</formula>
      <formula>120</formula>
    </cfRule>
  </conditionalFormatting>
  <conditionalFormatting sqref="S1680">
    <cfRule type="cellIs" priority="5920" operator="equal">
      <formula>"No significativo"</formula>
    </cfRule>
  </conditionalFormatting>
  <conditionalFormatting sqref="S1680">
    <cfRule type="cellIs" priority="5921" operator="equal">
      <formula>"SIGNIFICATIVO"</formula>
    </cfRule>
  </conditionalFormatting>
  <conditionalFormatting sqref="P1681">
    <cfRule type="cellIs" priority="5922" operator="between">
      <formula>"ALTO"</formula>
      <formula>"ALTO"</formula>
    </cfRule>
  </conditionalFormatting>
  <conditionalFormatting sqref="P1681">
    <cfRule type="cellIs" priority="5923" operator="between">
      <formula>"BAJO"</formula>
      <formula>"BAJO"</formula>
    </cfRule>
  </conditionalFormatting>
  <conditionalFormatting sqref="P1681">
    <cfRule type="cellIs" priority="5924" operator="between">
      <formula>"MEDIO"</formula>
      <formula>"MEDIO"</formula>
    </cfRule>
  </conditionalFormatting>
  <conditionalFormatting sqref="P1681">
    <cfRule type="cellIs" priority="5925" operator="between">
      <formula>"MUY ALTO"</formula>
      <formula>"MUY ALTO"</formula>
    </cfRule>
  </conditionalFormatting>
  <conditionalFormatting sqref="R1681">
    <cfRule type="cellIs" priority="5926" operator="between">
      <formula>20</formula>
      <formula>120</formula>
    </cfRule>
  </conditionalFormatting>
  <conditionalFormatting sqref="U1681">
    <cfRule type="cellIs" priority="5927" operator="equal">
      <formula>"No significativo"</formula>
    </cfRule>
  </conditionalFormatting>
  <conditionalFormatting sqref="S1681">
    <cfRule type="cellIs" priority="5928" operator="equal">
      <formula>"No significativo"</formula>
    </cfRule>
  </conditionalFormatting>
  <conditionalFormatting sqref="U1681">
    <cfRule type="cellIs" priority="5929" operator="equal">
      <formula>"SIGNIFICATIVO"</formula>
    </cfRule>
  </conditionalFormatting>
  <conditionalFormatting sqref="U1681">
    <cfRule type="cellIs" priority="5930" operator="equal">
      <formula>"SIGNIFICATIVO"</formula>
    </cfRule>
  </conditionalFormatting>
  <conditionalFormatting sqref="S1681">
    <cfRule type="cellIs" priority="5931" operator="equal">
      <formula>"SIGNIFICATIVO"</formula>
    </cfRule>
  </conditionalFormatting>
  <conditionalFormatting sqref="S1681">
    <cfRule type="cellIs" priority="5932" operator="equal">
      <formula>"SIGNIFICATIVO"</formula>
    </cfRule>
  </conditionalFormatting>
  <conditionalFormatting sqref="S1683">
    <cfRule type="cellIs" priority="5933" operator="equal">
      <formula>"No significativo"</formula>
    </cfRule>
  </conditionalFormatting>
  <conditionalFormatting sqref="S1683">
    <cfRule type="cellIs" priority="5934" operator="equal">
      <formula>"SIGNIFICATIVO"</formula>
    </cfRule>
  </conditionalFormatting>
  <conditionalFormatting sqref="S1683">
    <cfRule type="cellIs" priority="5935" operator="equal">
      <formula>"SIGNIFICATIVO"</formula>
    </cfRule>
  </conditionalFormatting>
  <conditionalFormatting sqref="P1683">
    <cfRule type="cellIs" priority="5936" operator="between">
      <formula>"ALTO"</formula>
      <formula>"ALTO"</formula>
    </cfRule>
  </conditionalFormatting>
  <conditionalFormatting sqref="P1683">
    <cfRule type="cellIs" priority="5937" operator="between">
      <formula>"BAJO"</formula>
      <formula>"BAJO"</formula>
    </cfRule>
  </conditionalFormatting>
  <conditionalFormatting sqref="P1683">
    <cfRule type="cellIs" priority="5938" operator="between">
      <formula>"MEDIO"</formula>
      <formula>"MEDIO"</formula>
    </cfRule>
  </conditionalFormatting>
  <conditionalFormatting sqref="P1683">
    <cfRule type="cellIs" priority="5939" operator="between">
      <formula>"MUY ALTO"</formula>
      <formula>"MUY ALTO"</formula>
    </cfRule>
  </conditionalFormatting>
  <conditionalFormatting sqref="R1683">
    <cfRule type="cellIs" priority="5940" operator="between">
      <formula>20</formula>
      <formula>120</formula>
    </cfRule>
  </conditionalFormatting>
  <conditionalFormatting sqref="P1684">
    <cfRule type="cellIs" priority="5941" operator="between">
      <formula>"ALTO"</formula>
      <formula>"ALTO"</formula>
    </cfRule>
  </conditionalFormatting>
  <conditionalFormatting sqref="P1684">
    <cfRule type="cellIs" priority="5942" operator="between">
      <formula>"BAJO"</formula>
      <formula>"BAJO"</formula>
    </cfRule>
  </conditionalFormatting>
  <conditionalFormatting sqref="P1684">
    <cfRule type="cellIs" priority="5943" operator="between">
      <formula>"MEDIO"</formula>
      <formula>"MEDIO"</formula>
    </cfRule>
  </conditionalFormatting>
  <conditionalFormatting sqref="P1684">
    <cfRule type="cellIs" priority="5944" operator="between">
      <formula>"MUY ALTO"</formula>
      <formula>"MUY ALTO"</formula>
    </cfRule>
  </conditionalFormatting>
  <conditionalFormatting sqref="R1684">
    <cfRule type="cellIs" priority="5945" operator="between">
      <formula>20</formula>
      <formula>120</formula>
    </cfRule>
  </conditionalFormatting>
  <conditionalFormatting sqref="S1684">
    <cfRule type="cellIs" priority="5946" operator="between">
      <formula>"I"</formula>
      <formula>"I"</formula>
    </cfRule>
  </conditionalFormatting>
  <conditionalFormatting sqref="S1684">
    <cfRule type="cellIs" priority="5947" operator="between">
      <formula>"III"</formula>
      <formula>"IV"</formula>
    </cfRule>
  </conditionalFormatting>
  <conditionalFormatting sqref="S1687">
    <cfRule type="cellIs" priority="5948" operator="equal">
      <formula>"SIGNIFICATIVO"</formula>
    </cfRule>
  </conditionalFormatting>
  <conditionalFormatting sqref="S1686">
    <cfRule type="cellIs" priority="5949" operator="between">
      <formula>"I"</formula>
      <formula>"I"</formula>
    </cfRule>
  </conditionalFormatting>
  <conditionalFormatting sqref="S1686">
    <cfRule type="cellIs" priority="5950" operator="between">
      <formula>"III"</formula>
      <formula>"IV"</formula>
    </cfRule>
  </conditionalFormatting>
  <conditionalFormatting sqref="P1686:P1687">
    <cfRule type="cellIs" priority="5951" operator="between">
      <formula>"ALTO"</formula>
      <formula>"ALTO"</formula>
    </cfRule>
  </conditionalFormatting>
  <conditionalFormatting sqref="P1686:P1687">
    <cfRule type="cellIs" priority="5952" operator="between">
      <formula>"BAJO"</formula>
      <formula>"BAJO"</formula>
    </cfRule>
  </conditionalFormatting>
  <conditionalFormatting sqref="P1686:P1687">
    <cfRule type="cellIs" priority="5953" operator="between">
      <formula>"MEDIO"</formula>
      <formula>"MEDIO"</formula>
    </cfRule>
  </conditionalFormatting>
  <conditionalFormatting sqref="P1686:P1687">
    <cfRule type="cellIs" priority="5954" operator="between">
      <formula>"MUY ALTO"</formula>
      <formula>"MUY ALTO"</formula>
    </cfRule>
  </conditionalFormatting>
  <conditionalFormatting sqref="R1686:R1687">
    <cfRule type="cellIs" priority="5955" operator="between">
      <formula>20</formula>
      <formula>120</formula>
    </cfRule>
  </conditionalFormatting>
  <conditionalFormatting sqref="S1687">
    <cfRule type="cellIs" priority="5956" operator="equal">
      <formula>"No significativo"</formula>
    </cfRule>
  </conditionalFormatting>
  <conditionalFormatting sqref="S1687">
    <cfRule type="cellIs" priority="5957" operator="equal">
      <formula>"SIGNIFICATIVO"</formula>
    </cfRule>
  </conditionalFormatting>
  <conditionalFormatting sqref="P1688">
    <cfRule type="cellIs" priority="5958" operator="between">
      <formula>"ALTO"</formula>
      <formula>"ALTO"</formula>
    </cfRule>
  </conditionalFormatting>
  <conditionalFormatting sqref="P1688">
    <cfRule type="cellIs" priority="5959" operator="between">
      <formula>"BAJO"</formula>
      <formula>"BAJO"</formula>
    </cfRule>
  </conditionalFormatting>
  <conditionalFormatting sqref="P1688">
    <cfRule type="cellIs" priority="5960" operator="between">
      <formula>"MEDIO"</formula>
      <formula>"MEDIO"</formula>
    </cfRule>
  </conditionalFormatting>
  <conditionalFormatting sqref="P1688">
    <cfRule type="cellIs" priority="5961" operator="between">
      <formula>"MUY ALTO"</formula>
      <formula>"MUY ALTO"</formula>
    </cfRule>
  </conditionalFormatting>
  <conditionalFormatting sqref="R1688">
    <cfRule type="cellIs" priority="5962" operator="between">
      <formula>20</formula>
      <formula>120</formula>
    </cfRule>
  </conditionalFormatting>
  <conditionalFormatting sqref="U1688">
    <cfRule type="cellIs" priority="5963" operator="equal">
      <formula>"No significativo"</formula>
    </cfRule>
  </conditionalFormatting>
  <conditionalFormatting sqref="S1688">
    <cfRule type="cellIs" priority="5964" operator="equal">
      <formula>"No significativo"</formula>
    </cfRule>
  </conditionalFormatting>
  <conditionalFormatting sqref="U1688">
    <cfRule type="cellIs" priority="5965" operator="equal">
      <formula>"SIGNIFICATIVO"</formula>
    </cfRule>
  </conditionalFormatting>
  <conditionalFormatting sqref="U1688">
    <cfRule type="cellIs" priority="5966" operator="equal">
      <formula>"SIGNIFICATIVO"</formula>
    </cfRule>
  </conditionalFormatting>
  <conditionalFormatting sqref="S1688">
    <cfRule type="cellIs" priority="5967" operator="equal">
      <formula>"SIGNIFICATIVO"</formula>
    </cfRule>
  </conditionalFormatting>
  <conditionalFormatting sqref="S1688">
    <cfRule type="cellIs" priority="5968" operator="equal">
      <formula>"SIGNIFICATIVO"</formula>
    </cfRule>
  </conditionalFormatting>
  <conditionalFormatting sqref="P1691">
    <cfRule type="cellIs" priority="5969" operator="between">
      <formula>"ALTO"</formula>
      <formula>"ALTO"</formula>
    </cfRule>
  </conditionalFormatting>
  <conditionalFormatting sqref="P1691">
    <cfRule type="cellIs" priority="5970" operator="between">
      <formula>"BAJO"</formula>
      <formula>"BAJO"</formula>
    </cfRule>
  </conditionalFormatting>
  <conditionalFormatting sqref="P1691">
    <cfRule type="cellIs" priority="5971" operator="between">
      <formula>"MEDIO"</formula>
      <formula>"MEDIO"</formula>
    </cfRule>
  </conditionalFormatting>
  <conditionalFormatting sqref="P1691">
    <cfRule type="cellIs" priority="5972" operator="between">
      <formula>"MUY ALTO"</formula>
      <formula>"MUY ALTO"</formula>
    </cfRule>
  </conditionalFormatting>
  <conditionalFormatting sqref="R1691">
    <cfRule type="cellIs" priority="5973" operator="between">
      <formula>20</formula>
      <formula>120</formula>
    </cfRule>
  </conditionalFormatting>
  <conditionalFormatting sqref="S1691">
    <cfRule type="cellIs" priority="5974" operator="between">
      <formula>"I"</formula>
      <formula>"I"</formula>
    </cfRule>
  </conditionalFormatting>
  <conditionalFormatting sqref="S1691">
    <cfRule type="cellIs" priority="5975" operator="between">
      <formula>"III"</formula>
      <formula>"IV"</formula>
    </cfRule>
  </conditionalFormatting>
  <conditionalFormatting sqref="S1693">
    <cfRule type="cellIs" priority="5976" operator="equal">
      <formula>"SIGNIFICATIVO"</formula>
    </cfRule>
  </conditionalFormatting>
  <conditionalFormatting sqref="S1692">
    <cfRule type="cellIs" priority="5977" operator="between">
      <formula>"I"</formula>
      <formula>"I"</formula>
    </cfRule>
  </conditionalFormatting>
  <conditionalFormatting sqref="S1692">
    <cfRule type="cellIs" priority="5978" operator="between">
      <formula>"III"</formula>
      <formula>"IV"</formula>
    </cfRule>
  </conditionalFormatting>
  <conditionalFormatting sqref="P1692:P1693">
    <cfRule type="cellIs" priority="5979" operator="between">
      <formula>"ALTO"</formula>
      <formula>"ALTO"</formula>
    </cfRule>
  </conditionalFormatting>
  <conditionalFormatting sqref="P1692:P1693">
    <cfRule type="cellIs" priority="5980" operator="between">
      <formula>"BAJO"</formula>
      <formula>"BAJO"</formula>
    </cfRule>
  </conditionalFormatting>
  <conditionalFormatting sqref="P1692:P1693">
    <cfRule type="cellIs" priority="5981" operator="between">
      <formula>"MEDIO"</formula>
      <formula>"MEDIO"</formula>
    </cfRule>
  </conditionalFormatting>
  <conditionalFormatting sqref="P1692:P1693">
    <cfRule type="cellIs" priority="5982" operator="between">
      <formula>"MUY ALTO"</formula>
      <formula>"MUY ALTO"</formula>
    </cfRule>
  </conditionalFormatting>
  <conditionalFormatting sqref="R1692:R1693">
    <cfRule type="cellIs" priority="5983" operator="between">
      <formula>20</formula>
      <formula>120</formula>
    </cfRule>
  </conditionalFormatting>
  <conditionalFormatting sqref="S1693">
    <cfRule type="cellIs" priority="5984" operator="equal">
      <formula>"No significativo"</formula>
    </cfRule>
  </conditionalFormatting>
  <conditionalFormatting sqref="S1693">
    <cfRule type="cellIs" priority="5985" operator="equal">
      <formula>"SIGNIFICATIVO"</formula>
    </cfRule>
  </conditionalFormatting>
  <conditionalFormatting sqref="S1695">
    <cfRule type="cellIs" priority="5986" operator="equal">
      <formula>"SIGNIFICATIVO"</formula>
    </cfRule>
  </conditionalFormatting>
  <conditionalFormatting sqref="S1694">
    <cfRule type="cellIs" priority="5987" operator="between">
      <formula>"I"</formula>
      <formula>"I"</formula>
    </cfRule>
  </conditionalFormatting>
  <conditionalFormatting sqref="S1694">
    <cfRule type="cellIs" priority="5988" operator="between">
      <formula>"III"</formula>
      <formula>"IV"</formula>
    </cfRule>
  </conditionalFormatting>
  <conditionalFormatting sqref="P1694:P1695">
    <cfRule type="cellIs" priority="5989" operator="between">
      <formula>"ALTO"</formula>
      <formula>"ALTO"</formula>
    </cfRule>
  </conditionalFormatting>
  <conditionalFormatting sqref="P1694:P1695">
    <cfRule type="cellIs" priority="5990" operator="between">
      <formula>"BAJO"</formula>
      <formula>"BAJO"</formula>
    </cfRule>
  </conditionalFormatting>
  <conditionalFormatting sqref="P1694:P1695">
    <cfRule type="cellIs" priority="5991" operator="between">
      <formula>"MEDIO"</formula>
      <formula>"MEDIO"</formula>
    </cfRule>
  </conditionalFormatting>
  <conditionalFormatting sqref="P1694:P1695">
    <cfRule type="cellIs" priority="5992" operator="between">
      <formula>"MUY ALTO"</formula>
      <formula>"MUY ALTO"</formula>
    </cfRule>
  </conditionalFormatting>
  <conditionalFormatting sqref="R1694:R1695">
    <cfRule type="cellIs" priority="5993" operator="between">
      <formula>20</formula>
      <formula>120</formula>
    </cfRule>
  </conditionalFormatting>
  <conditionalFormatting sqref="S1695">
    <cfRule type="cellIs" priority="5994" operator="equal">
      <formula>"No significativo"</formula>
    </cfRule>
  </conditionalFormatting>
  <conditionalFormatting sqref="S1695">
    <cfRule type="cellIs" priority="5995" operator="equal">
      <formula>"SIGNIFICATIVO"</formula>
    </cfRule>
  </conditionalFormatting>
  <conditionalFormatting sqref="P1696">
    <cfRule type="cellIs" priority="5996" operator="between">
      <formula>"ALTO"</formula>
      <formula>"ALTO"</formula>
    </cfRule>
  </conditionalFormatting>
  <conditionalFormatting sqref="P1696">
    <cfRule type="cellIs" priority="5997" operator="between">
      <formula>"BAJO"</formula>
      <formula>"BAJO"</formula>
    </cfRule>
  </conditionalFormatting>
  <conditionalFormatting sqref="P1696">
    <cfRule type="cellIs" priority="5998" operator="between">
      <formula>"MEDIO"</formula>
      <formula>"MEDIO"</formula>
    </cfRule>
  </conditionalFormatting>
  <conditionalFormatting sqref="P1696">
    <cfRule type="cellIs" priority="5999" operator="between">
      <formula>"MUY ALTO"</formula>
      <formula>"MUY ALTO"</formula>
    </cfRule>
  </conditionalFormatting>
  <conditionalFormatting sqref="R1696">
    <cfRule type="cellIs" priority="6000" operator="between">
      <formula>20</formula>
      <formula>120</formula>
    </cfRule>
  </conditionalFormatting>
  <conditionalFormatting sqref="S1696">
    <cfRule type="cellIs" priority="6001" operator="between">
      <formula>"I"</formula>
      <formula>"I"</formula>
    </cfRule>
  </conditionalFormatting>
  <conditionalFormatting sqref="S1696">
    <cfRule type="cellIs" priority="6002" operator="between">
      <formula>"III"</formula>
      <formula>"IV"</formula>
    </cfRule>
  </conditionalFormatting>
  <conditionalFormatting sqref="S1698">
    <cfRule type="cellIs" priority="6003" operator="equal">
      <formula>"SIGNIFICATIVO"</formula>
    </cfRule>
  </conditionalFormatting>
  <conditionalFormatting sqref="S1698">
    <cfRule type="cellIs" priority="6004" operator="equal">
      <formula>"SIGNIFICATIVO"</formula>
    </cfRule>
  </conditionalFormatting>
  <conditionalFormatting sqref="S1698">
    <cfRule type="cellIs" priority="6005" operator="equal">
      <formula>"No significativo"</formula>
    </cfRule>
  </conditionalFormatting>
  <conditionalFormatting sqref="P1698">
    <cfRule type="cellIs" priority="6006" operator="between">
      <formula>"ALTO"</formula>
      <formula>"ALTO"</formula>
    </cfRule>
  </conditionalFormatting>
  <conditionalFormatting sqref="P1698">
    <cfRule type="cellIs" priority="6007" operator="between">
      <formula>"BAJO"</formula>
      <formula>"BAJO"</formula>
    </cfRule>
  </conditionalFormatting>
  <conditionalFormatting sqref="P1698">
    <cfRule type="cellIs" priority="6008" operator="between">
      <formula>"MEDIO"</formula>
      <formula>"MEDIO"</formula>
    </cfRule>
  </conditionalFormatting>
  <conditionalFormatting sqref="P1698">
    <cfRule type="cellIs" priority="6009" operator="between">
      <formula>"MUY ALTO"</formula>
      <formula>"MUY ALTO"</formula>
    </cfRule>
  </conditionalFormatting>
  <conditionalFormatting sqref="R1698">
    <cfRule type="cellIs" priority="6010" operator="between">
      <formula>20</formula>
      <formula>120</formula>
    </cfRule>
  </conditionalFormatting>
  <conditionalFormatting sqref="S1700">
    <cfRule type="cellIs" priority="6011" operator="equal">
      <formula>"SIGNIFICATIVO"</formula>
    </cfRule>
  </conditionalFormatting>
  <conditionalFormatting sqref="S1699">
    <cfRule type="cellIs" priority="6012" operator="between">
      <formula>"I"</formula>
      <formula>"I"</formula>
    </cfRule>
  </conditionalFormatting>
  <conditionalFormatting sqref="S1699">
    <cfRule type="cellIs" priority="6013" operator="between">
      <formula>"III"</formula>
      <formula>"IV"</formula>
    </cfRule>
  </conditionalFormatting>
  <conditionalFormatting sqref="P1699:P1700">
    <cfRule type="cellIs" priority="6014" operator="between">
      <formula>"ALTO"</formula>
      <formula>"ALTO"</formula>
    </cfRule>
  </conditionalFormatting>
  <conditionalFormatting sqref="P1699:P1700">
    <cfRule type="cellIs" priority="6015" operator="between">
      <formula>"BAJO"</formula>
      <formula>"BAJO"</formula>
    </cfRule>
  </conditionalFormatting>
  <conditionalFormatting sqref="P1699:P1700">
    <cfRule type="cellIs" priority="6016" operator="between">
      <formula>"MEDIO"</formula>
      <formula>"MEDIO"</formula>
    </cfRule>
  </conditionalFormatting>
  <conditionalFormatting sqref="P1699:P1700">
    <cfRule type="cellIs" priority="6017" operator="between">
      <formula>"MUY ALTO"</formula>
      <formula>"MUY ALTO"</formula>
    </cfRule>
  </conditionalFormatting>
  <conditionalFormatting sqref="R1699:R1700">
    <cfRule type="cellIs" priority="6018" operator="between">
      <formula>20</formula>
      <formula>120</formula>
    </cfRule>
  </conditionalFormatting>
  <conditionalFormatting sqref="S1700">
    <cfRule type="cellIs" priority="6019" operator="equal">
      <formula>"No significativo"</formula>
    </cfRule>
  </conditionalFormatting>
  <conditionalFormatting sqref="S1700">
    <cfRule type="cellIs" priority="6020" operator="equal">
      <formula>"SIGNIFICATIVO"</formula>
    </cfRule>
  </conditionalFormatting>
  <conditionalFormatting sqref="P1701">
    <cfRule type="cellIs" priority="6021" operator="between">
      <formula>"ALTO"</formula>
      <formula>"ALTO"</formula>
    </cfRule>
  </conditionalFormatting>
  <conditionalFormatting sqref="P1701">
    <cfRule type="cellIs" priority="6022" operator="between">
      <formula>"BAJO"</formula>
      <formula>"BAJO"</formula>
    </cfRule>
  </conditionalFormatting>
  <conditionalFormatting sqref="P1701">
    <cfRule type="cellIs" priority="6023" operator="between">
      <formula>"MEDIO"</formula>
      <formula>"MEDIO"</formula>
    </cfRule>
  </conditionalFormatting>
  <conditionalFormatting sqref="P1701">
    <cfRule type="cellIs" priority="6024" operator="between">
      <formula>"MUY ALTO"</formula>
      <formula>"MUY ALTO"</formula>
    </cfRule>
  </conditionalFormatting>
  <conditionalFormatting sqref="R1701">
    <cfRule type="cellIs" priority="6025" operator="between">
      <formula>20</formula>
      <formula>120</formula>
    </cfRule>
  </conditionalFormatting>
  <conditionalFormatting sqref="S1701">
    <cfRule type="cellIs" priority="6026" operator="between">
      <formula>"I"</formula>
      <formula>"I"</formula>
    </cfRule>
  </conditionalFormatting>
  <conditionalFormatting sqref="S1701">
    <cfRule type="cellIs" priority="6027" operator="between">
      <formula>"III"</formula>
      <formula>"IV"</formula>
    </cfRule>
  </conditionalFormatting>
  <conditionalFormatting sqref="S1704">
    <cfRule type="cellIs" priority="6028" operator="equal">
      <formula>"SIGNIFICATIVO"</formula>
    </cfRule>
  </conditionalFormatting>
  <conditionalFormatting sqref="S1703">
    <cfRule type="cellIs" priority="6029" operator="between">
      <formula>"I"</formula>
      <formula>"I"</formula>
    </cfRule>
  </conditionalFormatting>
  <conditionalFormatting sqref="S1703">
    <cfRule type="cellIs" priority="6030" operator="between">
      <formula>"III"</formula>
      <formula>"IV"</formula>
    </cfRule>
  </conditionalFormatting>
  <conditionalFormatting sqref="P1703:P1704">
    <cfRule type="cellIs" priority="6031" operator="between">
      <formula>"ALTO"</formula>
      <formula>"ALTO"</formula>
    </cfRule>
  </conditionalFormatting>
  <conditionalFormatting sqref="P1703:P1704">
    <cfRule type="cellIs" priority="6032" operator="between">
      <formula>"BAJO"</formula>
      <formula>"BAJO"</formula>
    </cfRule>
  </conditionalFormatting>
  <conditionalFormatting sqref="P1703:P1704">
    <cfRule type="cellIs" priority="6033" operator="between">
      <formula>"MEDIO"</formula>
      <formula>"MEDIO"</formula>
    </cfRule>
  </conditionalFormatting>
  <conditionalFormatting sqref="P1703:P1704">
    <cfRule type="cellIs" priority="6034" operator="between">
      <formula>"MUY ALTO"</formula>
      <formula>"MUY ALTO"</formula>
    </cfRule>
  </conditionalFormatting>
  <conditionalFormatting sqref="R1703:R1704">
    <cfRule type="cellIs" priority="6035" operator="between">
      <formula>20</formula>
      <formula>120</formula>
    </cfRule>
  </conditionalFormatting>
  <conditionalFormatting sqref="S1704">
    <cfRule type="cellIs" priority="6036" operator="equal">
      <formula>"No significativo"</formula>
    </cfRule>
  </conditionalFormatting>
  <conditionalFormatting sqref="S1704">
    <cfRule type="cellIs" priority="6037" operator="equal">
      <formula>"SIGNIFICATIVO"</formula>
    </cfRule>
  </conditionalFormatting>
  <conditionalFormatting sqref="P1705">
    <cfRule type="cellIs" priority="6038" operator="between">
      <formula>"ALTO"</formula>
      <formula>"ALTO"</formula>
    </cfRule>
  </conditionalFormatting>
  <conditionalFormatting sqref="P1705">
    <cfRule type="cellIs" priority="6039" operator="between">
      <formula>"BAJO"</formula>
      <formula>"BAJO"</formula>
    </cfRule>
  </conditionalFormatting>
  <conditionalFormatting sqref="P1705">
    <cfRule type="cellIs" priority="6040" operator="between">
      <formula>"MEDIO"</formula>
      <formula>"MEDIO"</formula>
    </cfRule>
  </conditionalFormatting>
  <conditionalFormatting sqref="P1705">
    <cfRule type="cellIs" priority="6041" operator="between">
      <formula>"MUY ALTO"</formula>
      <formula>"MUY ALTO"</formula>
    </cfRule>
  </conditionalFormatting>
  <conditionalFormatting sqref="R1705">
    <cfRule type="cellIs" priority="6042" operator="between">
      <formula>20</formula>
      <formula>120</formula>
    </cfRule>
  </conditionalFormatting>
  <conditionalFormatting sqref="S1705">
    <cfRule type="cellIs" priority="6043" operator="between">
      <formula>"I"</formula>
      <formula>"I"</formula>
    </cfRule>
  </conditionalFormatting>
  <conditionalFormatting sqref="S1705">
    <cfRule type="cellIs" priority="6044" operator="between">
      <formula>"III"</formula>
      <formula>"IV"</formula>
    </cfRule>
  </conditionalFormatting>
  <conditionalFormatting sqref="P1707">
    <cfRule type="cellIs" priority="6045" operator="between">
      <formula>"ALTO"</formula>
      <formula>"ALTO"</formula>
    </cfRule>
  </conditionalFormatting>
  <conditionalFormatting sqref="P1707">
    <cfRule type="cellIs" priority="6046" operator="between">
      <formula>"BAJO"</formula>
      <formula>"BAJO"</formula>
    </cfRule>
  </conditionalFormatting>
  <conditionalFormatting sqref="P1707">
    <cfRule type="cellIs" priority="6047" operator="between">
      <formula>"MEDIO"</formula>
      <formula>"MEDIO"</formula>
    </cfRule>
  </conditionalFormatting>
  <conditionalFormatting sqref="P1707">
    <cfRule type="cellIs" priority="6048" operator="between">
      <formula>"MUY ALTO"</formula>
      <formula>"MUY ALTO"</formula>
    </cfRule>
  </conditionalFormatting>
  <conditionalFormatting sqref="R1707">
    <cfRule type="cellIs" priority="6049" operator="between">
      <formula>20</formula>
      <formula>120</formula>
    </cfRule>
  </conditionalFormatting>
  <conditionalFormatting sqref="S1707">
    <cfRule type="cellIs" priority="6050" operator="between">
      <formula>"I"</formula>
      <formula>"I"</formula>
    </cfRule>
  </conditionalFormatting>
  <conditionalFormatting sqref="S1707">
    <cfRule type="cellIs" priority="6051" operator="between">
      <formula>"III"</formula>
      <formula>"IV"</formula>
    </cfRule>
  </conditionalFormatting>
  <conditionalFormatting sqref="S1709">
    <cfRule type="cellIs" priority="6052" operator="equal">
      <formula>"SIGNIFICATIVO"</formula>
    </cfRule>
  </conditionalFormatting>
  <conditionalFormatting sqref="S1708">
    <cfRule type="cellIs" priority="6053" operator="between">
      <formula>"I"</formula>
      <formula>"I"</formula>
    </cfRule>
  </conditionalFormatting>
  <conditionalFormatting sqref="S1708">
    <cfRule type="cellIs" priority="6054" operator="between">
      <formula>"III"</formula>
      <formula>"IV"</formula>
    </cfRule>
  </conditionalFormatting>
  <conditionalFormatting sqref="P1708:P1709">
    <cfRule type="cellIs" priority="6055" operator="between">
      <formula>"ALTO"</formula>
      <formula>"ALTO"</formula>
    </cfRule>
  </conditionalFormatting>
  <conditionalFormatting sqref="P1708:P1709">
    <cfRule type="cellIs" priority="6056" operator="between">
      <formula>"BAJO"</formula>
      <formula>"BAJO"</formula>
    </cfRule>
  </conditionalFormatting>
  <conditionalFormatting sqref="P1708:P1709">
    <cfRule type="cellIs" priority="6057" operator="between">
      <formula>"MEDIO"</formula>
      <formula>"MEDIO"</formula>
    </cfRule>
  </conditionalFormatting>
  <conditionalFormatting sqref="P1708:P1709">
    <cfRule type="cellIs" priority="6058" operator="between">
      <formula>"MUY ALTO"</formula>
      <formula>"MUY ALTO"</formula>
    </cfRule>
  </conditionalFormatting>
  <conditionalFormatting sqref="R1708:R1709">
    <cfRule type="cellIs" priority="6059" operator="between">
      <formula>20</formula>
      <formula>120</formula>
    </cfRule>
  </conditionalFormatting>
  <conditionalFormatting sqref="S1709">
    <cfRule type="cellIs" priority="6060" operator="equal">
      <formula>"No significativo"</formula>
    </cfRule>
  </conditionalFormatting>
  <conditionalFormatting sqref="S1709">
    <cfRule type="cellIs" priority="6061" operator="equal">
      <formula>"SIGNIFICATIVO"</formula>
    </cfRule>
  </conditionalFormatting>
  <conditionalFormatting sqref="P1710">
    <cfRule type="cellIs" priority="6062" operator="between">
      <formula>"ALTO"</formula>
      <formula>"ALTO"</formula>
    </cfRule>
  </conditionalFormatting>
  <conditionalFormatting sqref="P1710">
    <cfRule type="cellIs" priority="6063" operator="between">
      <formula>"BAJO"</formula>
      <formula>"BAJO"</formula>
    </cfRule>
  </conditionalFormatting>
  <conditionalFormatting sqref="P1710">
    <cfRule type="cellIs" priority="6064" operator="between">
      <formula>"MEDIO"</formula>
      <formula>"MEDIO"</formula>
    </cfRule>
  </conditionalFormatting>
  <conditionalFormatting sqref="P1710">
    <cfRule type="cellIs" priority="6065" operator="between">
      <formula>"MUY ALTO"</formula>
      <formula>"MUY ALTO"</formula>
    </cfRule>
  </conditionalFormatting>
  <conditionalFormatting sqref="R1710">
    <cfRule type="cellIs" priority="6066" operator="between">
      <formula>20</formula>
      <formula>120</formula>
    </cfRule>
  </conditionalFormatting>
  <conditionalFormatting sqref="S1710">
    <cfRule type="cellIs" priority="6067" operator="between">
      <formula>"I"</formula>
      <formula>"I"</formula>
    </cfRule>
  </conditionalFormatting>
  <conditionalFormatting sqref="S1710">
    <cfRule type="cellIs" priority="6068" operator="between">
      <formula>"III"</formula>
      <formula>"IV"</formula>
    </cfRule>
  </conditionalFormatting>
  <conditionalFormatting sqref="P1712">
    <cfRule type="cellIs" priority="6069" operator="between">
      <formula>"ALTO"</formula>
      <formula>"ALTO"</formula>
    </cfRule>
  </conditionalFormatting>
  <conditionalFormatting sqref="P1712">
    <cfRule type="cellIs" priority="6070" operator="between">
      <formula>"BAJO"</formula>
      <formula>"BAJO"</formula>
    </cfRule>
  </conditionalFormatting>
  <conditionalFormatting sqref="P1712">
    <cfRule type="cellIs" priority="6071" operator="between">
      <formula>"MEDIO"</formula>
      <formula>"MEDIO"</formula>
    </cfRule>
  </conditionalFormatting>
  <conditionalFormatting sqref="P1712">
    <cfRule type="cellIs" priority="6072" operator="between">
      <formula>"MUY ALTO"</formula>
      <formula>"MUY ALTO"</formula>
    </cfRule>
  </conditionalFormatting>
  <conditionalFormatting sqref="R1712">
    <cfRule type="cellIs" priority="6073" operator="between">
      <formula>20</formula>
      <formula>120</formula>
    </cfRule>
  </conditionalFormatting>
  <conditionalFormatting sqref="U1712">
    <cfRule type="cellIs" priority="6074" operator="equal">
      <formula>"No significativo"</formula>
    </cfRule>
  </conditionalFormatting>
  <conditionalFormatting sqref="S1712">
    <cfRule type="cellIs" priority="6075" operator="equal">
      <formula>"No significativo"</formula>
    </cfRule>
  </conditionalFormatting>
  <conditionalFormatting sqref="U1712">
    <cfRule type="cellIs" priority="6076" operator="equal">
      <formula>"SIGNIFICATIVO"</formula>
    </cfRule>
  </conditionalFormatting>
  <conditionalFormatting sqref="U1712">
    <cfRule type="cellIs" priority="6077" operator="equal">
      <formula>"SIGNIFICATIVO"</formula>
    </cfRule>
  </conditionalFormatting>
  <conditionalFormatting sqref="S1712">
    <cfRule type="cellIs" priority="6078" operator="equal">
      <formula>"SIGNIFICATIVO"</formula>
    </cfRule>
  </conditionalFormatting>
  <conditionalFormatting sqref="S1712">
    <cfRule type="cellIs" priority="6079" operator="equal">
      <formula>"SIGNIFICATIVO"</formula>
    </cfRule>
  </conditionalFormatting>
  <conditionalFormatting sqref="S1714">
    <cfRule type="cellIs" priority="6080" operator="equal">
      <formula>"No significativo"</formula>
    </cfRule>
  </conditionalFormatting>
  <conditionalFormatting sqref="S1714">
    <cfRule type="cellIs" priority="6081" operator="equal">
      <formula>"SIGNIFICATIVO"</formula>
    </cfRule>
  </conditionalFormatting>
  <conditionalFormatting sqref="S1714">
    <cfRule type="cellIs" priority="6082" operator="equal">
      <formula>"SIGNIFICATIVO"</formula>
    </cfRule>
  </conditionalFormatting>
  <conditionalFormatting sqref="P1714">
    <cfRule type="cellIs" priority="6083" operator="between">
      <formula>"ALTO"</formula>
      <formula>"ALTO"</formula>
    </cfRule>
  </conditionalFormatting>
  <conditionalFormatting sqref="P1714">
    <cfRule type="cellIs" priority="6084" operator="between">
      <formula>"BAJO"</formula>
      <formula>"BAJO"</formula>
    </cfRule>
  </conditionalFormatting>
  <conditionalFormatting sqref="P1714">
    <cfRule type="cellIs" priority="6085" operator="between">
      <formula>"MEDIO"</formula>
      <formula>"MEDIO"</formula>
    </cfRule>
  </conditionalFormatting>
  <conditionalFormatting sqref="P1714">
    <cfRule type="cellIs" priority="6086" operator="between">
      <formula>"MUY ALTO"</formula>
      <formula>"MUY ALTO"</formula>
    </cfRule>
  </conditionalFormatting>
  <conditionalFormatting sqref="R1714">
    <cfRule type="cellIs" priority="6087" operator="between">
      <formula>20</formula>
      <formula>120</formula>
    </cfRule>
  </conditionalFormatting>
  <conditionalFormatting sqref="P1715">
    <cfRule type="cellIs" priority="6088" operator="between">
      <formula>"ALTO"</formula>
      <formula>"ALTO"</formula>
    </cfRule>
  </conditionalFormatting>
  <conditionalFormatting sqref="P1715">
    <cfRule type="cellIs" priority="6089" operator="between">
      <formula>"BAJO"</formula>
      <formula>"BAJO"</formula>
    </cfRule>
  </conditionalFormatting>
  <conditionalFormatting sqref="P1715">
    <cfRule type="cellIs" priority="6090" operator="between">
      <formula>"MEDIO"</formula>
      <formula>"MEDIO"</formula>
    </cfRule>
  </conditionalFormatting>
  <conditionalFormatting sqref="P1715">
    <cfRule type="cellIs" priority="6091" operator="between">
      <formula>"MUY ALTO"</formula>
      <formula>"MUY ALTO"</formula>
    </cfRule>
  </conditionalFormatting>
  <conditionalFormatting sqref="R1715">
    <cfRule type="cellIs" priority="6092" operator="between">
      <formula>20</formula>
      <formula>120</formula>
    </cfRule>
  </conditionalFormatting>
  <conditionalFormatting sqref="S1715">
    <cfRule type="cellIs" priority="6093" operator="between">
      <formula>"I"</formula>
      <formula>"I"</formula>
    </cfRule>
  </conditionalFormatting>
  <conditionalFormatting sqref="S1715">
    <cfRule type="cellIs" priority="6094" operator="between">
      <formula>"III"</formula>
      <formula>"IV"</formula>
    </cfRule>
  </conditionalFormatting>
  <conditionalFormatting sqref="S1717">
    <cfRule type="cellIs" priority="6095" operator="equal">
      <formula>"SIGNIFICATIVO"</formula>
    </cfRule>
  </conditionalFormatting>
  <conditionalFormatting sqref="P1717">
    <cfRule type="cellIs" priority="6096" operator="between">
      <formula>"ALTO"</formula>
      <formula>"ALTO"</formula>
    </cfRule>
  </conditionalFormatting>
  <conditionalFormatting sqref="P1717">
    <cfRule type="cellIs" priority="6097" operator="between">
      <formula>"BAJO"</formula>
      <formula>"BAJO"</formula>
    </cfRule>
  </conditionalFormatting>
  <conditionalFormatting sqref="P1717">
    <cfRule type="cellIs" priority="6098" operator="between">
      <formula>"MEDIO"</formula>
      <formula>"MEDIO"</formula>
    </cfRule>
  </conditionalFormatting>
  <conditionalFormatting sqref="P1717">
    <cfRule type="cellIs" priority="6099" operator="between">
      <formula>"MUY ALTO"</formula>
      <formula>"MUY ALTO"</formula>
    </cfRule>
  </conditionalFormatting>
  <conditionalFormatting sqref="R1717">
    <cfRule type="cellIs" priority="6100" operator="between">
      <formula>20</formula>
      <formula>120</formula>
    </cfRule>
  </conditionalFormatting>
  <conditionalFormatting sqref="S1717">
    <cfRule type="cellIs" priority="6101" operator="equal">
      <formula>"No significativo"</formula>
    </cfRule>
  </conditionalFormatting>
  <conditionalFormatting sqref="S1717">
    <cfRule type="cellIs" priority="6102" operator="equal">
      <formula>"SIGNIFICATIVO"</formula>
    </cfRule>
  </conditionalFormatting>
  <conditionalFormatting sqref="S1719">
    <cfRule type="cellIs" priority="6103" operator="equal">
      <formula>"SIGNIFICATIVO"</formula>
    </cfRule>
  </conditionalFormatting>
  <conditionalFormatting sqref="S1718">
    <cfRule type="cellIs" priority="6104" operator="between">
      <formula>"I"</formula>
      <formula>"I"</formula>
    </cfRule>
  </conditionalFormatting>
  <conditionalFormatting sqref="S1718">
    <cfRule type="cellIs" priority="6105" operator="between">
      <formula>"III"</formula>
      <formula>"IV"</formula>
    </cfRule>
  </conditionalFormatting>
  <conditionalFormatting sqref="P1718:P1719">
    <cfRule type="cellIs" priority="6106" operator="between">
      <formula>"ALTO"</formula>
      <formula>"ALTO"</formula>
    </cfRule>
  </conditionalFormatting>
  <conditionalFormatting sqref="P1718:P1719">
    <cfRule type="cellIs" priority="6107" operator="between">
      <formula>"BAJO"</formula>
      <formula>"BAJO"</formula>
    </cfRule>
  </conditionalFormatting>
  <conditionalFormatting sqref="P1718:P1719">
    <cfRule type="cellIs" priority="6108" operator="between">
      <formula>"MEDIO"</formula>
      <formula>"MEDIO"</formula>
    </cfRule>
  </conditionalFormatting>
  <conditionalFormatting sqref="P1718:P1719">
    <cfRule type="cellIs" priority="6109" operator="between">
      <formula>"MUY ALTO"</formula>
      <formula>"MUY ALTO"</formula>
    </cfRule>
  </conditionalFormatting>
  <conditionalFormatting sqref="R1718:R1719">
    <cfRule type="cellIs" priority="6110" operator="between">
      <formula>20</formula>
      <formula>120</formula>
    </cfRule>
  </conditionalFormatting>
  <conditionalFormatting sqref="S1719">
    <cfRule type="cellIs" priority="6111" operator="equal">
      <formula>"No significativo"</formula>
    </cfRule>
  </conditionalFormatting>
  <conditionalFormatting sqref="S1719">
    <cfRule type="cellIs" priority="6112" operator="equal">
      <formula>"SIGNIFICATIVO"</formula>
    </cfRule>
  </conditionalFormatting>
  <conditionalFormatting sqref="P1721">
    <cfRule type="cellIs" priority="6113" operator="between">
      <formula>"ALTO"</formula>
      <formula>"ALTO"</formula>
    </cfRule>
  </conditionalFormatting>
  <conditionalFormatting sqref="P1721">
    <cfRule type="cellIs" priority="6114" operator="between">
      <formula>"BAJO"</formula>
      <formula>"BAJO"</formula>
    </cfRule>
  </conditionalFormatting>
  <conditionalFormatting sqref="P1721">
    <cfRule type="cellIs" priority="6115" operator="between">
      <formula>"MEDIO"</formula>
      <formula>"MEDIO"</formula>
    </cfRule>
  </conditionalFormatting>
  <conditionalFormatting sqref="P1721">
    <cfRule type="cellIs" priority="6116" operator="between">
      <formula>"MUY ALTO"</formula>
      <formula>"MUY ALTO"</formula>
    </cfRule>
  </conditionalFormatting>
  <conditionalFormatting sqref="R1721">
    <cfRule type="cellIs" priority="6117" operator="between">
      <formula>20</formula>
      <formula>120</formula>
    </cfRule>
  </conditionalFormatting>
  <conditionalFormatting sqref="S1721">
    <cfRule type="cellIs" priority="6118" operator="between">
      <formula>"I"</formula>
      <formula>"I"</formula>
    </cfRule>
  </conditionalFormatting>
  <conditionalFormatting sqref="S1721">
    <cfRule type="cellIs" priority="6119" operator="between">
      <formula>"III"</formula>
      <formula>"IV"</formula>
    </cfRule>
  </conditionalFormatting>
  <conditionalFormatting sqref="S1722">
    <cfRule type="cellIs" priority="6120" operator="equal">
      <formula>"SIGNIFICATIVO"</formula>
    </cfRule>
  </conditionalFormatting>
  <conditionalFormatting sqref="P1722">
    <cfRule type="cellIs" priority="6121" operator="between">
      <formula>"ALTO"</formula>
      <formula>"ALTO"</formula>
    </cfRule>
  </conditionalFormatting>
  <conditionalFormatting sqref="P1722">
    <cfRule type="cellIs" priority="6122" operator="between">
      <formula>"BAJO"</formula>
      <formula>"BAJO"</formula>
    </cfRule>
  </conditionalFormatting>
  <conditionalFormatting sqref="P1722">
    <cfRule type="cellIs" priority="6123" operator="between">
      <formula>"MEDIO"</formula>
      <formula>"MEDIO"</formula>
    </cfRule>
  </conditionalFormatting>
  <conditionalFormatting sqref="P1722">
    <cfRule type="cellIs" priority="6124" operator="between">
      <formula>"MUY ALTO"</formula>
      <formula>"MUY ALTO"</formula>
    </cfRule>
  </conditionalFormatting>
  <conditionalFormatting sqref="R1722">
    <cfRule type="cellIs" priority="6125" operator="between">
      <formula>20</formula>
      <formula>120</formula>
    </cfRule>
  </conditionalFormatting>
  <conditionalFormatting sqref="S1722">
    <cfRule type="cellIs" priority="6126" operator="equal">
      <formula>"No significativo"</formula>
    </cfRule>
  </conditionalFormatting>
  <conditionalFormatting sqref="S1722">
    <cfRule type="cellIs" priority="6127" operator="equal">
      <formula>"SIGNIFICATIVO"</formula>
    </cfRule>
  </conditionalFormatting>
  <conditionalFormatting sqref="P1723">
    <cfRule type="cellIs" priority="6128" operator="between">
      <formula>"ALTO"</formula>
      <formula>"ALTO"</formula>
    </cfRule>
  </conditionalFormatting>
  <conditionalFormatting sqref="P1723">
    <cfRule type="cellIs" priority="6129" operator="between">
      <formula>"BAJO"</formula>
      <formula>"BAJO"</formula>
    </cfRule>
  </conditionalFormatting>
  <conditionalFormatting sqref="P1723">
    <cfRule type="cellIs" priority="6130" operator="between">
      <formula>"MEDIO"</formula>
      <formula>"MEDIO"</formula>
    </cfRule>
  </conditionalFormatting>
  <conditionalFormatting sqref="P1723">
    <cfRule type="cellIs" priority="6131" operator="between">
      <formula>"MUY ALTO"</formula>
      <formula>"MUY ALTO"</formula>
    </cfRule>
  </conditionalFormatting>
  <conditionalFormatting sqref="R1723">
    <cfRule type="cellIs" priority="6132" operator="between">
      <formula>20</formula>
      <formula>120</formula>
    </cfRule>
  </conditionalFormatting>
  <conditionalFormatting sqref="S1723">
    <cfRule type="cellIs" priority="6133" operator="between">
      <formula>"I"</formula>
      <formula>"I"</formula>
    </cfRule>
  </conditionalFormatting>
  <conditionalFormatting sqref="S1723">
    <cfRule type="cellIs" priority="6134" operator="between">
      <formula>"III"</formula>
      <formula>"IV"</formula>
    </cfRule>
  </conditionalFormatting>
  <conditionalFormatting sqref="S1725">
    <cfRule type="cellIs" priority="6135" operator="equal">
      <formula>"SIGNIFICATIVO"</formula>
    </cfRule>
  </conditionalFormatting>
  <conditionalFormatting sqref="S1724">
    <cfRule type="cellIs" priority="6136" operator="between">
      <formula>"I"</formula>
      <formula>"I"</formula>
    </cfRule>
  </conditionalFormatting>
  <conditionalFormatting sqref="S1724">
    <cfRule type="cellIs" priority="6137" operator="between">
      <formula>"III"</formula>
      <formula>"IV"</formula>
    </cfRule>
  </conditionalFormatting>
  <conditionalFormatting sqref="P1724:P1725">
    <cfRule type="cellIs" priority="6138" operator="between">
      <formula>"ALTO"</formula>
      <formula>"ALTO"</formula>
    </cfRule>
  </conditionalFormatting>
  <conditionalFormatting sqref="P1724:P1725">
    <cfRule type="cellIs" priority="6139" operator="between">
      <formula>"BAJO"</formula>
      <formula>"BAJO"</formula>
    </cfRule>
  </conditionalFormatting>
  <conditionalFormatting sqref="P1724:P1725">
    <cfRule type="cellIs" priority="6140" operator="between">
      <formula>"MEDIO"</formula>
      <formula>"MEDIO"</formula>
    </cfRule>
  </conditionalFormatting>
  <conditionalFormatting sqref="P1724:P1725">
    <cfRule type="cellIs" priority="6141" operator="between">
      <formula>"MUY ALTO"</formula>
      <formula>"MUY ALTO"</formula>
    </cfRule>
  </conditionalFormatting>
  <conditionalFormatting sqref="R1724:R1725">
    <cfRule type="cellIs" priority="6142" operator="between">
      <formula>20</formula>
      <formula>120</formula>
    </cfRule>
  </conditionalFormatting>
  <conditionalFormatting sqref="S1725">
    <cfRule type="cellIs" priority="6143" operator="equal">
      <formula>"No significativo"</formula>
    </cfRule>
  </conditionalFormatting>
  <conditionalFormatting sqref="S1725">
    <cfRule type="cellIs" priority="6144" operator="equal">
      <formula>"SIGNIFICATIVO"</formula>
    </cfRule>
  </conditionalFormatting>
  <conditionalFormatting sqref="P1726">
    <cfRule type="cellIs" priority="6145" operator="between">
      <formula>"ALTO"</formula>
      <formula>"ALTO"</formula>
    </cfRule>
  </conditionalFormatting>
  <conditionalFormatting sqref="P1726">
    <cfRule type="cellIs" priority="6146" operator="between">
      <formula>"BAJO"</formula>
      <formula>"BAJO"</formula>
    </cfRule>
  </conditionalFormatting>
  <conditionalFormatting sqref="P1726">
    <cfRule type="cellIs" priority="6147" operator="between">
      <formula>"MEDIO"</formula>
      <formula>"MEDIO"</formula>
    </cfRule>
  </conditionalFormatting>
  <conditionalFormatting sqref="P1726">
    <cfRule type="cellIs" priority="6148" operator="between">
      <formula>"MUY ALTO"</formula>
      <formula>"MUY ALTO"</formula>
    </cfRule>
  </conditionalFormatting>
  <conditionalFormatting sqref="R1726">
    <cfRule type="cellIs" priority="6149" operator="between">
      <formula>20</formula>
      <formula>120</formula>
    </cfRule>
  </conditionalFormatting>
  <conditionalFormatting sqref="S1726">
    <cfRule type="cellIs" priority="6150" operator="between">
      <formula>"I"</formula>
      <formula>"I"</formula>
    </cfRule>
  </conditionalFormatting>
  <conditionalFormatting sqref="S1726">
    <cfRule type="cellIs" priority="6151" operator="between">
      <formula>"III"</formula>
      <formula>"IV"</formula>
    </cfRule>
  </conditionalFormatting>
  <conditionalFormatting sqref="P1728">
    <cfRule type="cellIs" priority="6152" operator="between">
      <formula>"ALTO"</formula>
      <formula>"ALTO"</formula>
    </cfRule>
  </conditionalFormatting>
  <conditionalFormatting sqref="P1728">
    <cfRule type="cellIs" priority="6153" operator="between">
      <formula>"BAJO"</formula>
      <formula>"BAJO"</formula>
    </cfRule>
  </conditionalFormatting>
  <conditionalFormatting sqref="P1728">
    <cfRule type="cellIs" priority="6154" operator="between">
      <formula>"MEDIO"</formula>
      <formula>"MEDIO"</formula>
    </cfRule>
  </conditionalFormatting>
  <conditionalFormatting sqref="P1728">
    <cfRule type="cellIs" priority="6155" operator="between">
      <formula>"MUY ALTO"</formula>
      <formula>"MUY ALTO"</formula>
    </cfRule>
  </conditionalFormatting>
  <conditionalFormatting sqref="R1728">
    <cfRule type="cellIs" priority="6156" operator="between">
      <formula>20</formula>
      <formula>120</formula>
    </cfRule>
  </conditionalFormatting>
  <conditionalFormatting sqref="U1728">
    <cfRule type="cellIs" priority="6157" operator="equal">
      <formula>"No significativo"</formula>
    </cfRule>
  </conditionalFormatting>
  <conditionalFormatting sqref="S1728">
    <cfRule type="cellIs" priority="6158" operator="equal">
      <formula>"No significativo"</formula>
    </cfRule>
  </conditionalFormatting>
  <conditionalFormatting sqref="U1728">
    <cfRule type="cellIs" priority="6159" operator="equal">
      <formula>"SIGNIFICATIVO"</formula>
    </cfRule>
  </conditionalFormatting>
  <conditionalFormatting sqref="U1728">
    <cfRule type="cellIs" priority="6160" operator="equal">
      <formula>"SIGNIFICATIVO"</formula>
    </cfRule>
  </conditionalFormatting>
  <conditionalFormatting sqref="S1728">
    <cfRule type="cellIs" priority="6161" operator="equal">
      <formula>"SIGNIFICATIVO"</formula>
    </cfRule>
  </conditionalFormatting>
  <conditionalFormatting sqref="S1728">
    <cfRule type="cellIs" priority="6162" operator="equal">
      <formula>"SIGNIFICATIVO"</formula>
    </cfRule>
  </conditionalFormatting>
  <conditionalFormatting sqref="S1730">
    <cfRule type="cellIs" priority="6163" operator="equal">
      <formula>"No significativo"</formula>
    </cfRule>
  </conditionalFormatting>
  <conditionalFormatting sqref="S1730">
    <cfRule type="cellIs" priority="6164" operator="equal">
      <formula>"SIGNIFICATIVO"</formula>
    </cfRule>
  </conditionalFormatting>
  <conditionalFormatting sqref="S1730">
    <cfRule type="cellIs" priority="6165" operator="equal">
      <formula>"SIGNIFICATIVO"</formula>
    </cfRule>
  </conditionalFormatting>
  <conditionalFormatting sqref="P1730">
    <cfRule type="cellIs" priority="6166" operator="between">
      <formula>"ALTO"</formula>
      <formula>"ALTO"</formula>
    </cfRule>
  </conditionalFormatting>
  <conditionalFormatting sqref="P1730">
    <cfRule type="cellIs" priority="6167" operator="between">
      <formula>"BAJO"</formula>
      <formula>"BAJO"</formula>
    </cfRule>
  </conditionalFormatting>
  <conditionalFormatting sqref="P1730">
    <cfRule type="cellIs" priority="6168" operator="between">
      <formula>"MEDIO"</formula>
      <formula>"MEDIO"</formula>
    </cfRule>
  </conditionalFormatting>
  <conditionalFormatting sqref="P1730">
    <cfRule type="cellIs" priority="6169" operator="between">
      <formula>"MUY ALTO"</formula>
      <formula>"MUY ALTO"</formula>
    </cfRule>
  </conditionalFormatting>
  <conditionalFormatting sqref="R1730">
    <cfRule type="cellIs" priority="6170" operator="between">
      <formula>20</formula>
      <formula>120</formula>
    </cfRule>
  </conditionalFormatting>
  <conditionalFormatting sqref="P1732">
    <cfRule type="cellIs" priority="6171" operator="between">
      <formula>"ALTO"</formula>
      <formula>"ALTO"</formula>
    </cfRule>
  </conditionalFormatting>
  <conditionalFormatting sqref="P1732">
    <cfRule type="cellIs" priority="6172" operator="between">
      <formula>"BAJO"</formula>
      <formula>"BAJO"</formula>
    </cfRule>
  </conditionalFormatting>
  <conditionalFormatting sqref="P1732">
    <cfRule type="cellIs" priority="6173" operator="between">
      <formula>"MEDIO"</formula>
      <formula>"MEDIO"</formula>
    </cfRule>
  </conditionalFormatting>
  <conditionalFormatting sqref="P1732">
    <cfRule type="cellIs" priority="6174" operator="between">
      <formula>"MUY ALTO"</formula>
      <formula>"MUY ALTO"</formula>
    </cfRule>
  </conditionalFormatting>
  <conditionalFormatting sqref="R1732">
    <cfRule type="cellIs" priority="6175" operator="between">
      <formula>20</formula>
      <formula>120</formula>
    </cfRule>
  </conditionalFormatting>
  <conditionalFormatting sqref="S1732">
    <cfRule type="cellIs" priority="6176" operator="between">
      <formula>"I"</formula>
      <formula>"I"</formula>
    </cfRule>
  </conditionalFormatting>
  <conditionalFormatting sqref="S1732">
    <cfRule type="cellIs" priority="6177" operator="between">
      <formula>"III"</formula>
      <formula>"IV"</formula>
    </cfRule>
  </conditionalFormatting>
  <conditionalFormatting sqref="S1734">
    <cfRule type="cellIs" priority="6178" operator="equal">
      <formula>"SIGNIFICATIVO"</formula>
    </cfRule>
  </conditionalFormatting>
  <conditionalFormatting sqref="S1733">
    <cfRule type="cellIs" priority="6179" operator="between">
      <formula>"I"</formula>
      <formula>"I"</formula>
    </cfRule>
  </conditionalFormatting>
  <conditionalFormatting sqref="S1733">
    <cfRule type="cellIs" priority="6180" operator="between">
      <formula>"III"</formula>
      <formula>"IV"</formula>
    </cfRule>
  </conditionalFormatting>
  <conditionalFormatting sqref="P1733:P1734">
    <cfRule type="cellIs" priority="6181" operator="between">
      <formula>"ALTO"</formula>
      <formula>"ALTO"</formula>
    </cfRule>
  </conditionalFormatting>
  <conditionalFormatting sqref="P1733:P1734">
    <cfRule type="cellIs" priority="6182" operator="between">
      <formula>"BAJO"</formula>
      <formula>"BAJO"</formula>
    </cfRule>
  </conditionalFormatting>
  <conditionalFormatting sqref="P1733:P1734">
    <cfRule type="cellIs" priority="6183" operator="between">
      <formula>"MEDIO"</formula>
      <formula>"MEDIO"</formula>
    </cfRule>
  </conditionalFormatting>
  <conditionalFormatting sqref="P1733:P1734">
    <cfRule type="cellIs" priority="6184" operator="between">
      <formula>"MUY ALTO"</formula>
      <formula>"MUY ALTO"</formula>
    </cfRule>
  </conditionalFormatting>
  <conditionalFormatting sqref="R1733:R1734">
    <cfRule type="cellIs" priority="6185" operator="between">
      <formula>20</formula>
      <formula>120</formula>
    </cfRule>
  </conditionalFormatting>
  <conditionalFormatting sqref="S1734">
    <cfRule type="cellIs" priority="6186" operator="equal">
      <formula>"No significativo"</formula>
    </cfRule>
  </conditionalFormatting>
  <conditionalFormatting sqref="S1734">
    <cfRule type="cellIs" priority="6187" operator="equal">
      <formula>"SIGNIFICATIVO"</formula>
    </cfRule>
  </conditionalFormatting>
  <conditionalFormatting sqref="P1735">
    <cfRule type="cellIs" priority="6188" operator="between">
      <formula>"ALTO"</formula>
      <formula>"ALTO"</formula>
    </cfRule>
  </conditionalFormatting>
  <conditionalFormatting sqref="P1735">
    <cfRule type="cellIs" priority="6189" operator="between">
      <formula>"BAJO"</formula>
      <formula>"BAJO"</formula>
    </cfRule>
  </conditionalFormatting>
  <conditionalFormatting sqref="P1735">
    <cfRule type="cellIs" priority="6190" operator="between">
      <formula>"MEDIO"</formula>
      <formula>"MEDIO"</formula>
    </cfRule>
  </conditionalFormatting>
  <conditionalFormatting sqref="P1735">
    <cfRule type="cellIs" priority="6191" operator="between">
      <formula>"MUY ALTO"</formula>
      <formula>"MUY ALTO"</formula>
    </cfRule>
  </conditionalFormatting>
  <conditionalFormatting sqref="R1735">
    <cfRule type="cellIs" priority="6192" operator="between">
      <formula>20</formula>
      <formula>120</formula>
    </cfRule>
  </conditionalFormatting>
  <conditionalFormatting sqref="S1735">
    <cfRule type="cellIs" priority="6193" operator="between">
      <formula>"I"</formula>
      <formula>"I"</formula>
    </cfRule>
  </conditionalFormatting>
  <conditionalFormatting sqref="S1735">
    <cfRule type="cellIs" priority="6194" operator="between">
      <formula>"III"</formula>
      <formula>"IV"</formula>
    </cfRule>
  </conditionalFormatting>
  <conditionalFormatting sqref="S1737">
    <cfRule type="cellIs" priority="6195" operator="equal">
      <formula>"SIGNIFICATIVO"</formula>
    </cfRule>
  </conditionalFormatting>
  <conditionalFormatting sqref="S1736">
    <cfRule type="cellIs" priority="6196" operator="between">
      <formula>"I"</formula>
      <formula>"I"</formula>
    </cfRule>
  </conditionalFormatting>
  <conditionalFormatting sqref="S1736">
    <cfRule type="cellIs" priority="6197" operator="between">
      <formula>"III"</formula>
      <formula>"IV"</formula>
    </cfRule>
  </conditionalFormatting>
  <conditionalFormatting sqref="P1736:P1737">
    <cfRule type="cellIs" priority="6198" operator="between">
      <formula>"ALTO"</formula>
      <formula>"ALTO"</formula>
    </cfRule>
  </conditionalFormatting>
  <conditionalFormatting sqref="P1736:P1737">
    <cfRule type="cellIs" priority="6199" operator="between">
      <formula>"BAJO"</formula>
      <formula>"BAJO"</formula>
    </cfRule>
  </conditionalFormatting>
  <conditionalFormatting sqref="P1736:P1737">
    <cfRule type="cellIs" priority="6200" operator="between">
      <formula>"MEDIO"</formula>
      <formula>"MEDIO"</formula>
    </cfRule>
  </conditionalFormatting>
  <conditionalFormatting sqref="P1736:P1737">
    <cfRule type="cellIs" priority="6201" operator="between">
      <formula>"MUY ALTO"</formula>
      <formula>"MUY ALTO"</formula>
    </cfRule>
  </conditionalFormatting>
  <conditionalFormatting sqref="R1736:R1737">
    <cfRule type="cellIs" priority="6202" operator="between">
      <formula>20</formula>
      <formula>120</formula>
    </cfRule>
  </conditionalFormatting>
  <conditionalFormatting sqref="S1737">
    <cfRule type="cellIs" priority="6203" operator="equal">
      <formula>"No significativo"</formula>
    </cfRule>
  </conditionalFormatting>
  <conditionalFormatting sqref="S1737">
    <cfRule type="cellIs" priority="6204" operator="equal">
      <formula>"SIGNIFICATIVO"</formula>
    </cfRule>
  </conditionalFormatting>
  <conditionalFormatting sqref="P1738">
    <cfRule type="cellIs" priority="6205" operator="between">
      <formula>"ALTO"</formula>
      <formula>"ALTO"</formula>
    </cfRule>
  </conditionalFormatting>
  <conditionalFormatting sqref="P1738">
    <cfRule type="cellIs" priority="6206" operator="between">
      <formula>"BAJO"</formula>
      <formula>"BAJO"</formula>
    </cfRule>
  </conditionalFormatting>
  <conditionalFormatting sqref="P1738">
    <cfRule type="cellIs" priority="6207" operator="between">
      <formula>"MEDIO"</formula>
      <formula>"MEDIO"</formula>
    </cfRule>
  </conditionalFormatting>
  <conditionalFormatting sqref="P1738">
    <cfRule type="cellIs" priority="6208" operator="between">
      <formula>"MUY ALTO"</formula>
      <formula>"MUY ALTO"</formula>
    </cfRule>
  </conditionalFormatting>
  <conditionalFormatting sqref="R1738">
    <cfRule type="cellIs" priority="6209" operator="between">
      <formula>20</formula>
      <formula>120</formula>
    </cfRule>
  </conditionalFormatting>
  <conditionalFormatting sqref="S1738">
    <cfRule type="cellIs" priority="6210" operator="between">
      <formula>"I"</formula>
      <formula>"I"</formula>
    </cfRule>
  </conditionalFormatting>
  <conditionalFormatting sqref="S1738">
    <cfRule type="cellIs" priority="6211" operator="between">
      <formula>"III"</formula>
      <formula>"IV"</formula>
    </cfRule>
  </conditionalFormatting>
  <conditionalFormatting sqref="S1739">
    <cfRule type="cellIs" priority="6212" operator="between">
      <formula>"I"</formula>
      <formula>"I"</formula>
    </cfRule>
  </conditionalFormatting>
  <conditionalFormatting sqref="S1739">
    <cfRule type="cellIs" priority="6213" operator="between">
      <formula>"III"</formula>
      <formula>"IV"</formula>
    </cfRule>
  </conditionalFormatting>
  <conditionalFormatting sqref="P1739">
    <cfRule type="cellIs" priority="6214" operator="between">
      <formula>"ALTO"</formula>
      <formula>"ALTO"</formula>
    </cfRule>
  </conditionalFormatting>
  <conditionalFormatting sqref="P1739">
    <cfRule type="cellIs" priority="6215" operator="between">
      <formula>"BAJO"</formula>
      <formula>"BAJO"</formula>
    </cfRule>
  </conditionalFormatting>
  <conditionalFormatting sqref="P1739">
    <cfRule type="cellIs" priority="6216" operator="between">
      <formula>"MEDIO"</formula>
      <formula>"MEDIO"</formula>
    </cfRule>
  </conditionalFormatting>
  <conditionalFormatting sqref="P1739">
    <cfRule type="cellIs" priority="6217" operator="between">
      <formula>"MUY ALTO"</formula>
      <formula>"MUY ALTO"</formula>
    </cfRule>
  </conditionalFormatting>
  <conditionalFormatting sqref="R1739">
    <cfRule type="cellIs" priority="6218" operator="between">
      <formula>20</formula>
      <formula>120</formula>
    </cfRule>
  </conditionalFormatting>
  <conditionalFormatting sqref="P1740">
    <cfRule type="cellIs" priority="6219" operator="between">
      <formula>"ALTO"</formula>
      <formula>"ALTO"</formula>
    </cfRule>
  </conditionalFormatting>
  <conditionalFormatting sqref="P1740">
    <cfRule type="cellIs" priority="6220" operator="between">
      <formula>"BAJO"</formula>
      <formula>"BAJO"</formula>
    </cfRule>
  </conditionalFormatting>
  <conditionalFormatting sqref="P1740">
    <cfRule type="cellIs" priority="6221" operator="between">
      <formula>"MEDIO"</formula>
      <formula>"MEDIO"</formula>
    </cfRule>
  </conditionalFormatting>
  <conditionalFormatting sqref="P1740">
    <cfRule type="cellIs" priority="6222" operator="between">
      <formula>"MUY ALTO"</formula>
      <formula>"MUY ALTO"</formula>
    </cfRule>
  </conditionalFormatting>
  <conditionalFormatting sqref="R1740">
    <cfRule type="cellIs" priority="6223" operator="between">
      <formula>20</formula>
      <formula>120</formula>
    </cfRule>
  </conditionalFormatting>
  <conditionalFormatting sqref="S1740">
    <cfRule type="cellIs" priority="6224" operator="between">
      <formula>"I"</formula>
      <formula>"I"</formula>
    </cfRule>
  </conditionalFormatting>
  <conditionalFormatting sqref="S1740">
    <cfRule type="cellIs" priority="6225" operator="between">
      <formula>"III"</formula>
      <formula>"IV"</formula>
    </cfRule>
  </conditionalFormatting>
  <conditionalFormatting sqref="S1741">
    <cfRule type="cellIs" priority="6226" operator="between">
      <formula>"I"</formula>
      <formula>"I"</formula>
    </cfRule>
  </conditionalFormatting>
  <conditionalFormatting sqref="S1741">
    <cfRule type="cellIs" priority="6227" operator="between">
      <formula>"III"</formula>
      <formula>"IV"</formula>
    </cfRule>
  </conditionalFormatting>
  <conditionalFormatting sqref="P1741:P1742">
    <cfRule type="cellIs" priority="6228" operator="between">
      <formula>"ALTO"</formula>
      <formula>"ALTO"</formula>
    </cfRule>
  </conditionalFormatting>
  <conditionalFormatting sqref="P1741:P1742">
    <cfRule type="cellIs" priority="6229" operator="between">
      <formula>"BAJO"</formula>
      <formula>"BAJO"</formula>
    </cfRule>
  </conditionalFormatting>
  <conditionalFormatting sqref="P1741:P1742">
    <cfRule type="cellIs" priority="6230" operator="between">
      <formula>"MEDIO"</formula>
      <formula>"MEDIO"</formula>
    </cfRule>
  </conditionalFormatting>
  <conditionalFormatting sqref="P1741:P1742">
    <cfRule type="cellIs" priority="6231" operator="between">
      <formula>"MUY ALTO"</formula>
      <formula>"MUY ALTO"</formula>
    </cfRule>
  </conditionalFormatting>
  <conditionalFormatting sqref="R1741:R1742">
    <cfRule type="cellIs" priority="6232" operator="between">
      <formula>20</formula>
      <formula>120</formula>
    </cfRule>
  </conditionalFormatting>
  <conditionalFormatting sqref="S1742">
    <cfRule type="cellIs" priority="6233" operator="equal">
      <formula>"No significativo"</formula>
    </cfRule>
  </conditionalFormatting>
  <conditionalFormatting sqref="S1742">
    <cfRule type="cellIs" priority="6234" operator="equal">
      <formula>"SIGNIFICATIVO"</formula>
    </cfRule>
  </conditionalFormatting>
  <conditionalFormatting sqref="S1742">
    <cfRule type="cellIs" priority="6235" operator="equal">
      <formula>"SIGNIFICATIVO"</formula>
    </cfRule>
  </conditionalFormatting>
  <conditionalFormatting sqref="P1744">
    <cfRule type="cellIs" priority="6236" operator="between">
      <formula>"ALTO"</formula>
      <formula>"ALTO"</formula>
    </cfRule>
  </conditionalFormatting>
  <conditionalFormatting sqref="P1744">
    <cfRule type="cellIs" priority="6237" operator="between">
      <formula>"BAJO"</formula>
      <formula>"BAJO"</formula>
    </cfRule>
  </conditionalFormatting>
  <conditionalFormatting sqref="P1744">
    <cfRule type="cellIs" priority="6238" operator="between">
      <formula>"MEDIO"</formula>
      <formula>"MEDIO"</formula>
    </cfRule>
  </conditionalFormatting>
  <conditionalFormatting sqref="P1744">
    <cfRule type="cellIs" priority="6239" operator="between">
      <formula>"MUY ALTO"</formula>
      <formula>"MUY ALTO"</formula>
    </cfRule>
  </conditionalFormatting>
  <conditionalFormatting sqref="R1744">
    <cfRule type="cellIs" priority="6240" operator="between">
      <formula>20</formula>
      <formula>120</formula>
    </cfRule>
  </conditionalFormatting>
  <conditionalFormatting sqref="U1744">
    <cfRule type="cellIs" priority="6241" operator="equal">
      <formula>"No significativo"</formula>
    </cfRule>
  </conditionalFormatting>
  <conditionalFormatting sqref="S1744">
    <cfRule type="cellIs" priority="6242" operator="equal">
      <formula>"No significativo"</formula>
    </cfRule>
  </conditionalFormatting>
  <conditionalFormatting sqref="U1744">
    <cfRule type="cellIs" priority="6243" operator="equal">
      <formula>"SIGNIFICATIVO"</formula>
    </cfRule>
  </conditionalFormatting>
  <conditionalFormatting sqref="U1744">
    <cfRule type="cellIs" priority="6244" operator="equal">
      <formula>"SIGNIFICATIVO"</formula>
    </cfRule>
  </conditionalFormatting>
  <conditionalFormatting sqref="S1744">
    <cfRule type="cellIs" priority="6245" operator="equal">
      <formula>"SIGNIFICATIVO"</formula>
    </cfRule>
  </conditionalFormatting>
  <conditionalFormatting sqref="S1744">
    <cfRule type="cellIs" priority="6246" operator="equal">
      <formula>"SIGNIFICATIVO"</formula>
    </cfRule>
  </conditionalFormatting>
  <conditionalFormatting sqref="S1746">
    <cfRule type="cellIs" priority="6247" operator="equal">
      <formula>"No significativo"</formula>
    </cfRule>
  </conditionalFormatting>
  <conditionalFormatting sqref="S1746">
    <cfRule type="cellIs" priority="6248" operator="equal">
      <formula>"SIGNIFICATIVO"</formula>
    </cfRule>
  </conditionalFormatting>
  <conditionalFormatting sqref="S1746">
    <cfRule type="cellIs" priority="6249" operator="equal">
      <formula>"SIGNIFICATIVO"</formula>
    </cfRule>
  </conditionalFormatting>
  <conditionalFormatting sqref="P1746">
    <cfRule type="cellIs" priority="6250" operator="between">
      <formula>"ALTO"</formula>
      <formula>"ALTO"</formula>
    </cfRule>
  </conditionalFormatting>
  <conditionalFormatting sqref="P1746">
    <cfRule type="cellIs" priority="6251" operator="between">
      <formula>"BAJO"</formula>
      <formula>"BAJO"</formula>
    </cfRule>
  </conditionalFormatting>
  <conditionalFormatting sqref="P1746">
    <cfRule type="cellIs" priority="6252" operator="between">
      <formula>"MEDIO"</formula>
      <formula>"MEDIO"</formula>
    </cfRule>
  </conditionalFormatting>
  <conditionalFormatting sqref="P1746">
    <cfRule type="cellIs" priority="6253" operator="between">
      <formula>"MUY ALTO"</formula>
      <formula>"MUY ALTO"</formula>
    </cfRule>
  </conditionalFormatting>
  <conditionalFormatting sqref="R1746">
    <cfRule type="cellIs" priority="6254" operator="between">
      <formula>20</formula>
      <formula>120</formula>
    </cfRule>
  </conditionalFormatting>
  <conditionalFormatting sqref="S1747">
    <cfRule type="cellIs" priority="6255" operator="between">
      <formula>"I"</formula>
      <formula>"I"</formula>
    </cfRule>
  </conditionalFormatting>
  <conditionalFormatting sqref="S1747">
    <cfRule type="cellIs" priority="6256" operator="between">
      <formula>"III"</formula>
      <formula>"IV"</formula>
    </cfRule>
  </conditionalFormatting>
  <conditionalFormatting sqref="P1747:P1748">
    <cfRule type="cellIs" priority="6257" operator="between">
      <formula>"ALTO"</formula>
      <formula>"ALTO"</formula>
    </cfRule>
  </conditionalFormatting>
  <conditionalFormatting sqref="P1747:P1748">
    <cfRule type="cellIs" priority="6258" operator="between">
      <formula>"BAJO"</formula>
      <formula>"BAJO"</formula>
    </cfRule>
  </conditionalFormatting>
  <conditionalFormatting sqref="P1747:P1748">
    <cfRule type="cellIs" priority="6259" operator="between">
      <formula>"MEDIO"</formula>
      <formula>"MEDIO"</formula>
    </cfRule>
  </conditionalFormatting>
  <conditionalFormatting sqref="P1747:P1748">
    <cfRule type="cellIs" priority="6260" operator="between">
      <formula>"MUY ALTO"</formula>
      <formula>"MUY ALTO"</formula>
    </cfRule>
  </conditionalFormatting>
  <conditionalFormatting sqref="R1747:R1748">
    <cfRule type="cellIs" priority="6261" operator="between">
      <formula>20</formula>
      <formula>120</formula>
    </cfRule>
  </conditionalFormatting>
  <conditionalFormatting sqref="S1748">
    <cfRule type="cellIs" priority="6262" operator="equal">
      <formula>"No significativo"</formula>
    </cfRule>
  </conditionalFormatting>
  <conditionalFormatting sqref="S1748">
    <cfRule type="cellIs" priority="6263" operator="equal">
      <formula>"SIGNIFICATIVO"</formula>
    </cfRule>
  </conditionalFormatting>
  <conditionalFormatting sqref="S1748">
    <cfRule type="cellIs" priority="6264" operator="equal">
      <formula>"SIGNIFICATIVO"</formula>
    </cfRule>
  </conditionalFormatting>
  <conditionalFormatting sqref="P1749">
    <cfRule type="cellIs" priority="6265" operator="between">
      <formula>"ALTO"</formula>
      <formula>"ALTO"</formula>
    </cfRule>
  </conditionalFormatting>
  <conditionalFormatting sqref="P1749">
    <cfRule type="cellIs" priority="6266" operator="between">
      <formula>"BAJO"</formula>
      <formula>"BAJO"</formula>
    </cfRule>
  </conditionalFormatting>
  <conditionalFormatting sqref="P1749">
    <cfRule type="cellIs" priority="6267" operator="between">
      <formula>"MEDIO"</formula>
      <formula>"MEDIO"</formula>
    </cfRule>
  </conditionalFormatting>
  <conditionalFormatting sqref="P1749">
    <cfRule type="cellIs" priority="6268" operator="between">
      <formula>"MUY ALTO"</formula>
      <formula>"MUY ALTO"</formula>
    </cfRule>
  </conditionalFormatting>
  <conditionalFormatting sqref="R1749">
    <cfRule type="cellIs" priority="6269" operator="between">
      <formula>20</formula>
      <formula>120</formula>
    </cfRule>
  </conditionalFormatting>
  <conditionalFormatting sqref="S1749">
    <cfRule type="cellIs" priority="6270" operator="equal">
      <formula>"No significativo"</formula>
    </cfRule>
  </conditionalFormatting>
  <conditionalFormatting sqref="S1749">
    <cfRule type="cellIs" priority="6271" operator="equal">
      <formula>"SIGNIFICATIVO"</formula>
    </cfRule>
  </conditionalFormatting>
  <conditionalFormatting sqref="S1749">
    <cfRule type="cellIs" priority="6272" operator="equal">
      <formula>"SIGNIFICATIVO"</formula>
    </cfRule>
  </conditionalFormatting>
  <conditionalFormatting sqref="P1750">
    <cfRule type="cellIs" priority="6273" operator="between">
      <formula>"ALTO"</formula>
      <formula>"ALTO"</formula>
    </cfRule>
  </conditionalFormatting>
  <conditionalFormatting sqref="P1750">
    <cfRule type="cellIs" priority="6274" operator="between">
      <formula>"BAJO"</formula>
      <formula>"BAJO"</formula>
    </cfRule>
  </conditionalFormatting>
  <conditionalFormatting sqref="P1750">
    <cfRule type="cellIs" priority="6275" operator="between">
      <formula>"MEDIO"</formula>
      <formula>"MEDIO"</formula>
    </cfRule>
  </conditionalFormatting>
  <conditionalFormatting sqref="P1750">
    <cfRule type="cellIs" priority="6276" operator="between">
      <formula>"MUY ALTO"</formula>
      <formula>"MUY ALTO"</formula>
    </cfRule>
  </conditionalFormatting>
  <conditionalFormatting sqref="R1750">
    <cfRule type="cellIs" priority="6277" operator="between">
      <formula>20</formula>
      <formula>120</formula>
    </cfRule>
  </conditionalFormatting>
  <conditionalFormatting sqref="S1750">
    <cfRule type="cellIs" priority="6278" operator="equal">
      <formula>"No significativo"</formula>
    </cfRule>
  </conditionalFormatting>
  <conditionalFormatting sqref="S1750">
    <cfRule type="cellIs" priority="6279" operator="equal">
      <formula>"SIGNIFICATIVO"</formula>
    </cfRule>
  </conditionalFormatting>
  <conditionalFormatting sqref="S1750">
    <cfRule type="cellIs" priority="6280" operator="equal">
      <formula>"SIGNIFICATIVO"</formula>
    </cfRule>
  </conditionalFormatting>
  <conditionalFormatting sqref="P1751">
    <cfRule type="cellIs" priority="6281" operator="between">
      <formula>"ALTO"</formula>
      <formula>"ALTO"</formula>
    </cfRule>
  </conditionalFormatting>
  <conditionalFormatting sqref="P1751">
    <cfRule type="cellIs" priority="6282" operator="between">
      <formula>"BAJO"</formula>
      <formula>"BAJO"</formula>
    </cfRule>
  </conditionalFormatting>
  <conditionalFormatting sqref="P1751">
    <cfRule type="cellIs" priority="6283" operator="between">
      <formula>"MEDIO"</formula>
      <formula>"MEDIO"</formula>
    </cfRule>
  </conditionalFormatting>
  <conditionalFormatting sqref="P1751">
    <cfRule type="cellIs" priority="6284" operator="between">
      <formula>"MUY ALTO"</formula>
      <formula>"MUY ALTO"</formula>
    </cfRule>
  </conditionalFormatting>
  <conditionalFormatting sqref="R1751">
    <cfRule type="cellIs" priority="6285" operator="between">
      <formula>20</formula>
      <formula>120</formula>
    </cfRule>
  </conditionalFormatting>
  <conditionalFormatting sqref="S1751">
    <cfRule type="cellIs" priority="6286" operator="equal">
      <formula>"No significativo"</formula>
    </cfRule>
  </conditionalFormatting>
  <conditionalFormatting sqref="S1751">
    <cfRule type="cellIs" priority="6287" operator="equal">
      <formula>"SIGNIFICATIVO"</formula>
    </cfRule>
  </conditionalFormatting>
  <conditionalFormatting sqref="S1751">
    <cfRule type="cellIs" priority="6288" operator="equal">
      <formula>"SIGNIFICATIVO"</formula>
    </cfRule>
  </conditionalFormatting>
  <conditionalFormatting sqref="S1752">
    <cfRule type="cellIs" priority="6289" operator="between">
      <formula>"I"</formula>
      <formula>"I"</formula>
    </cfRule>
  </conditionalFormatting>
  <conditionalFormatting sqref="S1752">
    <cfRule type="cellIs" priority="6290" operator="between">
      <formula>"III"</formula>
      <formula>"IV"</formula>
    </cfRule>
  </conditionalFormatting>
  <conditionalFormatting sqref="P1752:P1753">
    <cfRule type="cellIs" priority="6291" operator="between">
      <formula>"ALTO"</formula>
      <formula>"ALTO"</formula>
    </cfRule>
  </conditionalFormatting>
  <conditionalFormatting sqref="P1752:P1753">
    <cfRule type="cellIs" priority="6292" operator="between">
      <formula>"BAJO"</formula>
      <formula>"BAJO"</formula>
    </cfRule>
  </conditionalFormatting>
  <conditionalFormatting sqref="P1752:P1753">
    <cfRule type="cellIs" priority="6293" operator="between">
      <formula>"MEDIO"</formula>
      <formula>"MEDIO"</formula>
    </cfRule>
  </conditionalFormatting>
  <conditionalFormatting sqref="P1752:P1753">
    <cfRule type="cellIs" priority="6294" operator="between">
      <formula>"MUY ALTO"</formula>
      <formula>"MUY ALTO"</formula>
    </cfRule>
  </conditionalFormatting>
  <conditionalFormatting sqref="R1752:R1753">
    <cfRule type="cellIs" priority="6295" operator="between">
      <formula>20</formula>
      <formula>120</formula>
    </cfRule>
  </conditionalFormatting>
  <conditionalFormatting sqref="S1753">
    <cfRule type="cellIs" priority="6296" operator="equal">
      <formula>"No significativo"</formula>
    </cfRule>
  </conditionalFormatting>
  <conditionalFormatting sqref="S1753">
    <cfRule type="cellIs" priority="6297" operator="equal">
      <formula>"SIGNIFICATIVO"</formula>
    </cfRule>
  </conditionalFormatting>
  <conditionalFormatting sqref="S1753">
    <cfRule type="cellIs" priority="6298" operator="equal">
      <formula>"SIGNIFICATIVO"</formula>
    </cfRule>
  </conditionalFormatting>
  <conditionalFormatting sqref="P1754">
    <cfRule type="cellIs" priority="6299" operator="between">
      <formula>"ALTO"</formula>
      <formula>"ALTO"</formula>
    </cfRule>
  </conditionalFormatting>
  <conditionalFormatting sqref="P1754">
    <cfRule type="cellIs" priority="6300" operator="between">
      <formula>"BAJO"</formula>
      <formula>"BAJO"</formula>
    </cfRule>
  </conditionalFormatting>
  <conditionalFormatting sqref="P1754">
    <cfRule type="cellIs" priority="6301" operator="between">
      <formula>"MEDIO"</formula>
      <formula>"MEDIO"</formula>
    </cfRule>
  </conditionalFormatting>
  <conditionalFormatting sqref="P1754">
    <cfRule type="cellIs" priority="6302" operator="between">
      <formula>"MUY ALTO"</formula>
      <formula>"MUY ALTO"</formula>
    </cfRule>
  </conditionalFormatting>
  <conditionalFormatting sqref="R1754">
    <cfRule type="cellIs" priority="6303" operator="between">
      <formula>20</formula>
      <formula>120</formula>
    </cfRule>
  </conditionalFormatting>
  <conditionalFormatting sqref="U1754">
    <cfRule type="cellIs" priority="6304" operator="equal">
      <formula>"No significativo"</formula>
    </cfRule>
  </conditionalFormatting>
  <conditionalFormatting sqref="S1754">
    <cfRule type="cellIs" priority="6305" operator="equal">
      <formula>"No significativo"</formula>
    </cfRule>
  </conditionalFormatting>
  <conditionalFormatting sqref="U1754">
    <cfRule type="cellIs" priority="6306" operator="equal">
      <formula>"SIGNIFICATIVO"</formula>
    </cfRule>
  </conditionalFormatting>
  <conditionalFormatting sqref="U1754">
    <cfRule type="cellIs" priority="6307" operator="equal">
      <formula>"SIGNIFICATIVO"</formula>
    </cfRule>
  </conditionalFormatting>
  <conditionalFormatting sqref="S1754">
    <cfRule type="cellIs" priority="6308" operator="equal">
      <formula>"SIGNIFICATIVO"</formula>
    </cfRule>
  </conditionalFormatting>
  <conditionalFormatting sqref="S1754">
    <cfRule type="cellIs" priority="6309" operator="equal">
      <formula>"SIGNIFICATIVO"</formula>
    </cfRule>
  </conditionalFormatting>
  <conditionalFormatting sqref="P1755">
    <cfRule type="cellIs" priority="6310" operator="between">
      <formula>"ALTO"</formula>
      <formula>"ALTO"</formula>
    </cfRule>
  </conditionalFormatting>
  <conditionalFormatting sqref="P1755">
    <cfRule type="cellIs" priority="6311" operator="between">
      <formula>"BAJO"</formula>
      <formula>"BAJO"</formula>
    </cfRule>
  </conditionalFormatting>
  <conditionalFormatting sqref="P1755">
    <cfRule type="cellIs" priority="6312" operator="between">
      <formula>"MEDIO"</formula>
      <formula>"MEDIO"</formula>
    </cfRule>
  </conditionalFormatting>
  <conditionalFormatting sqref="P1755">
    <cfRule type="cellIs" priority="6313" operator="between">
      <formula>"MUY ALTO"</formula>
      <formula>"MUY ALTO"</formula>
    </cfRule>
  </conditionalFormatting>
  <conditionalFormatting sqref="R1755">
    <cfRule type="cellIs" priority="6314" operator="between">
      <formula>20</formula>
      <formula>120</formula>
    </cfRule>
  </conditionalFormatting>
  <conditionalFormatting sqref="S1755">
    <cfRule type="cellIs" priority="6315" operator="between">
      <formula>"I"</formula>
      <formula>"I"</formula>
    </cfRule>
  </conditionalFormatting>
  <conditionalFormatting sqref="S1755">
    <cfRule type="cellIs" priority="6316" operator="between">
      <formula>"III"</formula>
      <formula>"IV"</formula>
    </cfRule>
  </conditionalFormatting>
  <conditionalFormatting sqref="S1756">
    <cfRule type="cellIs" priority="6317" operator="between">
      <formula>"I"</formula>
      <formula>"I"</formula>
    </cfRule>
  </conditionalFormatting>
  <conditionalFormatting sqref="S1756">
    <cfRule type="cellIs" priority="6318" operator="between">
      <formula>"III"</formula>
      <formula>"IV"</formula>
    </cfRule>
  </conditionalFormatting>
  <conditionalFormatting sqref="P1756:P1757">
    <cfRule type="cellIs" priority="6319" operator="between">
      <formula>"ALTO"</formula>
      <formula>"ALTO"</formula>
    </cfRule>
  </conditionalFormatting>
  <conditionalFormatting sqref="P1756:P1757">
    <cfRule type="cellIs" priority="6320" operator="between">
      <formula>"BAJO"</formula>
      <formula>"BAJO"</formula>
    </cfRule>
  </conditionalFormatting>
  <conditionalFormatting sqref="P1756:P1757">
    <cfRule type="cellIs" priority="6321" operator="between">
      <formula>"MEDIO"</formula>
      <formula>"MEDIO"</formula>
    </cfRule>
  </conditionalFormatting>
  <conditionalFormatting sqref="P1756:P1757">
    <cfRule type="cellIs" priority="6322" operator="between">
      <formula>"MUY ALTO"</formula>
      <formula>"MUY ALTO"</formula>
    </cfRule>
  </conditionalFormatting>
  <conditionalFormatting sqref="R1756:R1757">
    <cfRule type="cellIs" priority="6323" operator="between">
      <formula>20</formula>
      <formula>120</formula>
    </cfRule>
  </conditionalFormatting>
  <conditionalFormatting sqref="S1757">
    <cfRule type="cellIs" priority="6324" operator="equal">
      <formula>"No significativo"</formula>
    </cfRule>
  </conditionalFormatting>
  <conditionalFormatting sqref="S1757">
    <cfRule type="cellIs" priority="6325" operator="equal">
      <formula>"SIGNIFICATIVO"</formula>
    </cfRule>
  </conditionalFormatting>
  <conditionalFormatting sqref="S1757">
    <cfRule type="cellIs" priority="6326" operator="equal">
      <formula>"SIGNIFICATIVO"</formula>
    </cfRule>
  </conditionalFormatting>
  <conditionalFormatting sqref="P1759">
    <cfRule type="cellIs" priority="6327" operator="between">
      <formula>"ALTO"</formula>
      <formula>"ALTO"</formula>
    </cfRule>
  </conditionalFormatting>
  <conditionalFormatting sqref="P1759">
    <cfRule type="cellIs" priority="6328" operator="between">
      <formula>"BAJO"</formula>
      <formula>"BAJO"</formula>
    </cfRule>
  </conditionalFormatting>
  <conditionalFormatting sqref="P1759">
    <cfRule type="cellIs" priority="6329" operator="between">
      <formula>"MEDIO"</formula>
      <formula>"MEDIO"</formula>
    </cfRule>
  </conditionalFormatting>
  <conditionalFormatting sqref="P1759">
    <cfRule type="cellIs" priority="6330" operator="between">
      <formula>"MUY ALTO"</formula>
      <formula>"MUY ALTO"</formula>
    </cfRule>
  </conditionalFormatting>
  <conditionalFormatting sqref="R1759">
    <cfRule type="cellIs" priority="6331" operator="between">
      <formula>20</formula>
      <formula>120</formula>
    </cfRule>
  </conditionalFormatting>
  <conditionalFormatting sqref="U1759">
    <cfRule type="cellIs" priority="6332" operator="equal">
      <formula>"No significativo"</formula>
    </cfRule>
  </conditionalFormatting>
  <conditionalFormatting sqref="S1759">
    <cfRule type="cellIs" priority="6333" operator="equal">
      <formula>"No significativo"</formula>
    </cfRule>
  </conditionalFormatting>
  <conditionalFormatting sqref="U1759">
    <cfRule type="cellIs" priority="6334" operator="equal">
      <formula>"SIGNIFICATIVO"</formula>
    </cfRule>
  </conditionalFormatting>
  <conditionalFormatting sqref="U1759">
    <cfRule type="cellIs" priority="6335" operator="equal">
      <formula>"SIGNIFICATIVO"</formula>
    </cfRule>
  </conditionalFormatting>
  <conditionalFormatting sqref="S1759">
    <cfRule type="cellIs" priority="6336" operator="equal">
      <formula>"SIGNIFICATIVO"</formula>
    </cfRule>
  </conditionalFormatting>
  <conditionalFormatting sqref="S1759">
    <cfRule type="cellIs" priority="6337" operator="equal">
      <formula>"SIGNIFICATIVO"</formula>
    </cfRule>
  </conditionalFormatting>
  <conditionalFormatting sqref="S1761">
    <cfRule type="cellIs" priority="6338" operator="equal">
      <formula>"No significativo"</formula>
    </cfRule>
  </conditionalFormatting>
  <conditionalFormatting sqref="S1761">
    <cfRule type="cellIs" priority="6339" operator="equal">
      <formula>"SIGNIFICATIVO"</formula>
    </cfRule>
  </conditionalFormatting>
  <conditionalFormatting sqref="S1761">
    <cfRule type="cellIs" priority="6340" operator="equal">
      <formula>"SIGNIFICATIVO"</formula>
    </cfRule>
  </conditionalFormatting>
  <conditionalFormatting sqref="P1761">
    <cfRule type="cellIs" priority="6341" operator="between">
      <formula>"ALTO"</formula>
      <formula>"ALTO"</formula>
    </cfRule>
  </conditionalFormatting>
  <conditionalFormatting sqref="P1761">
    <cfRule type="cellIs" priority="6342" operator="between">
      <formula>"BAJO"</formula>
      <formula>"BAJO"</formula>
    </cfRule>
  </conditionalFormatting>
  <conditionalFormatting sqref="P1761">
    <cfRule type="cellIs" priority="6343" operator="between">
      <formula>"MEDIO"</formula>
      <formula>"MEDIO"</formula>
    </cfRule>
  </conditionalFormatting>
  <conditionalFormatting sqref="P1761">
    <cfRule type="cellIs" priority="6344" operator="between">
      <formula>"MUY ALTO"</formula>
      <formula>"MUY ALTO"</formula>
    </cfRule>
  </conditionalFormatting>
  <conditionalFormatting sqref="R1761">
    <cfRule type="cellIs" priority="6345" operator="between">
      <formula>20</formula>
      <formula>120</formula>
    </cfRule>
  </conditionalFormatting>
  <conditionalFormatting sqref="P1762">
    <cfRule type="cellIs" priority="6346" operator="between">
      <formula>"ALTO"</formula>
      <formula>"ALTO"</formula>
    </cfRule>
  </conditionalFormatting>
  <conditionalFormatting sqref="P1762">
    <cfRule type="cellIs" priority="6347" operator="between">
      <formula>"BAJO"</formula>
      <formula>"BAJO"</formula>
    </cfRule>
  </conditionalFormatting>
  <conditionalFormatting sqref="P1762">
    <cfRule type="cellIs" priority="6348" operator="between">
      <formula>"MEDIO"</formula>
      <formula>"MEDIO"</formula>
    </cfRule>
  </conditionalFormatting>
  <conditionalFormatting sqref="P1762">
    <cfRule type="cellIs" priority="6349" operator="between">
      <formula>"MUY ALTO"</formula>
      <formula>"MUY ALTO"</formula>
    </cfRule>
  </conditionalFormatting>
  <conditionalFormatting sqref="R1762">
    <cfRule type="cellIs" priority="6350" operator="between">
      <formula>20</formula>
      <formula>120</formula>
    </cfRule>
  </conditionalFormatting>
  <conditionalFormatting sqref="S1762">
    <cfRule type="cellIs" priority="6351" operator="equal">
      <formula>"No significativo"</formula>
    </cfRule>
  </conditionalFormatting>
  <conditionalFormatting sqref="S1762">
    <cfRule type="cellIs" priority="6352" operator="equal">
      <formula>"SIGNIFICATIVO"</formula>
    </cfRule>
  </conditionalFormatting>
  <conditionalFormatting sqref="S1762">
    <cfRule type="cellIs" priority="6353" operator="equal">
      <formula>"SIGNIFICATIVO"</formula>
    </cfRule>
  </conditionalFormatting>
  <conditionalFormatting sqref="S1763">
    <cfRule type="cellIs" priority="6354" operator="between">
      <formula>"I"</formula>
      <formula>"I"</formula>
    </cfRule>
  </conditionalFormatting>
  <conditionalFormatting sqref="S1763">
    <cfRule type="cellIs" priority="6355" operator="between">
      <formula>"III"</formula>
      <formula>"IV"</formula>
    </cfRule>
  </conditionalFormatting>
  <conditionalFormatting sqref="P1763:P1764">
    <cfRule type="cellIs" priority="6356" operator="between">
      <formula>"ALTO"</formula>
      <formula>"ALTO"</formula>
    </cfRule>
  </conditionalFormatting>
  <conditionalFormatting sqref="P1763:P1764">
    <cfRule type="cellIs" priority="6357" operator="between">
      <formula>"BAJO"</formula>
      <formula>"BAJO"</formula>
    </cfRule>
  </conditionalFormatting>
  <conditionalFormatting sqref="P1763:P1764">
    <cfRule type="cellIs" priority="6358" operator="between">
      <formula>"MEDIO"</formula>
      <formula>"MEDIO"</formula>
    </cfRule>
  </conditionalFormatting>
  <conditionalFormatting sqref="P1763:P1764">
    <cfRule type="cellIs" priority="6359" operator="between">
      <formula>"MUY ALTO"</formula>
      <formula>"MUY ALTO"</formula>
    </cfRule>
  </conditionalFormatting>
  <conditionalFormatting sqref="R1763:R1764">
    <cfRule type="cellIs" priority="6360" operator="between">
      <formula>20</formula>
      <formula>120</formula>
    </cfRule>
  </conditionalFormatting>
  <conditionalFormatting sqref="S1764">
    <cfRule type="cellIs" priority="6361" operator="equal">
      <formula>"No significativo"</formula>
    </cfRule>
  </conditionalFormatting>
  <conditionalFormatting sqref="S1764">
    <cfRule type="cellIs" priority="6362" operator="equal">
      <formula>"SIGNIFICATIVO"</formula>
    </cfRule>
  </conditionalFormatting>
  <conditionalFormatting sqref="S1764">
    <cfRule type="cellIs" priority="6363" operator="equal">
      <formula>"SIGNIFICATIVO"</formula>
    </cfRule>
  </conditionalFormatting>
  <conditionalFormatting sqref="P1765">
    <cfRule type="cellIs" priority="6364" operator="between">
      <formula>"ALTO"</formula>
      <formula>"ALTO"</formula>
    </cfRule>
  </conditionalFormatting>
  <conditionalFormatting sqref="P1765">
    <cfRule type="cellIs" priority="6365" operator="between">
      <formula>"BAJO"</formula>
      <formula>"BAJO"</formula>
    </cfRule>
  </conditionalFormatting>
  <conditionalFormatting sqref="P1765">
    <cfRule type="cellIs" priority="6366" operator="between">
      <formula>"MEDIO"</formula>
      <formula>"MEDIO"</formula>
    </cfRule>
  </conditionalFormatting>
  <conditionalFormatting sqref="P1765">
    <cfRule type="cellIs" priority="6367" operator="between">
      <formula>"MUY ALTO"</formula>
      <formula>"MUY ALTO"</formula>
    </cfRule>
  </conditionalFormatting>
  <conditionalFormatting sqref="R1765">
    <cfRule type="cellIs" priority="6368" operator="between">
      <formula>20</formula>
      <formula>120</formula>
    </cfRule>
  </conditionalFormatting>
  <conditionalFormatting sqref="U1765">
    <cfRule type="cellIs" priority="6369" operator="equal">
      <formula>"No significativo"</formula>
    </cfRule>
  </conditionalFormatting>
  <conditionalFormatting sqref="S1765">
    <cfRule type="cellIs" priority="6370" operator="equal">
      <formula>"No significativo"</formula>
    </cfRule>
  </conditionalFormatting>
  <conditionalFormatting sqref="U1765">
    <cfRule type="cellIs" priority="6371" operator="equal">
      <formula>"SIGNIFICATIVO"</formula>
    </cfRule>
  </conditionalFormatting>
  <conditionalFormatting sqref="U1765">
    <cfRule type="cellIs" priority="6372" operator="equal">
      <formula>"SIGNIFICATIVO"</formula>
    </cfRule>
  </conditionalFormatting>
  <conditionalFormatting sqref="S1765">
    <cfRule type="cellIs" priority="6373" operator="equal">
      <formula>"SIGNIFICATIVO"</formula>
    </cfRule>
  </conditionalFormatting>
  <conditionalFormatting sqref="S1765">
    <cfRule type="cellIs" priority="6374" operator="equal">
      <formula>"SIGNIFICATIVO"</formula>
    </cfRule>
  </conditionalFormatting>
  <conditionalFormatting sqref="S1767">
    <cfRule type="cellIs" priority="6375" operator="equal">
      <formula>"No significativo"</formula>
    </cfRule>
  </conditionalFormatting>
  <conditionalFormatting sqref="S1767">
    <cfRule type="cellIs" priority="6376" operator="equal">
      <formula>"SIGNIFICATIVO"</formula>
    </cfRule>
  </conditionalFormatting>
  <conditionalFormatting sqref="S1767">
    <cfRule type="cellIs" priority="6377" operator="equal">
      <formula>"SIGNIFICATIVO"</formula>
    </cfRule>
  </conditionalFormatting>
  <conditionalFormatting sqref="P1767">
    <cfRule type="cellIs" priority="6378" operator="between">
      <formula>"ALTO"</formula>
      <formula>"ALTO"</formula>
    </cfRule>
  </conditionalFormatting>
  <conditionalFormatting sqref="P1767">
    <cfRule type="cellIs" priority="6379" operator="between">
      <formula>"BAJO"</formula>
      <formula>"BAJO"</formula>
    </cfRule>
  </conditionalFormatting>
  <conditionalFormatting sqref="P1767">
    <cfRule type="cellIs" priority="6380" operator="between">
      <formula>"MEDIO"</formula>
      <formula>"MEDIO"</formula>
    </cfRule>
  </conditionalFormatting>
  <conditionalFormatting sqref="P1767">
    <cfRule type="cellIs" priority="6381" operator="between">
      <formula>"MUY ALTO"</formula>
      <formula>"MUY ALTO"</formula>
    </cfRule>
  </conditionalFormatting>
  <conditionalFormatting sqref="R1767">
    <cfRule type="cellIs" priority="6382" operator="between">
      <formula>20</formula>
      <formula>120</formula>
    </cfRule>
  </conditionalFormatting>
  <conditionalFormatting sqref="S1771">
    <cfRule type="cellIs" priority="6383" operator="between">
      <formula>"I"</formula>
      <formula>"I"</formula>
    </cfRule>
  </conditionalFormatting>
  <conditionalFormatting sqref="S1771">
    <cfRule type="cellIs" priority="6384" operator="between">
      <formula>"III"</formula>
      <formula>"IV"</formula>
    </cfRule>
  </conditionalFormatting>
  <conditionalFormatting sqref="P1771:P1772">
    <cfRule type="cellIs" priority="6385" operator="between">
      <formula>"ALTO"</formula>
      <formula>"ALTO"</formula>
    </cfRule>
  </conditionalFormatting>
  <conditionalFormatting sqref="P1771:P1772">
    <cfRule type="cellIs" priority="6386" operator="between">
      <formula>"BAJO"</formula>
      <formula>"BAJO"</formula>
    </cfRule>
  </conditionalFormatting>
  <conditionalFormatting sqref="P1771:P1772">
    <cfRule type="cellIs" priority="6387" operator="between">
      <formula>"MEDIO"</formula>
      <formula>"MEDIO"</formula>
    </cfRule>
  </conditionalFormatting>
  <conditionalFormatting sqref="P1771:P1772">
    <cfRule type="cellIs" priority="6388" operator="between">
      <formula>"MUY ALTO"</formula>
      <formula>"MUY ALTO"</formula>
    </cfRule>
  </conditionalFormatting>
  <conditionalFormatting sqref="R1771:R1772">
    <cfRule type="cellIs" priority="6389" operator="between">
      <formula>20</formula>
      <formula>120</formula>
    </cfRule>
  </conditionalFormatting>
  <conditionalFormatting sqref="S1772">
    <cfRule type="cellIs" priority="6390" operator="equal">
      <formula>"No significativo"</formula>
    </cfRule>
  </conditionalFormatting>
  <conditionalFormatting sqref="S1772">
    <cfRule type="cellIs" priority="6391" operator="equal">
      <formula>"SIGNIFICATIVO"</formula>
    </cfRule>
  </conditionalFormatting>
  <conditionalFormatting sqref="S1772">
    <cfRule type="cellIs" priority="6392" operator="equal">
      <formula>"SIGNIFICATIVO"</formula>
    </cfRule>
  </conditionalFormatting>
  <conditionalFormatting sqref="P1773">
    <cfRule type="cellIs" priority="6393" operator="between">
      <formula>"ALTO"</formula>
      <formula>"ALTO"</formula>
    </cfRule>
  </conditionalFormatting>
  <conditionalFormatting sqref="P1773">
    <cfRule type="cellIs" priority="6394" operator="between">
      <formula>"BAJO"</formula>
      <formula>"BAJO"</formula>
    </cfRule>
  </conditionalFormatting>
  <conditionalFormatting sqref="P1773">
    <cfRule type="cellIs" priority="6395" operator="between">
      <formula>"MEDIO"</formula>
      <formula>"MEDIO"</formula>
    </cfRule>
  </conditionalFormatting>
  <conditionalFormatting sqref="P1773">
    <cfRule type="cellIs" priority="6396" operator="between">
      <formula>"MUY ALTO"</formula>
      <formula>"MUY ALTO"</formula>
    </cfRule>
  </conditionalFormatting>
  <conditionalFormatting sqref="R1773">
    <cfRule type="cellIs" priority="6397" operator="between">
      <formula>20</formula>
      <formula>120</formula>
    </cfRule>
  </conditionalFormatting>
  <conditionalFormatting sqref="S1773">
    <cfRule type="cellIs" priority="6398" operator="between">
      <formula>"I"</formula>
      <formula>"I"</formula>
    </cfRule>
  </conditionalFormatting>
  <conditionalFormatting sqref="S1773">
    <cfRule type="cellIs" priority="6399" operator="between">
      <formula>"III"</formula>
      <formula>"IV"</formula>
    </cfRule>
  </conditionalFormatting>
  <conditionalFormatting sqref="S1775">
    <cfRule type="cellIs" priority="6400" operator="equal">
      <formula>"SIGNIFICATIVO"</formula>
    </cfRule>
  </conditionalFormatting>
  <conditionalFormatting sqref="S1774">
    <cfRule type="cellIs" priority="6401" operator="between">
      <formula>"I"</formula>
      <formula>"I"</formula>
    </cfRule>
  </conditionalFormatting>
  <conditionalFormatting sqref="S1774">
    <cfRule type="cellIs" priority="6402" operator="between">
      <formula>"III"</formula>
      <formula>"IV"</formula>
    </cfRule>
  </conditionalFormatting>
  <conditionalFormatting sqref="P1774:P1775">
    <cfRule type="cellIs" priority="6403" operator="between">
      <formula>"ALTO"</formula>
      <formula>"ALTO"</formula>
    </cfRule>
  </conditionalFormatting>
  <conditionalFormatting sqref="P1774:P1775">
    <cfRule type="cellIs" priority="6404" operator="between">
      <formula>"BAJO"</formula>
      <formula>"BAJO"</formula>
    </cfRule>
  </conditionalFormatting>
  <conditionalFormatting sqref="P1774:P1775">
    <cfRule type="cellIs" priority="6405" operator="between">
      <formula>"MEDIO"</formula>
      <formula>"MEDIO"</formula>
    </cfRule>
  </conditionalFormatting>
  <conditionalFormatting sqref="P1774:P1775">
    <cfRule type="cellIs" priority="6406" operator="between">
      <formula>"MUY ALTO"</formula>
      <formula>"MUY ALTO"</formula>
    </cfRule>
  </conditionalFormatting>
  <conditionalFormatting sqref="R1774:R1775">
    <cfRule type="cellIs" priority="6407" operator="between">
      <formula>20</formula>
      <formula>120</formula>
    </cfRule>
  </conditionalFormatting>
  <conditionalFormatting sqref="S1775">
    <cfRule type="cellIs" priority="6408" operator="equal">
      <formula>"No significativo"</formula>
    </cfRule>
  </conditionalFormatting>
  <conditionalFormatting sqref="S1775">
    <cfRule type="cellIs" priority="6409" operator="equal">
      <formula>"SIGNIFICATIVO"</formula>
    </cfRule>
  </conditionalFormatting>
  <conditionalFormatting sqref="P1776">
    <cfRule type="cellIs" priority="6410" operator="between">
      <formula>"ALTO"</formula>
      <formula>"ALTO"</formula>
    </cfRule>
  </conditionalFormatting>
  <conditionalFormatting sqref="P1776">
    <cfRule type="cellIs" priority="6411" operator="between">
      <formula>"BAJO"</formula>
      <formula>"BAJO"</formula>
    </cfRule>
  </conditionalFormatting>
  <conditionalFormatting sqref="P1776">
    <cfRule type="cellIs" priority="6412" operator="between">
      <formula>"MEDIO"</formula>
      <formula>"MEDIO"</formula>
    </cfRule>
  </conditionalFormatting>
  <conditionalFormatting sqref="P1776">
    <cfRule type="cellIs" priority="6413" operator="between">
      <formula>"MUY ALTO"</formula>
      <formula>"MUY ALTO"</formula>
    </cfRule>
  </conditionalFormatting>
  <conditionalFormatting sqref="R1776">
    <cfRule type="cellIs" priority="6414" operator="between">
      <formula>20</formula>
      <formula>120</formula>
    </cfRule>
  </conditionalFormatting>
  <conditionalFormatting sqref="S1776">
    <cfRule type="cellIs" priority="6415" operator="between">
      <formula>"I"</formula>
      <formula>"I"</formula>
    </cfRule>
  </conditionalFormatting>
  <conditionalFormatting sqref="S1776">
    <cfRule type="cellIs" priority="6416" operator="between">
      <formula>"III"</formula>
      <formula>"IV"</formula>
    </cfRule>
  </conditionalFormatting>
  <conditionalFormatting sqref="P1768">
    <cfRule type="cellIs" priority="6417" operator="between">
      <formula>"ALTO"</formula>
      <formula>"ALTO"</formula>
    </cfRule>
  </conditionalFormatting>
  <conditionalFormatting sqref="P1768">
    <cfRule type="cellIs" priority="6418" operator="between">
      <formula>"BAJO"</formula>
      <formula>"BAJO"</formula>
    </cfRule>
  </conditionalFormatting>
  <conditionalFormatting sqref="P1768">
    <cfRule type="cellIs" priority="6419" operator="between">
      <formula>"MEDIO"</formula>
      <formula>"MEDIO"</formula>
    </cfRule>
  </conditionalFormatting>
  <conditionalFormatting sqref="P1768">
    <cfRule type="cellIs" priority="6420" operator="between">
      <formula>"MUY ALTO"</formula>
      <formula>"MUY ALTO"</formula>
    </cfRule>
  </conditionalFormatting>
  <conditionalFormatting sqref="R1768">
    <cfRule type="cellIs" priority="6421" operator="between">
      <formula>20</formula>
      <formula>120</formula>
    </cfRule>
  </conditionalFormatting>
  <conditionalFormatting sqref="S1768">
    <cfRule type="cellIs" priority="6422" operator="between">
      <formula>"I"</formula>
      <formula>"I"</formula>
    </cfRule>
  </conditionalFormatting>
  <conditionalFormatting sqref="S1768">
    <cfRule type="cellIs" priority="6423" operator="between">
      <formula>"III"</formula>
      <formula>"IV"</formula>
    </cfRule>
  </conditionalFormatting>
  <conditionalFormatting sqref="S1777 S1792:S1794 S1797 S1815:S1820 S1804:S1809 S1788:S1790 S1800:S1802 S1811:S1813">
    <cfRule type="cellIs" priority="6424" operator="equal">
      <formula>"SIGNIFICATIVO"</formula>
    </cfRule>
  </conditionalFormatting>
  <conditionalFormatting sqref="P1777 P1792:P1794 P1797 P1815:P1820 P1804:P1809 P1788:P1790 P1800:P1802 P1811:P1813">
    <cfRule type="cellIs" priority="6425" operator="between">
      <formula>"ALTO"</formula>
      <formula>"ALTO"</formula>
    </cfRule>
  </conditionalFormatting>
  <conditionalFormatting sqref="P1777 P1792:P1794 P1797 P1815:P1820 P1804:P1809 P1788:P1790 P1800:P1802 P1811:P1813">
    <cfRule type="cellIs" priority="6426" operator="between">
      <formula>"BAJO"</formula>
      <formula>"BAJO"</formula>
    </cfRule>
  </conditionalFormatting>
  <conditionalFormatting sqref="P1777 P1792:P1794 P1797 P1815:P1820 P1804:P1809 P1788:P1790 P1800:P1802 P1811:P1813">
    <cfRule type="cellIs" priority="6427" operator="between">
      <formula>"MEDIO"</formula>
      <formula>"MEDIO"</formula>
    </cfRule>
  </conditionalFormatting>
  <conditionalFormatting sqref="P1777 P1792:P1794 P1797 P1815:P1820 P1804:P1809 P1788:P1790 P1800:P1802 P1811:P1813">
    <cfRule type="cellIs" priority="6428" operator="between">
      <formula>"MUY ALTO"</formula>
      <formula>"MUY ALTO"</formula>
    </cfRule>
  </conditionalFormatting>
  <conditionalFormatting sqref="R1777 R1792:R1794 R1797 R1815:R1820 R1804:R1809 R1788:R1790 R1800:R1802 R1811:R1813">
    <cfRule type="cellIs" priority="6429" operator="between">
      <formula>20</formula>
      <formula>120</formula>
    </cfRule>
  </conditionalFormatting>
  <conditionalFormatting sqref="S1777 S1792:S1794 S1797 S1815:S1820 S1804:S1809 S1788:S1790 S1800:S1802 S1811:S1813">
    <cfRule type="cellIs" priority="6430" operator="equal">
      <formula>"No significativo"</formula>
    </cfRule>
  </conditionalFormatting>
  <conditionalFormatting sqref="S1777 S1792:S1794 S1797 S1815:S1820 S1804:S1809 S1788:S1790 S1800:S1802 S1811:S1813">
    <cfRule type="cellIs" priority="6431" operator="equal">
      <formula>"SIGNIFICATIVO"</formula>
    </cfRule>
  </conditionalFormatting>
  <conditionalFormatting sqref="S1470">
    <cfRule type="cellIs" priority="6432" operator="between">
      <formula>"I"</formula>
      <formula>"I"</formula>
    </cfRule>
  </conditionalFormatting>
  <conditionalFormatting sqref="S1470">
    <cfRule type="cellIs" priority="6433" operator="between">
      <formula>"III"</formula>
      <formula>"IV"</formula>
    </cfRule>
  </conditionalFormatting>
  <conditionalFormatting sqref="P1470:P1471">
    <cfRule type="cellIs" priority="6434" operator="between">
      <formula>"ALTO"</formula>
      <formula>"ALTO"</formula>
    </cfRule>
  </conditionalFormatting>
  <conditionalFormatting sqref="P1470:P1471">
    <cfRule type="cellIs" priority="6435" operator="between">
      <formula>"BAJO"</formula>
      <formula>"BAJO"</formula>
    </cfRule>
  </conditionalFormatting>
  <conditionalFormatting sqref="P1470:P1471">
    <cfRule type="cellIs" priority="6436" operator="between">
      <formula>"MEDIO"</formula>
      <formula>"MEDIO"</formula>
    </cfRule>
  </conditionalFormatting>
  <conditionalFormatting sqref="P1470:P1471">
    <cfRule type="cellIs" priority="6437" operator="between">
      <formula>"MUY ALTO"</formula>
      <formula>"MUY ALTO"</formula>
    </cfRule>
  </conditionalFormatting>
  <conditionalFormatting sqref="R1470:R1471">
    <cfRule type="cellIs" priority="6438" operator="between">
      <formula>20</formula>
      <formula>120</formula>
    </cfRule>
  </conditionalFormatting>
  <conditionalFormatting sqref="S1471">
    <cfRule type="cellIs" priority="6439" operator="equal">
      <formula>"No significativo"</formula>
    </cfRule>
  </conditionalFormatting>
  <conditionalFormatting sqref="S1471">
    <cfRule type="cellIs" priority="6440" operator="equal">
      <formula>"SIGNIFICATIVO"</formula>
    </cfRule>
  </conditionalFormatting>
  <conditionalFormatting sqref="S1471">
    <cfRule type="cellIs" priority="6441" operator="equal">
      <formula>"SIGNIFICATIVO"</formula>
    </cfRule>
  </conditionalFormatting>
  <conditionalFormatting sqref="P1473">
    <cfRule type="cellIs" priority="6442" operator="between">
      <formula>"ALTO"</formula>
      <formula>"ALTO"</formula>
    </cfRule>
  </conditionalFormatting>
  <conditionalFormatting sqref="P1473">
    <cfRule type="cellIs" priority="6443" operator="between">
      <formula>"BAJO"</formula>
      <formula>"BAJO"</formula>
    </cfRule>
  </conditionalFormatting>
  <conditionalFormatting sqref="P1473">
    <cfRule type="cellIs" priority="6444" operator="between">
      <formula>"MEDIO"</formula>
      <formula>"MEDIO"</formula>
    </cfRule>
  </conditionalFormatting>
  <conditionalFormatting sqref="P1473">
    <cfRule type="cellIs" priority="6445" operator="between">
      <formula>"MUY ALTO"</formula>
      <formula>"MUY ALTO"</formula>
    </cfRule>
  </conditionalFormatting>
  <conditionalFormatting sqref="R1473">
    <cfRule type="cellIs" priority="6446" operator="between">
      <formula>20</formula>
      <formula>120</formula>
    </cfRule>
  </conditionalFormatting>
  <conditionalFormatting sqref="U1473">
    <cfRule type="cellIs" priority="6447" operator="equal">
      <formula>"No significativo"</formula>
    </cfRule>
  </conditionalFormatting>
  <conditionalFormatting sqref="S1473">
    <cfRule type="cellIs" priority="6448" operator="equal">
      <formula>"No significativo"</formula>
    </cfRule>
  </conditionalFormatting>
  <conditionalFormatting sqref="U1473">
    <cfRule type="cellIs" priority="6449" operator="equal">
      <formula>"SIGNIFICATIVO"</formula>
    </cfRule>
  </conditionalFormatting>
  <conditionalFormatting sqref="U1473">
    <cfRule type="cellIs" priority="6450" operator="equal">
      <formula>"SIGNIFICATIVO"</formula>
    </cfRule>
  </conditionalFormatting>
  <conditionalFormatting sqref="S1473">
    <cfRule type="cellIs" priority="6451" operator="equal">
      <formula>"SIGNIFICATIVO"</formula>
    </cfRule>
  </conditionalFormatting>
  <conditionalFormatting sqref="S1473">
    <cfRule type="cellIs" priority="6452" operator="equal">
      <formula>"SIGNIFICATIVO"</formula>
    </cfRule>
  </conditionalFormatting>
  <conditionalFormatting sqref="S1475">
    <cfRule type="cellIs" priority="6453" operator="equal">
      <formula>"No significativo"</formula>
    </cfRule>
  </conditionalFormatting>
  <conditionalFormatting sqref="S1475">
    <cfRule type="cellIs" priority="6454" operator="equal">
      <formula>"SIGNIFICATIVO"</formula>
    </cfRule>
  </conditionalFormatting>
  <conditionalFormatting sqref="S1475">
    <cfRule type="cellIs" priority="6455" operator="equal">
      <formula>"SIGNIFICATIVO"</formula>
    </cfRule>
  </conditionalFormatting>
  <conditionalFormatting sqref="P1475">
    <cfRule type="cellIs" priority="6456" operator="between">
      <formula>"ALTO"</formula>
      <formula>"ALTO"</formula>
    </cfRule>
  </conditionalFormatting>
  <conditionalFormatting sqref="P1475">
    <cfRule type="cellIs" priority="6457" operator="between">
      <formula>"BAJO"</formula>
      <formula>"BAJO"</formula>
    </cfRule>
  </conditionalFormatting>
  <conditionalFormatting sqref="P1475">
    <cfRule type="cellIs" priority="6458" operator="between">
      <formula>"MEDIO"</formula>
      <formula>"MEDIO"</formula>
    </cfRule>
  </conditionalFormatting>
  <conditionalFormatting sqref="P1475">
    <cfRule type="cellIs" priority="6459" operator="between">
      <formula>"MUY ALTO"</formula>
      <formula>"MUY ALTO"</formula>
    </cfRule>
  </conditionalFormatting>
  <conditionalFormatting sqref="R1475">
    <cfRule type="cellIs" priority="6460" operator="between">
      <formula>20</formula>
      <formula>120</formula>
    </cfRule>
  </conditionalFormatting>
  <conditionalFormatting sqref="P1476">
    <cfRule type="cellIs" priority="6461" operator="between">
      <formula>"ALTO"</formula>
      <formula>"ALTO"</formula>
    </cfRule>
  </conditionalFormatting>
  <conditionalFormatting sqref="P1476">
    <cfRule type="cellIs" priority="6462" operator="between">
      <formula>"BAJO"</formula>
      <formula>"BAJO"</formula>
    </cfRule>
  </conditionalFormatting>
  <conditionalFormatting sqref="P1476">
    <cfRule type="cellIs" priority="6463" operator="between">
      <formula>"MEDIO"</formula>
      <formula>"MEDIO"</formula>
    </cfRule>
  </conditionalFormatting>
  <conditionalFormatting sqref="P1476">
    <cfRule type="cellIs" priority="6464" operator="between">
      <formula>"MUY ALTO"</formula>
      <formula>"MUY ALTO"</formula>
    </cfRule>
  </conditionalFormatting>
  <conditionalFormatting sqref="R1476">
    <cfRule type="cellIs" priority="6465" operator="between">
      <formula>20</formula>
      <formula>120</formula>
    </cfRule>
  </conditionalFormatting>
  <conditionalFormatting sqref="S1476">
    <cfRule type="cellIs" priority="6466" operator="equal">
      <formula>"No significativo"</formula>
    </cfRule>
  </conditionalFormatting>
  <conditionalFormatting sqref="S1476">
    <cfRule type="cellIs" priority="6467" operator="equal">
      <formula>"SIGNIFICATIVO"</formula>
    </cfRule>
  </conditionalFormatting>
  <conditionalFormatting sqref="S1476">
    <cfRule type="cellIs" priority="6468" operator="equal">
      <formula>"SIGNIFICATIVO"</formula>
    </cfRule>
  </conditionalFormatting>
  <conditionalFormatting sqref="P242 P250 P264 P283 P292 P310 P315 P334 P361">
    <cfRule type="cellIs" priority="6469" operator="between">
      <formula>"ALTO"</formula>
      <formula>"ALTO"</formula>
    </cfRule>
  </conditionalFormatting>
  <conditionalFormatting sqref="P242 P250 P264 P283 P292 P310 P315 P334 P361">
    <cfRule type="cellIs" priority="6470" operator="between">
      <formula>"BAJO"</formula>
      <formula>"BAJO"</formula>
    </cfRule>
  </conditionalFormatting>
  <conditionalFormatting sqref="S242 S250 S264 S283 S292 S310 S315 S334 S361">
    <cfRule type="cellIs" priority="6471" operator="between">
      <formula>"I"</formula>
      <formula>"I"</formula>
    </cfRule>
  </conditionalFormatting>
  <conditionalFormatting sqref="S242 S250 S264 S283 S292 S310 S315 S334 S361">
    <cfRule type="cellIs" priority="6472" operator="between">
      <formula>"III"</formula>
      <formula>"IV"</formula>
    </cfRule>
  </conditionalFormatting>
  <conditionalFormatting sqref="P242 P250 P264 P283 P292 P310 P315 P334 P361">
    <cfRule type="cellIs" priority="6473" operator="between">
      <formula>"MEDIO"</formula>
      <formula>"MEDIO"</formula>
    </cfRule>
  </conditionalFormatting>
  <conditionalFormatting sqref="P242 P250 P264 P283 P292 P310 P315 P334 P361">
    <cfRule type="cellIs" priority="6474" operator="between">
      <formula>"MUY ALTO"</formula>
      <formula>"MUY ALTO"</formula>
    </cfRule>
  </conditionalFormatting>
  <conditionalFormatting sqref="R242 R250 R264 R283 R292 R310 R315 R334 R361">
    <cfRule type="cellIs" priority="6475" operator="between">
      <formula>20</formula>
      <formula>120</formula>
    </cfRule>
  </conditionalFormatting>
  <conditionalFormatting sqref="P42">
    <cfRule type="cellIs" priority="6476" operator="between">
      <formula>"ALTO"</formula>
      <formula>"ALTO"</formula>
    </cfRule>
  </conditionalFormatting>
  <conditionalFormatting sqref="P42">
    <cfRule type="cellIs" priority="6477" operator="between">
      <formula>"BAJO"</formula>
      <formula>"BAJO"</formula>
    </cfRule>
  </conditionalFormatting>
  <conditionalFormatting sqref="S42">
    <cfRule type="cellIs" priority="6478" operator="between">
      <formula>"I"</formula>
      <formula>"I"</formula>
    </cfRule>
  </conditionalFormatting>
  <conditionalFormatting sqref="S42">
    <cfRule type="cellIs" priority="6479" operator="between">
      <formula>"III"</formula>
      <formula>"IV"</formula>
    </cfRule>
  </conditionalFormatting>
  <conditionalFormatting sqref="P42">
    <cfRule type="cellIs" priority="6480" operator="between">
      <formula>"MEDIO"</formula>
      <formula>"MEDIO"</formula>
    </cfRule>
  </conditionalFormatting>
  <conditionalFormatting sqref="P42">
    <cfRule type="cellIs" priority="6481" operator="between">
      <formula>"MUY ALTO"</formula>
      <formula>"MUY ALTO"</formula>
    </cfRule>
  </conditionalFormatting>
  <conditionalFormatting sqref="R42">
    <cfRule type="cellIs" priority="6482" operator="between">
      <formula>20</formula>
      <formula>120</formula>
    </cfRule>
  </conditionalFormatting>
  <conditionalFormatting sqref="P338">
    <cfRule type="cellIs" priority="6483" operator="between">
      <formula>"ALTO"</formula>
      <formula>"ALTO"</formula>
    </cfRule>
  </conditionalFormatting>
  <conditionalFormatting sqref="P338">
    <cfRule type="cellIs" priority="6484" operator="between">
      <formula>"BAJO"</formula>
      <formula>"BAJO"</formula>
    </cfRule>
  </conditionalFormatting>
  <conditionalFormatting sqref="S338">
    <cfRule type="cellIs" priority="6485" operator="between">
      <formula>"I"</formula>
      <formula>"I"</formula>
    </cfRule>
  </conditionalFormatting>
  <conditionalFormatting sqref="S338">
    <cfRule type="cellIs" priority="6486" operator="between">
      <formula>"III"</formula>
      <formula>"IV"</formula>
    </cfRule>
  </conditionalFormatting>
  <conditionalFormatting sqref="P338">
    <cfRule type="cellIs" priority="6487" operator="between">
      <formula>"MEDIO"</formula>
      <formula>"MEDIO"</formula>
    </cfRule>
  </conditionalFormatting>
  <conditionalFormatting sqref="P338">
    <cfRule type="cellIs" priority="6488" operator="between">
      <formula>"MUY ALTO"</formula>
      <formula>"MUY ALTO"</formula>
    </cfRule>
  </conditionalFormatting>
  <conditionalFormatting sqref="R338">
    <cfRule type="cellIs" priority="6489" operator="between">
      <formula>20</formula>
      <formula>120</formula>
    </cfRule>
  </conditionalFormatting>
  <conditionalFormatting sqref="P352">
    <cfRule type="cellIs" priority="6490" operator="between">
      <formula>"ALTO"</formula>
      <formula>"ALTO"</formula>
    </cfRule>
  </conditionalFormatting>
  <conditionalFormatting sqref="P352">
    <cfRule type="cellIs" priority="6491" operator="between">
      <formula>"BAJO"</formula>
      <formula>"BAJO"</formula>
    </cfRule>
  </conditionalFormatting>
  <conditionalFormatting sqref="S352">
    <cfRule type="cellIs" priority="6492" operator="between">
      <formula>"I"</formula>
      <formula>"I"</formula>
    </cfRule>
  </conditionalFormatting>
  <conditionalFormatting sqref="S352">
    <cfRule type="cellIs" priority="6493" operator="between">
      <formula>"III"</formula>
      <formula>"IV"</formula>
    </cfRule>
  </conditionalFormatting>
  <conditionalFormatting sqref="P352">
    <cfRule type="cellIs" priority="6494" operator="between">
      <formula>"MEDIO"</formula>
      <formula>"MEDIO"</formula>
    </cfRule>
  </conditionalFormatting>
  <conditionalFormatting sqref="P352">
    <cfRule type="cellIs" priority="6495" operator="between">
      <formula>"MUY ALTO"</formula>
      <formula>"MUY ALTO"</formula>
    </cfRule>
  </conditionalFormatting>
  <conditionalFormatting sqref="R352">
    <cfRule type="cellIs" priority="6496" operator="between">
      <formula>20</formula>
      <formula>120</formula>
    </cfRule>
  </conditionalFormatting>
  <conditionalFormatting sqref="P373 P377 P384 P391 P400 P415 P451 P460 P469 P489 P497 P520 P532 P553">
    <cfRule type="cellIs" priority="6497" operator="between">
      <formula>"ALTO"</formula>
      <formula>"ALTO"</formula>
    </cfRule>
  </conditionalFormatting>
  <conditionalFormatting sqref="P373 P377 P384 P391 P400 P415 P451 P460 P469 P489 P497 P520 P532 P553">
    <cfRule type="cellIs" priority="6498" operator="between">
      <formula>"BAJO"</formula>
      <formula>"BAJO"</formula>
    </cfRule>
  </conditionalFormatting>
  <conditionalFormatting sqref="S373 S377 S384 S391 S400 S415 S451 S460 S469 S489 S497 S520 S532 S553">
    <cfRule type="cellIs" priority="6499" operator="between">
      <formula>"I"</formula>
      <formula>"I"</formula>
    </cfRule>
  </conditionalFormatting>
  <conditionalFormatting sqref="S373 S377 S384 S391 S400 S415 S451 S460 S469 S489 S497 S520 S532 S553">
    <cfRule type="cellIs" priority="6500" operator="between">
      <formula>"III"</formula>
      <formula>"IV"</formula>
    </cfRule>
  </conditionalFormatting>
  <conditionalFormatting sqref="P373 P377 P384 P391 P400 P415 P451 P460 P469 P489 P497 P520 P532 P553">
    <cfRule type="cellIs" priority="6501" operator="between">
      <formula>"MEDIO"</formula>
      <formula>"MEDIO"</formula>
    </cfRule>
  </conditionalFormatting>
  <conditionalFormatting sqref="P373 P377 P384 P391 P400 P415 P451 P460 P469 P489 P497 P520 P532 P553">
    <cfRule type="cellIs" priority="6502" operator="between">
      <formula>"MUY ALTO"</formula>
      <formula>"MUY ALTO"</formula>
    </cfRule>
  </conditionalFormatting>
  <conditionalFormatting sqref="R373 R377 R384 R391 R400 R415 R451 R460 R469 R489 R497 R520 R532 R553">
    <cfRule type="cellIs" priority="6503" operator="between">
      <formula>20</formula>
      <formula>120</formula>
    </cfRule>
  </conditionalFormatting>
  <conditionalFormatting sqref="P408 P432 P438">
    <cfRule type="cellIs" priority="6504" operator="between">
      <formula>"ALTO"</formula>
      <formula>"ALTO"</formula>
    </cfRule>
  </conditionalFormatting>
  <conditionalFormatting sqref="P408 P432 P438">
    <cfRule type="cellIs" priority="6505" operator="between">
      <formula>"BAJO"</formula>
      <formula>"BAJO"</formula>
    </cfRule>
  </conditionalFormatting>
  <conditionalFormatting sqref="S408 S432 S438">
    <cfRule type="cellIs" priority="6506" operator="between">
      <formula>"I"</formula>
      <formula>"I"</formula>
    </cfRule>
  </conditionalFormatting>
  <conditionalFormatting sqref="S408 S432 S438">
    <cfRule type="cellIs" priority="6507" operator="between">
      <formula>"III"</formula>
      <formula>"IV"</formula>
    </cfRule>
  </conditionalFormatting>
  <conditionalFormatting sqref="P408 P432 P438">
    <cfRule type="cellIs" priority="6508" operator="between">
      <formula>"MEDIO"</formula>
      <formula>"MEDIO"</formula>
    </cfRule>
  </conditionalFormatting>
  <conditionalFormatting sqref="P408 P432 P438">
    <cfRule type="cellIs" priority="6509" operator="between">
      <formula>"MUY ALTO"</formula>
      <formula>"MUY ALTO"</formula>
    </cfRule>
  </conditionalFormatting>
  <conditionalFormatting sqref="R408 R432 R438">
    <cfRule type="cellIs" priority="6510" operator="between">
      <formula>20</formula>
      <formula>120</formula>
    </cfRule>
  </conditionalFormatting>
  <conditionalFormatting sqref="P481">
    <cfRule type="cellIs" priority="6511" operator="between">
      <formula>"ALTO"</formula>
      <formula>"ALTO"</formula>
    </cfRule>
  </conditionalFormatting>
  <conditionalFormatting sqref="P481">
    <cfRule type="cellIs" priority="6512" operator="between">
      <formula>"BAJO"</formula>
      <formula>"BAJO"</formula>
    </cfRule>
  </conditionalFormatting>
  <conditionalFormatting sqref="S481">
    <cfRule type="cellIs" priority="6513" operator="between">
      <formula>"I"</formula>
      <formula>"I"</formula>
    </cfRule>
  </conditionalFormatting>
  <conditionalFormatting sqref="S481">
    <cfRule type="cellIs" priority="6514" operator="between">
      <formula>"III"</formula>
      <formula>"IV"</formula>
    </cfRule>
  </conditionalFormatting>
  <conditionalFormatting sqref="P481">
    <cfRule type="cellIs" priority="6515" operator="between">
      <formula>"MEDIO"</formula>
      <formula>"MEDIO"</formula>
    </cfRule>
  </conditionalFormatting>
  <conditionalFormatting sqref="P481">
    <cfRule type="cellIs" priority="6516" operator="between">
      <formula>"MUY ALTO"</formula>
      <formula>"MUY ALTO"</formula>
    </cfRule>
  </conditionalFormatting>
  <conditionalFormatting sqref="R481">
    <cfRule type="cellIs" priority="6517" operator="between">
      <formula>20</formula>
      <formula>120</formula>
    </cfRule>
  </conditionalFormatting>
  <conditionalFormatting sqref="P561 P577">
    <cfRule type="cellIs" priority="6518" operator="between">
      <formula>"ALTO"</formula>
      <formula>"ALTO"</formula>
    </cfRule>
  </conditionalFormatting>
  <conditionalFormatting sqref="P561 P577">
    <cfRule type="cellIs" priority="6519" operator="between">
      <formula>"BAJO"</formula>
      <formula>"BAJO"</formula>
    </cfRule>
  </conditionalFormatting>
  <conditionalFormatting sqref="S561 S577">
    <cfRule type="cellIs" priority="6520" operator="between">
      <formula>"I"</formula>
      <formula>"I"</formula>
    </cfRule>
  </conditionalFormatting>
  <conditionalFormatting sqref="S561 S577">
    <cfRule type="cellIs" priority="6521" operator="between">
      <formula>"III"</formula>
      <formula>"IV"</formula>
    </cfRule>
  </conditionalFormatting>
  <conditionalFormatting sqref="P561 P577">
    <cfRule type="cellIs" priority="6522" operator="between">
      <formula>"MEDIO"</formula>
      <formula>"MEDIO"</formula>
    </cfRule>
  </conditionalFormatting>
  <conditionalFormatting sqref="P561 P577">
    <cfRule type="cellIs" priority="6523" operator="between">
      <formula>"MUY ALTO"</formula>
      <formula>"MUY ALTO"</formula>
    </cfRule>
  </conditionalFormatting>
  <conditionalFormatting sqref="R561 R577">
    <cfRule type="cellIs" priority="6524" operator="between">
      <formula>20</formula>
      <formula>120</formula>
    </cfRule>
  </conditionalFormatting>
  <conditionalFormatting sqref="P640">
    <cfRule type="cellIs" priority="6525" operator="between">
      <formula>"ALTO"</formula>
      <formula>"ALTO"</formula>
    </cfRule>
  </conditionalFormatting>
  <conditionalFormatting sqref="P640">
    <cfRule type="cellIs" priority="6526" operator="between">
      <formula>"BAJO"</formula>
      <formula>"BAJO"</formula>
    </cfRule>
  </conditionalFormatting>
  <conditionalFormatting sqref="S640">
    <cfRule type="cellIs" priority="6527" operator="between">
      <formula>"I"</formula>
      <formula>"I"</formula>
    </cfRule>
  </conditionalFormatting>
  <conditionalFormatting sqref="S640">
    <cfRule type="cellIs" priority="6528" operator="between">
      <formula>"III"</formula>
      <formula>"IV"</formula>
    </cfRule>
  </conditionalFormatting>
  <conditionalFormatting sqref="P640">
    <cfRule type="cellIs" priority="6529" operator="between">
      <formula>"MEDIO"</formula>
      <formula>"MEDIO"</formula>
    </cfRule>
  </conditionalFormatting>
  <conditionalFormatting sqref="P640">
    <cfRule type="cellIs" priority="6530" operator="between">
      <formula>"MUY ALTO"</formula>
      <formula>"MUY ALTO"</formula>
    </cfRule>
  </conditionalFormatting>
  <conditionalFormatting sqref="R640">
    <cfRule type="cellIs" priority="6531" operator="between">
      <formula>20</formula>
      <formula>120</formula>
    </cfRule>
  </conditionalFormatting>
  <conditionalFormatting sqref="P660 P672 P692 P701 P704 P715 P729 P720 P732 P742 P807 P816 P823">
    <cfRule type="cellIs" priority="6532" operator="between">
      <formula>"ALTO"</formula>
      <formula>"ALTO"</formula>
    </cfRule>
  </conditionalFormatting>
  <conditionalFormatting sqref="P660 P672 P692 P701 P704 P715 P729 P720 P732 P742 P807 P816 P823">
    <cfRule type="cellIs" priority="6533" operator="between">
      <formula>"BAJO"</formula>
      <formula>"BAJO"</formula>
    </cfRule>
  </conditionalFormatting>
  <conditionalFormatting sqref="S660 S672 S692 S701 S704 S715 S729 S720 S732 S742 S807 S816 S823">
    <cfRule type="cellIs" priority="6534" operator="between">
      <formula>"I"</formula>
      <formula>"I"</formula>
    </cfRule>
  </conditionalFormatting>
  <conditionalFormatting sqref="S660 S672 S692 S701 S704 S715 S729 S720 S732 S742 S807 S816 S823">
    <cfRule type="cellIs" priority="6535" operator="between">
      <formula>"III"</formula>
      <formula>"IV"</formula>
    </cfRule>
  </conditionalFormatting>
  <conditionalFormatting sqref="P660 P672 P692 P701 P704 P715 P729 P720 P732 P742 P807 P816 P823">
    <cfRule type="cellIs" priority="6536" operator="between">
      <formula>"MEDIO"</formula>
      <formula>"MEDIO"</formula>
    </cfRule>
  </conditionalFormatting>
  <conditionalFormatting sqref="P660 P672 P692 P701 P704 P715 P729 P720 P732 P742 P807 P816 P823">
    <cfRule type="cellIs" priority="6537" operator="between">
      <formula>"MUY ALTO"</formula>
      <formula>"MUY ALTO"</formula>
    </cfRule>
  </conditionalFormatting>
  <conditionalFormatting sqref="R660 R672 R692 R701 R704 R715 R729 R720 R732 R742 R807 R816 R823">
    <cfRule type="cellIs" priority="6538" operator="between">
      <formula>20</formula>
      <formula>120</formula>
    </cfRule>
  </conditionalFormatting>
  <conditionalFormatting sqref="P906">
    <cfRule type="cellIs" priority="6539" operator="between">
      <formula>"ALTO"</formula>
      <formula>"ALTO"</formula>
    </cfRule>
  </conditionalFormatting>
  <conditionalFormatting sqref="P906">
    <cfRule type="cellIs" priority="6540" operator="between">
      <formula>"BAJO"</formula>
      <formula>"BAJO"</formula>
    </cfRule>
  </conditionalFormatting>
  <conditionalFormatting sqref="S906">
    <cfRule type="cellIs" priority="6541" operator="between">
      <formula>"I"</formula>
      <formula>"I"</formula>
    </cfRule>
  </conditionalFormatting>
  <conditionalFormatting sqref="S906">
    <cfRule type="cellIs" priority="6542" operator="between">
      <formula>"III"</formula>
      <formula>"IV"</formula>
    </cfRule>
  </conditionalFormatting>
  <conditionalFormatting sqref="P906">
    <cfRule type="cellIs" priority="6543" operator="between">
      <formula>"MEDIO"</formula>
      <formula>"MEDIO"</formula>
    </cfRule>
  </conditionalFormatting>
  <conditionalFormatting sqref="P906">
    <cfRule type="cellIs" priority="6544" operator="between">
      <formula>"MUY ALTO"</formula>
      <formula>"MUY ALTO"</formula>
    </cfRule>
  </conditionalFormatting>
  <conditionalFormatting sqref="R906">
    <cfRule type="cellIs" priority="6545" operator="between">
      <formula>20</formula>
      <formula>120</formula>
    </cfRule>
  </conditionalFormatting>
  <conditionalFormatting sqref="P907">
    <cfRule type="cellIs" priority="6546" operator="between">
      <formula>"ALTO"</formula>
      <formula>"ALTO"</formula>
    </cfRule>
  </conditionalFormatting>
  <conditionalFormatting sqref="P907">
    <cfRule type="cellIs" priority="6547" operator="between">
      <formula>"BAJO"</formula>
      <formula>"BAJO"</formula>
    </cfRule>
  </conditionalFormatting>
  <conditionalFormatting sqref="S907">
    <cfRule type="cellIs" priority="6548" operator="between">
      <formula>"I"</formula>
      <formula>"I"</formula>
    </cfRule>
  </conditionalFormatting>
  <conditionalFormatting sqref="S907">
    <cfRule type="cellIs" priority="6549" operator="between">
      <formula>"III"</formula>
      <formula>"IV"</formula>
    </cfRule>
  </conditionalFormatting>
  <conditionalFormatting sqref="P907">
    <cfRule type="cellIs" priority="6550" operator="between">
      <formula>"MEDIO"</formula>
      <formula>"MEDIO"</formula>
    </cfRule>
  </conditionalFormatting>
  <conditionalFormatting sqref="P907">
    <cfRule type="cellIs" priority="6551" operator="between">
      <formula>"MUY ALTO"</formula>
      <formula>"MUY ALTO"</formula>
    </cfRule>
  </conditionalFormatting>
  <conditionalFormatting sqref="R907">
    <cfRule type="cellIs" priority="6552" operator="between">
      <formula>20</formula>
      <formula>120</formula>
    </cfRule>
  </conditionalFormatting>
  <conditionalFormatting sqref="P930">
    <cfRule type="cellIs" priority="6553" operator="between">
      <formula>"ALTO"</formula>
      <formula>"ALTO"</formula>
    </cfRule>
  </conditionalFormatting>
  <conditionalFormatting sqref="P930">
    <cfRule type="cellIs" priority="6554" operator="between">
      <formula>"BAJO"</formula>
      <formula>"BAJO"</formula>
    </cfRule>
  </conditionalFormatting>
  <conditionalFormatting sqref="S930">
    <cfRule type="cellIs" priority="6555" operator="between">
      <formula>"I"</formula>
      <formula>"I"</formula>
    </cfRule>
  </conditionalFormatting>
  <conditionalFormatting sqref="S930">
    <cfRule type="cellIs" priority="6556" operator="between">
      <formula>"III"</formula>
      <formula>"IV"</formula>
    </cfRule>
  </conditionalFormatting>
  <conditionalFormatting sqref="P930">
    <cfRule type="cellIs" priority="6557" operator="between">
      <formula>"MEDIO"</formula>
      <formula>"MEDIO"</formula>
    </cfRule>
  </conditionalFormatting>
  <conditionalFormatting sqref="P930">
    <cfRule type="cellIs" priority="6558" operator="between">
      <formula>"MUY ALTO"</formula>
      <formula>"MUY ALTO"</formula>
    </cfRule>
  </conditionalFormatting>
  <conditionalFormatting sqref="R930">
    <cfRule type="cellIs" priority="6559" operator="between">
      <formula>20</formula>
      <formula>120</formula>
    </cfRule>
  </conditionalFormatting>
  <conditionalFormatting sqref="P942">
    <cfRule type="cellIs" priority="6560" operator="between">
      <formula>"ALTO"</formula>
      <formula>"ALTO"</formula>
    </cfRule>
  </conditionalFormatting>
  <conditionalFormatting sqref="P942">
    <cfRule type="cellIs" priority="6561" operator="between">
      <formula>"BAJO"</formula>
      <formula>"BAJO"</formula>
    </cfRule>
  </conditionalFormatting>
  <conditionalFormatting sqref="S942">
    <cfRule type="cellIs" priority="6562" operator="between">
      <formula>"I"</formula>
      <formula>"I"</formula>
    </cfRule>
  </conditionalFormatting>
  <conditionalFormatting sqref="S942">
    <cfRule type="cellIs" priority="6563" operator="between">
      <formula>"III"</formula>
      <formula>"IV"</formula>
    </cfRule>
  </conditionalFormatting>
  <conditionalFormatting sqref="P942">
    <cfRule type="cellIs" priority="6564" operator="between">
      <formula>"MEDIO"</formula>
      <formula>"MEDIO"</formula>
    </cfRule>
  </conditionalFormatting>
  <conditionalFormatting sqref="P942">
    <cfRule type="cellIs" priority="6565" operator="between">
      <formula>"MUY ALTO"</formula>
      <formula>"MUY ALTO"</formula>
    </cfRule>
  </conditionalFormatting>
  <conditionalFormatting sqref="R942">
    <cfRule type="cellIs" priority="6566" operator="between">
      <formula>20</formula>
      <formula>120</formula>
    </cfRule>
  </conditionalFormatting>
  <conditionalFormatting sqref="P952">
    <cfRule type="cellIs" priority="6567" operator="between">
      <formula>"ALTO"</formula>
      <formula>"ALTO"</formula>
    </cfRule>
  </conditionalFormatting>
  <conditionalFormatting sqref="P952">
    <cfRule type="cellIs" priority="6568" operator="between">
      <formula>"BAJO"</formula>
      <formula>"BAJO"</formula>
    </cfRule>
  </conditionalFormatting>
  <conditionalFormatting sqref="S952">
    <cfRule type="cellIs" priority="6569" operator="between">
      <formula>"I"</formula>
      <formula>"I"</formula>
    </cfRule>
  </conditionalFormatting>
  <conditionalFormatting sqref="S952">
    <cfRule type="cellIs" priority="6570" operator="between">
      <formula>"III"</formula>
      <formula>"IV"</formula>
    </cfRule>
  </conditionalFormatting>
  <conditionalFormatting sqref="P952">
    <cfRule type="cellIs" priority="6571" operator="between">
      <formula>"MEDIO"</formula>
      <formula>"MEDIO"</formula>
    </cfRule>
  </conditionalFormatting>
  <conditionalFormatting sqref="P952">
    <cfRule type="cellIs" priority="6572" operator="between">
      <formula>"MUY ALTO"</formula>
      <formula>"MUY ALTO"</formula>
    </cfRule>
  </conditionalFormatting>
  <conditionalFormatting sqref="R952">
    <cfRule type="cellIs" priority="6573" operator="between">
      <formula>20</formula>
      <formula>120</formula>
    </cfRule>
  </conditionalFormatting>
  <conditionalFormatting sqref="P966 P962">
    <cfRule type="cellIs" priority="6574" operator="between">
      <formula>"ALTO"</formula>
      <formula>"ALTO"</formula>
    </cfRule>
  </conditionalFormatting>
  <conditionalFormatting sqref="P966 P962">
    <cfRule type="cellIs" priority="6575" operator="between">
      <formula>"BAJO"</formula>
      <formula>"BAJO"</formula>
    </cfRule>
  </conditionalFormatting>
  <conditionalFormatting sqref="S966 S962">
    <cfRule type="cellIs" priority="6576" operator="between">
      <formula>"I"</formula>
      <formula>"I"</formula>
    </cfRule>
  </conditionalFormatting>
  <conditionalFormatting sqref="S966 S962">
    <cfRule type="cellIs" priority="6577" operator="between">
      <formula>"III"</formula>
      <formula>"IV"</formula>
    </cfRule>
  </conditionalFormatting>
  <conditionalFormatting sqref="P966 P962">
    <cfRule type="cellIs" priority="6578" operator="between">
      <formula>"MEDIO"</formula>
      <formula>"MEDIO"</formula>
    </cfRule>
  </conditionalFormatting>
  <conditionalFormatting sqref="P966 P962">
    <cfRule type="cellIs" priority="6579" operator="between">
      <formula>"MUY ALTO"</formula>
      <formula>"MUY ALTO"</formula>
    </cfRule>
  </conditionalFormatting>
  <conditionalFormatting sqref="R966 R962">
    <cfRule type="cellIs" priority="6580" operator="between">
      <formula>20</formula>
      <formula>120</formula>
    </cfRule>
  </conditionalFormatting>
  <conditionalFormatting sqref="P985">
    <cfRule type="cellIs" priority="6581" operator="between">
      <formula>"ALTO"</formula>
      <formula>"ALTO"</formula>
    </cfRule>
  </conditionalFormatting>
  <conditionalFormatting sqref="P985">
    <cfRule type="cellIs" priority="6582" operator="between">
      <formula>"BAJO"</formula>
      <formula>"BAJO"</formula>
    </cfRule>
  </conditionalFormatting>
  <conditionalFormatting sqref="S985">
    <cfRule type="cellIs" priority="6583" operator="between">
      <formula>"I"</formula>
      <formula>"I"</formula>
    </cfRule>
  </conditionalFormatting>
  <conditionalFormatting sqref="S985">
    <cfRule type="cellIs" priority="6584" operator="between">
      <formula>"III"</formula>
      <formula>"IV"</formula>
    </cfRule>
  </conditionalFormatting>
  <conditionalFormatting sqref="P985">
    <cfRule type="cellIs" priority="6585" operator="between">
      <formula>"MEDIO"</formula>
      <formula>"MEDIO"</formula>
    </cfRule>
  </conditionalFormatting>
  <conditionalFormatting sqref="P985">
    <cfRule type="cellIs" priority="6586" operator="between">
      <formula>"MUY ALTO"</formula>
      <formula>"MUY ALTO"</formula>
    </cfRule>
  </conditionalFormatting>
  <conditionalFormatting sqref="R985">
    <cfRule type="cellIs" priority="6587" operator="between">
      <formula>20</formula>
      <formula>120</formula>
    </cfRule>
  </conditionalFormatting>
  <conditionalFormatting sqref="P995 P1009">
    <cfRule type="cellIs" priority="6588" operator="between">
      <formula>"ALTO"</formula>
      <formula>"ALTO"</formula>
    </cfRule>
  </conditionalFormatting>
  <conditionalFormatting sqref="P995 P1009">
    <cfRule type="cellIs" priority="6589" operator="between">
      <formula>"BAJO"</formula>
      <formula>"BAJO"</formula>
    </cfRule>
  </conditionalFormatting>
  <conditionalFormatting sqref="S995 S1009">
    <cfRule type="cellIs" priority="6590" operator="between">
      <formula>"I"</formula>
      <formula>"I"</formula>
    </cfRule>
  </conditionalFormatting>
  <conditionalFormatting sqref="S995 S1009">
    <cfRule type="cellIs" priority="6591" operator="between">
      <formula>"III"</formula>
      <formula>"IV"</formula>
    </cfRule>
  </conditionalFormatting>
  <conditionalFormatting sqref="P995 P1009">
    <cfRule type="cellIs" priority="6592" operator="between">
      <formula>"MEDIO"</formula>
      <formula>"MEDIO"</formula>
    </cfRule>
  </conditionalFormatting>
  <conditionalFormatting sqref="P995 P1009">
    <cfRule type="cellIs" priority="6593" operator="between">
      <formula>"MUY ALTO"</formula>
      <formula>"MUY ALTO"</formula>
    </cfRule>
  </conditionalFormatting>
  <conditionalFormatting sqref="R995 R1009">
    <cfRule type="cellIs" priority="6594" operator="between">
      <formula>20</formula>
      <formula>120</formula>
    </cfRule>
  </conditionalFormatting>
  <conditionalFormatting sqref="P1018">
    <cfRule type="cellIs" priority="6595" operator="between">
      <formula>"ALTO"</formula>
      <formula>"ALTO"</formula>
    </cfRule>
  </conditionalFormatting>
  <conditionalFormatting sqref="P1018">
    <cfRule type="cellIs" priority="6596" operator="between">
      <formula>"BAJO"</formula>
      <formula>"BAJO"</formula>
    </cfRule>
  </conditionalFormatting>
  <conditionalFormatting sqref="S1018">
    <cfRule type="cellIs" priority="6597" operator="between">
      <formula>"I"</formula>
      <formula>"I"</formula>
    </cfRule>
  </conditionalFormatting>
  <conditionalFormatting sqref="S1018">
    <cfRule type="cellIs" priority="6598" operator="between">
      <formula>"III"</formula>
      <formula>"IV"</formula>
    </cfRule>
  </conditionalFormatting>
  <conditionalFormatting sqref="P1018">
    <cfRule type="cellIs" priority="6599" operator="between">
      <formula>"MEDIO"</formula>
      <formula>"MEDIO"</formula>
    </cfRule>
  </conditionalFormatting>
  <conditionalFormatting sqref="P1018">
    <cfRule type="cellIs" priority="6600" operator="between">
      <formula>"MUY ALTO"</formula>
      <formula>"MUY ALTO"</formula>
    </cfRule>
  </conditionalFormatting>
  <conditionalFormatting sqref="R1018">
    <cfRule type="cellIs" priority="6601" operator="between">
      <formula>20</formula>
      <formula>120</formula>
    </cfRule>
  </conditionalFormatting>
  <conditionalFormatting sqref="P1022">
    <cfRule type="cellIs" priority="6602" operator="between">
      <formula>"ALTO"</formula>
      <formula>"ALTO"</formula>
    </cfRule>
  </conditionalFormatting>
  <conditionalFormatting sqref="P1022">
    <cfRule type="cellIs" priority="6603" operator="between">
      <formula>"BAJO"</formula>
      <formula>"BAJO"</formula>
    </cfRule>
  </conditionalFormatting>
  <conditionalFormatting sqref="S1022">
    <cfRule type="cellIs" priority="6604" operator="between">
      <formula>"I"</formula>
      <formula>"I"</formula>
    </cfRule>
  </conditionalFormatting>
  <conditionalFormatting sqref="S1022">
    <cfRule type="cellIs" priority="6605" operator="between">
      <formula>"III"</formula>
      <formula>"IV"</formula>
    </cfRule>
  </conditionalFormatting>
  <conditionalFormatting sqref="P1022">
    <cfRule type="cellIs" priority="6606" operator="between">
      <formula>"MEDIO"</formula>
      <formula>"MEDIO"</formula>
    </cfRule>
  </conditionalFormatting>
  <conditionalFormatting sqref="P1022">
    <cfRule type="cellIs" priority="6607" operator="between">
      <formula>"MUY ALTO"</formula>
      <formula>"MUY ALTO"</formula>
    </cfRule>
  </conditionalFormatting>
  <conditionalFormatting sqref="R1022">
    <cfRule type="cellIs" priority="6608" operator="between">
      <formula>20</formula>
      <formula>120</formula>
    </cfRule>
  </conditionalFormatting>
  <conditionalFormatting sqref="P1030">
    <cfRule type="cellIs" priority="6609" operator="between">
      <formula>"ALTO"</formula>
      <formula>"ALTO"</formula>
    </cfRule>
  </conditionalFormatting>
  <conditionalFormatting sqref="P1030">
    <cfRule type="cellIs" priority="6610" operator="between">
      <formula>"BAJO"</formula>
      <formula>"BAJO"</formula>
    </cfRule>
  </conditionalFormatting>
  <conditionalFormatting sqref="S1030">
    <cfRule type="cellIs" priority="6611" operator="between">
      <formula>"I"</formula>
      <formula>"I"</formula>
    </cfRule>
  </conditionalFormatting>
  <conditionalFormatting sqref="S1030">
    <cfRule type="cellIs" priority="6612" operator="between">
      <formula>"III"</formula>
      <formula>"IV"</formula>
    </cfRule>
  </conditionalFormatting>
  <conditionalFormatting sqref="P1030">
    <cfRule type="cellIs" priority="6613" operator="between">
      <formula>"MEDIO"</formula>
      <formula>"MEDIO"</formula>
    </cfRule>
  </conditionalFormatting>
  <conditionalFormatting sqref="P1030">
    <cfRule type="cellIs" priority="6614" operator="between">
      <formula>"MUY ALTO"</formula>
      <formula>"MUY ALTO"</formula>
    </cfRule>
  </conditionalFormatting>
  <conditionalFormatting sqref="R1030">
    <cfRule type="cellIs" priority="6615" operator="between">
      <formula>20</formula>
      <formula>120</formula>
    </cfRule>
  </conditionalFormatting>
  <conditionalFormatting sqref="P1035">
    <cfRule type="cellIs" priority="6616" operator="between">
      <formula>"ALTO"</formula>
      <formula>"ALTO"</formula>
    </cfRule>
  </conditionalFormatting>
  <conditionalFormatting sqref="P1035">
    <cfRule type="cellIs" priority="6617" operator="between">
      <formula>"BAJO"</formula>
      <formula>"BAJO"</formula>
    </cfRule>
  </conditionalFormatting>
  <conditionalFormatting sqref="S1035">
    <cfRule type="cellIs" priority="6618" operator="between">
      <formula>"I"</formula>
      <formula>"I"</formula>
    </cfRule>
  </conditionalFormatting>
  <conditionalFormatting sqref="S1035">
    <cfRule type="cellIs" priority="6619" operator="between">
      <formula>"III"</formula>
      <formula>"IV"</formula>
    </cfRule>
  </conditionalFormatting>
  <conditionalFormatting sqref="P1035">
    <cfRule type="cellIs" priority="6620" operator="between">
      <formula>"MEDIO"</formula>
      <formula>"MEDIO"</formula>
    </cfRule>
  </conditionalFormatting>
  <conditionalFormatting sqref="P1035">
    <cfRule type="cellIs" priority="6621" operator="between">
      <formula>"MUY ALTO"</formula>
      <formula>"MUY ALTO"</formula>
    </cfRule>
  </conditionalFormatting>
  <conditionalFormatting sqref="R1035">
    <cfRule type="cellIs" priority="6622" operator="between">
      <formula>20</formula>
      <formula>120</formula>
    </cfRule>
  </conditionalFormatting>
  <conditionalFormatting sqref="P1039">
    <cfRule type="cellIs" priority="6623" operator="between">
      <formula>"ALTO"</formula>
      <formula>"ALTO"</formula>
    </cfRule>
  </conditionalFormatting>
  <conditionalFormatting sqref="P1039">
    <cfRule type="cellIs" priority="6624" operator="between">
      <formula>"BAJO"</formula>
      <formula>"BAJO"</formula>
    </cfRule>
  </conditionalFormatting>
  <conditionalFormatting sqref="S1039">
    <cfRule type="cellIs" priority="6625" operator="between">
      <formula>"I"</formula>
      <formula>"I"</formula>
    </cfRule>
  </conditionalFormatting>
  <conditionalFormatting sqref="S1039">
    <cfRule type="cellIs" priority="6626" operator="between">
      <formula>"III"</formula>
      <formula>"IV"</formula>
    </cfRule>
  </conditionalFormatting>
  <conditionalFormatting sqref="P1039">
    <cfRule type="cellIs" priority="6627" operator="between">
      <formula>"MEDIO"</formula>
      <formula>"MEDIO"</formula>
    </cfRule>
  </conditionalFormatting>
  <conditionalFormatting sqref="P1039">
    <cfRule type="cellIs" priority="6628" operator="between">
      <formula>"MUY ALTO"</formula>
      <formula>"MUY ALTO"</formula>
    </cfRule>
  </conditionalFormatting>
  <conditionalFormatting sqref="R1039">
    <cfRule type="cellIs" priority="6629" operator="between">
      <formula>20</formula>
      <formula>120</formula>
    </cfRule>
  </conditionalFormatting>
  <conditionalFormatting sqref="P1213">
    <cfRule type="cellIs" priority="6630" operator="between">
      <formula>"ALTO"</formula>
      <formula>"ALTO"</formula>
    </cfRule>
  </conditionalFormatting>
  <conditionalFormatting sqref="P1213">
    <cfRule type="cellIs" priority="6631" operator="between">
      <formula>"BAJO"</formula>
      <formula>"BAJO"</formula>
    </cfRule>
  </conditionalFormatting>
  <conditionalFormatting sqref="S1213">
    <cfRule type="cellIs" priority="6632" operator="between">
      <formula>"I"</formula>
      <formula>"I"</formula>
    </cfRule>
  </conditionalFormatting>
  <conditionalFormatting sqref="S1213">
    <cfRule type="cellIs" priority="6633" operator="between">
      <formula>"III"</formula>
      <formula>"IV"</formula>
    </cfRule>
  </conditionalFormatting>
  <conditionalFormatting sqref="P1213">
    <cfRule type="cellIs" priority="6634" operator="between">
      <formula>"MEDIO"</formula>
      <formula>"MEDIO"</formula>
    </cfRule>
  </conditionalFormatting>
  <conditionalFormatting sqref="P1213">
    <cfRule type="cellIs" priority="6635" operator="between">
      <formula>"MUY ALTO"</formula>
      <formula>"MUY ALTO"</formula>
    </cfRule>
  </conditionalFormatting>
  <conditionalFormatting sqref="R1213">
    <cfRule type="cellIs" priority="6636" operator="between">
      <formula>20</formula>
      <formula>120</formula>
    </cfRule>
  </conditionalFormatting>
  <conditionalFormatting sqref="P1229 P1237 P1240 P1265 P1292 P1300 P1307 P1311 P1323 P1340 P1343 P1351">
    <cfRule type="cellIs" priority="6637" operator="between">
      <formula>"ALTO"</formula>
      <formula>"ALTO"</formula>
    </cfRule>
  </conditionalFormatting>
  <conditionalFormatting sqref="P1229 P1237 P1240 P1265 P1292 P1300 P1307 P1311 P1323 P1340 P1343 P1351">
    <cfRule type="cellIs" priority="6638" operator="between">
      <formula>"BAJO"</formula>
      <formula>"BAJO"</formula>
    </cfRule>
  </conditionalFormatting>
  <conditionalFormatting sqref="S1229 S1237 S1240 S1265 S1292 S1300 S1307 S1311 S1323 S1340 S1343 S1351">
    <cfRule type="cellIs" priority="6639" operator="between">
      <formula>"I"</formula>
      <formula>"I"</formula>
    </cfRule>
  </conditionalFormatting>
  <conditionalFormatting sqref="S1229 S1237 S1240 S1265 S1292 S1300 S1307 S1311 S1323 S1340 S1343 S1351">
    <cfRule type="cellIs" priority="6640" operator="between">
      <formula>"III"</formula>
      <formula>"IV"</formula>
    </cfRule>
  </conditionalFormatting>
  <conditionalFormatting sqref="P1229 P1237 P1240 P1265 P1292 P1300 P1307 P1311 P1323 P1340 P1343 P1351">
    <cfRule type="cellIs" priority="6641" operator="between">
      <formula>"MEDIO"</formula>
      <formula>"MEDIO"</formula>
    </cfRule>
  </conditionalFormatting>
  <conditionalFormatting sqref="P1229 P1237 P1240 P1265 P1292 P1300 P1307 P1311 P1323 P1340 P1343 P1351">
    <cfRule type="cellIs" priority="6642" operator="between">
      <formula>"MUY ALTO"</formula>
      <formula>"MUY ALTO"</formula>
    </cfRule>
  </conditionalFormatting>
  <conditionalFormatting sqref="R1229 R1237 R1240 R1265 R1292 R1300 R1307 R1311 R1323 R1340 R1343 R1351">
    <cfRule type="cellIs" priority="6643" operator="between">
      <formula>20</formula>
      <formula>120</formula>
    </cfRule>
  </conditionalFormatting>
  <conditionalFormatting sqref="P1248">
    <cfRule type="cellIs" priority="6644" operator="between">
      <formula>"ALTO"</formula>
      <formula>"ALTO"</formula>
    </cfRule>
  </conditionalFormatting>
  <conditionalFormatting sqref="P1248">
    <cfRule type="cellIs" priority="6645" operator="between">
      <formula>"BAJO"</formula>
      <formula>"BAJO"</formula>
    </cfRule>
  </conditionalFormatting>
  <conditionalFormatting sqref="S1248">
    <cfRule type="cellIs" priority="6646" operator="between">
      <formula>"I"</formula>
      <formula>"I"</formula>
    </cfRule>
  </conditionalFormatting>
  <conditionalFormatting sqref="S1248">
    <cfRule type="cellIs" priority="6647" operator="between">
      <formula>"III"</formula>
      <formula>"IV"</formula>
    </cfRule>
  </conditionalFormatting>
  <conditionalFormatting sqref="P1248">
    <cfRule type="cellIs" priority="6648" operator="between">
      <formula>"MEDIO"</formula>
      <formula>"MEDIO"</formula>
    </cfRule>
  </conditionalFormatting>
  <conditionalFormatting sqref="P1248">
    <cfRule type="cellIs" priority="6649" operator="between">
      <formula>"MUY ALTO"</formula>
      <formula>"MUY ALTO"</formula>
    </cfRule>
  </conditionalFormatting>
  <conditionalFormatting sqref="R1248">
    <cfRule type="cellIs" priority="6650" operator="between">
      <formula>20</formula>
      <formula>120</formula>
    </cfRule>
  </conditionalFormatting>
  <conditionalFormatting sqref="P1252">
    <cfRule type="cellIs" priority="6651" operator="between">
      <formula>"ALTO"</formula>
      <formula>"ALTO"</formula>
    </cfRule>
  </conditionalFormatting>
  <conditionalFormatting sqref="P1252">
    <cfRule type="cellIs" priority="6652" operator="between">
      <formula>"BAJO"</formula>
      <formula>"BAJO"</formula>
    </cfRule>
  </conditionalFormatting>
  <conditionalFormatting sqref="S1252">
    <cfRule type="cellIs" priority="6653" operator="between">
      <formula>"I"</formula>
      <formula>"I"</formula>
    </cfRule>
  </conditionalFormatting>
  <conditionalFormatting sqref="S1252">
    <cfRule type="cellIs" priority="6654" operator="between">
      <formula>"III"</formula>
      <formula>"IV"</formula>
    </cfRule>
  </conditionalFormatting>
  <conditionalFormatting sqref="P1252">
    <cfRule type="cellIs" priority="6655" operator="between">
      <formula>"MEDIO"</formula>
      <formula>"MEDIO"</formula>
    </cfRule>
  </conditionalFormatting>
  <conditionalFormatting sqref="P1252">
    <cfRule type="cellIs" priority="6656" operator="between">
      <formula>"MUY ALTO"</formula>
      <formula>"MUY ALTO"</formula>
    </cfRule>
  </conditionalFormatting>
  <conditionalFormatting sqref="R1252">
    <cfRule type="cellIs" priority="6657" operator="between">
      <formula>20</formula>
      <formula>120</formula>
    </cfRule>
  </conditionalFormatting>
  <conditionalFormatting sqref="P1259">
    <cfRule type="cellIs" priority="6658" operator="between">
      <formula>"ALTO"</formula>
      <formula>"ALTO"</formula>
    </cfRule>
  </conditionalFormatting>
  <conditionalFormatting sqref="P1259">
    <cfRule type="cellIs" priority="6659" operator="between">
      <formula>"BAJO"</formula>
      <formula>"BAJO"</formula>
    </cfRule>
  </conditionalFormatting>
  <conditionalFormatting sqref="S1259">
    <cfRule type="cellIs" priority="6660" operator="between">
      <formula>"I"</formula>
      <formula>"I"</formula>
    </cfRule>
  </conditionalFormatting>
  <conditionalFormatting sqref="S1259">
    <cfRule type="cellIs" priority="6661" operator="between">
      <formula>"III"</formula>
      <formula>"IV"</formula>
    </cfRule>
  </conditionalFormatting>
  <conditionalFormatting sqref="P1259">
    <cfRule type="cellIs" priority="6662" operator="between">
      <formula>"MEDIO"</formula>
      <formula>"MEDIO"</formula>
    </cfRule>
  </conditionalFormatting>
  <conditionalFormatting sqref="P1259">
    <cfRule type="cellIs" priority="6663" operator="between">
      <formula>"MUY ALTO"</formula>
      <formula>"MUY ALTO"</formula>
    </cfRule>
  </conditionalFormatting>
  <conditionalFormatting sqref="R1259">
    <cfRule type="cellIs" priority="6664" operator="between">
      <formula>20</formula>
      <formula>120</formula>
    </cfRule>
  </conditionalFormatting>
  <conditionalFormatting sqref="P1276">
    <cfRule type="cellIs" priority="6665" operator="between">
      <formula>"ALTO"</formula>
      <formula>"ALTO"</formula>
    </cfRule>
  </conditionalFormatting>
  <conditionalFormatting sqref="P1276">
    <cfRule type="cellIs" priority="6666" operator="between">
      <formula>"BAJO"</formula>
      <formula>"BAJO"</formula>
    </cfRule>
  </conditionalFormatting>
  <conditionalFormatting sqref="S1276">
    <cfRule type="cellIs" priority="6667" operator="between">
      <formula>"I"</formula>
      <formula>"I"</formula>
    </cfRule>
  </conditionalFormatting>
  <conditionalFormatting sqref="S1276">
    <cfRule type="cellIs" priority="6668" operator="between">
      <formula>"III"</formula>
      <formula>"IV"</formula>
    </cfRule>
  </conditionalFormatting>
  <conditionalFormatting sqref="P1276">
    <cfRule type="cellIs" priority="6669" operator="between">
      <formula>"MEDIO"</formula>
      <formula>"MEDIO"</formula>
    </cfRule>
  </conditionalFormatting>
  <conditionalFormatting sqref="P1276">
    <cfRule type="cellIs" priority="6670" operator="between">
      <formula>"MUY ALTO"</formula>
      <formula>"MUY ALTO"</formula>
    </cfRule>
  </conditionalFormatting>
  <conditionalFormatting sqref="R1276">
    <cfRule type="cellIs" priority="6671" operator="between">
      <formula>20</formula>
      <formula>120</formula>
    </cfRule>
  </conditionalFormatting>
  <conditionalFormatting sqref="P1285">
    <cfRule type="cellIs" priority="6672" operator="between">
      <formula>"ALTO"</formula>
      <formula>"ALTO"</formula>
    </cfRule>
  </conditionalFormatting>
  <conditionalFormatting sqref="P1285">
    <cfRule type="cellIs" priority="6673" operator="between">
      <formula>"BAJO"</formula>
      <formula>"BAJO"</formula>
    </cfRule>
  </conditionalFormatting>
  <conditionalFormatting sqref="S1285">
    <cfRule type="cellIs" priority="6674" operator="between">
      <formula>"I"</formula>
      <formula>"I"</formula>
    </cfRule>
  </conditionalFormatting>
  <conditionalFormatting sqref="S1285">
    <cfRule type="cellIs" priority="6675" operator="between">
      <formula>"III"</formula>
      <formula>"IV"</formula>
    </cfRule>
  </conditionalFormatting>
  <conditionalFormatting sqref="P1285">
    <cfRule type="cellIs" priority="6676" operator="between">
      <formula>"MEDIO"</formula>
      <formula>"MEDIO"</formula>
    </cfRule>
  </conditionalFormatting>
  <conditionalFormatting sqref="P1285">
    <cfRule type="cellIs" priority="6677" operator="between">
      <formula>"MUY ALTO"</formula>
      <formula>"MUY ALTO"</formula>
    </cfRule>
  </conditionalFormatting>
  <conditionalFormatting sqref="R1285">
    <cfRule type="cellIs" priority="6678" operator="between">
      <formula>20</formula>
      <formula>120</formula>
    </cfRule>
  </conditionalFormatting>
  <conditionalFormatting sqref="P1290">
    <cfRule type="cellIs" priority="6679" operator="between">
      <formula>"ALTO"</formula>
      <formula>"ALTO"</formula>
    </cfRule>
  </conditionalFormatting>
  <conditionalFormatting sqref="P1290">
    <cfRule type="cellIs" priority="6680" operator="between">
      <formula>"BAJO"</formula>
      <formula>"BAJO"</formula>
    </cfRule>
  </conditionalFormatting>
  <conditionalFormatting sqref="S1290">
    <cfRule type="cellIs" priority="6681" operator="between">
      <formula>"I"</formula>
      <formula>"I"</formula>
    </cfRule>
  </conditionalFormatting>
  <conditionalFormatting sqref="S1290">
    <cfRule type="cellIs" priority="6682" operator="between">
      <formula>"III"</formula>
      <formula>"IV"</formula>
    </cfRule>
  </conditionalFormatting>
  <conditionalFormatting sqref="P1290">
    <cfRule type="cellIs" priority="6683" operator="between">
      <formula>"MEDIO"</formula>
      <formula>"MEDIO"</formula>
    </cfRule>
  </conditionalFormatting>
  <conditionalFormatting sqref="P1290">
    <cfRule type="cellIs" priority="6684" operator="between">
      <formula>"MUY ALTO"</formula>
      <formula>"MUY ALTO"</formula>
    </cfRule>
  </conditionalFormatting>
  <conditionalFormatting sqref="R1290">
    <cfRule type="cellIs" priority="6685" operator="between">
      <formula>20</formula>
      <formula>120</formula>
    </cfRule>
  </conditionalFormatting>
  <conditionalFormatting sqref="P1297">
    <cfRule type="cellIs" priority="6686" operator="between">
      <formula>"ALTO"</formula>
      <formula>"ALTO"</formula>
    </cfRule>
  </conditionalFormatting>
  <conditionalFormatting sqref="P1297">
    <cfRule type="cellIs" priority="6687" operator="between">
      <formula>"BAJO"</formula>
      <formula>"BAJO"</formula>
    </cfRule>
  </conditionalFormatting>
  <conditionalFormatting sqref="S1297">
    <cfRule type="cellIs" priority="6688" operator="between">
      <formula>"I"</formula>
      <formula>"I"</formula>
    </cfRule>
  </conditionalFormatting>
  <conditionalFormatting sqref="S1297">
    <cfRule type="cellIs" priority="6689" operator="between">
      <formula>"III"</formula>
      <formula>"IV"</formula>
    </cfRule>
  </conditionalFormatting>
  <conditionalFormatting sqref="P1297">
    <cfRule type="cellIs" priority="6690" operator="between">
      <formula>"MEDIO"</formula>
      <formula>"MEDIO"</formula>
    </cfRule>
  </conditionalFormatting>
  <conditionalFormatting sqref="P1297">
    <cfRule type="cellIs" priority="6691" operator="between">
      <formula>"MUY ALTO"</formula>
      <formula>"MUY ALTO"</formula>
    </cfRule>
  </conditionalFormatting>
  <conditionalFormatting sqref="R1297">
    <cfRule type="cellIs" priority="6692" operator="between">
      <formula>20</formula>
      <formula>120</formula>
    </cfRule>
  </conditionalFormatting>
  <conditionalFormatting sqref="P1305">
    <cfRule type="cellIs" priority="6693" operator="between">
      <formula>"ALTO"</formula>
      <formula>"ALTO"</formula>
    </cfRule>
  </conditionalFormatting>
  <conditionalFormatting sqref="P1305">
    <cfRule type="cellIs" priority="6694" operator="between">
      <formula>"BAJO"</formula>
      <formula>"BAJO"</formula>
    </cfRule>
  </conditionalFormatting>
  <conditionalFormatting sqref="S1305">
    <cfRule type="cellIs" priority="6695" operator="between">
      <formula>"I"</formula>
      <formula>"I"</formula>
    </cfRule>
  </conditionalFormatting>
  <conditionalFormatting sqref="S1305">
    <cfRule type="cellIs" priority="6696" operator="between">
      <formula>"III"</formula>
      <formula>"IV"</formula>
    </cfRule>
  </conditionalFormatting>
  <conditionalFormatting sqref="P1305">
    <cfRule type="cellIs" priority="6697" operator="between">
      <formula>"MEDIO"</formula>
      <formula>"MEDIO"</formula>
    </cfRule>
  </conditionalFormatting>
  <conditionalFormatting sqref="P1305">
    <cfRule type="cellIs" priority="6698" operator="between">
      <formula>"MUY ALTO"</formula>
      <formula>"MUY ALTO"</formula>
    </cfRule>
  </conditionalFormatting>
  <conditionalFormatting sqref="R1305">
    <cfRule type="cellIs" priority="6699" operator="between">
      <formula>20</formula>
      <formula>120</formula>
    </cfRule>
  </conditionalFormatting>
  <conditionalFormatting sqref="P1320">
    <cfRule type="cellIs" priority="6700" operator="between">
      <formula>"ALTO"</formula>
      <formula>"ALTO"</formula>
    </cfRule>
  </conditionalFormatting>
  <conditionalFormatting sqref="P1320">
    <cfRule type="cellIs" priority="6701" operator="between">
      <formula>"BAJO"</formula>
      <formula>"BAJO"</formula>
    </cfRule>
  </conditionalFormatting>
  <conditionalFormatting sqref="S1320">
    <cfRule type="cellIs" priority="6702" operator="between">
      <formula>"I"</formula>
      <formula>"I"</formula>
    </cfRule>
  </conditionalFormatting>
  <conditionalFormatting sqref="S1320">
    <cfRule type="cellIs" priority="6703" operator="between">
      <formula>"III"</formula>
      <formula>"IV"</formula>
    </cfRule>
  </conditionalFormatting>
  <conditionalFormatting sqref="P1320">
    <cfRule type="cellIs" priority="6704" operator="between">
      <formula>"MEDIO"</formula>
      <formula>"MEDIO"</formula>
    </cfRule>
  </conditionalFormatting>
  <conditionalFormatting sqref="P1320">
    <cfRule type="cellIs" priority="6705" operator="between">
      <formula>"MUY ALTO"</formula>
      <formula>"MUY ALTO"</formula>
    </cfRule>
  </conditionalFormatting>
  <conditionalFormatting sqref="R1320">
    <cfRule type="cellIs" priority="6706" operator="between">
      <formula>20</formula>
      <formula>120</formula>
    </cfRule>
  </conditionalFormatting>
  <conditionalFormatting sqref="P1327">
    <cfRule type="cellIs" priority="6707" operator="between">
      <formula>"ALTO"</formula>
      <formula>"ALTO"</formula>
    </cfRule>
  </conditionalFormatting>
  <conditionalFormatting sqref="P1327">
    <cfRule type="cellIs" priority="6708" operator="between">
      <formula>"BAJO"</formula>
      <formula>"BAJO"</formula>
    </cfRule>
  </conditionalFormatting>
  <conditionalFormatting sqref="S1327">
    <cfRule type="cellIs" priority="6709" operator="between">
      <formula>"I"</formula>
      <formula>"I"</formula>
    </cfRule>
  </conditionalFormatting>
  <conditionalFormatting sqref="S1327">
    <cfRule type="cellIs" priority="6710" operator="between">
      <formula>"III"</formula>
      <formula>"IV"</formula>
    </cfRule>
  </conditionalFormatting>
  <conditionalFormatting sqref="P1327">
    <cfRule type="cellIs" priority="6711" operator="between">
      <formula>"MEDIO"</formula>
      <formula>"MEDIO"</formula>
    </cfRule>
  </conditionalFormatting>
  <conditionalFormatting sqref="P1327">
    <cfRule type="cellIs" priority="6712" operator="between">
      <formula>"MUY ALTO"</formula>
      <formula>"MUY ALTO"</formula>
    </cfRule>
  </conditionalFormatting>
  <conditionalFormatting sqref="R1327">
    <cfRule type="cellIs" priority="6713" operator="between">
      <formula>20</formula>
      <formula>120</formula>
    </cfRule>
  </conditionalFormatting>
  <conditionalFormatting sqref="P1335">
    <cfRule type="cellIs" priority="6714" operator="between">
      <formula>"ALTO"</formula>
      <formula>"ALTO"</formula>
    </cfRule>
  </conditionalFormatting>
  <conditionalFormatting sqref="P1335">
    <cfRule type="cellIs" priority="6715" operator="between">
      <formula>"BAJO"</formula>
      <formula>"BAJO"</formula>
    </cfRule>
  </conditionalFormatting>
  <conditionalFormatting sqref="S1335">
    <cfRule type="cellIs" priority="6716" operator="between">
      <formula>"I"</formula>
      <formula>"I"</formula>
    </cfRule>
  </conditionalFormatting>
  <conditionalFormatting sqref="S1335">
    <cfRule type="cellIs" priority="6717" operator="between">
      <formula>"III"</formula>
      <formula>"IV"</formula>
    </cfRule>
  </conditionalFormatting>
  <conditionalFormatting sqref="P1335">
    <cfRule type="cellIs" priority="6718" operator="between">
      <formula>"MEDIO"</formula>
      <formula>"MEDIO"</formula>
    </cfRule>
  </conditionalFormatting>
  <conditionalFormatting sqref="P1335">
    <cfRule type="cellIs" priority="6719" operator="between">
      <formula>"MUY ALTO"</formula>
      <formula>"MUY ALTO"</formula>
    </cfRule>
  </conditionalFormatting>
  <conditionalFormatting sqref="R1335">
    <cfRule type="cellIs" priority="6720" operator="between">
      <formula>20</formula>
      <formula>120</formula>
    </cfRule>
  </conditionalFormatting>
  <conditionalFormatting sqref="P1349">
    <cfRule type="cellIs" priority="6721" operator="between">
      <formula>"ALTO"</formula>
      <formula>"ALTO"</formula>
    </cfRule>
  </conditionalFormatting>
  <conditionalFormatting sqref="P1349">
    <cfRule type="cellIs" priority="6722" operator="between">
      <formula>"BAJO"</formula>
      <formula>"BAJO"</formula>
    </cfRule>
  </conditionalFormatting>
  <conditionalFormatting sqref="S1349">
    <cfRule type="cellIs" priority="6723" operator="between">
      <formula>"I"</formula>
      <formula>"I"</formula>
    </cfRule>
  </conditionalFormatting>
  <conditionalFormatting sqref="S1349">
    <cfRule type="cellIs" priority="6724" operator="between">
      <formula>"III"</formula>
      <formula>"IV"</formula>
    </cfRule>
  </conditionalFormatting>
  <conditionalFormatting sqref="P1349">
    <cfRule type="cellIs" priority="6725" operator="between">
      <formula>"MEDIO"</formula>
      <formula>"MEDIO"</formula>
    </cfRule>
  </conditionalFormatting>
  <conditionalFormatting sqref="P1349">
    <cfRule type="cellIs" priority="6726" operator="between">
      <formula>"MUY ALTO"</formula>
      <formula>"MUY ALTO"</formula>
    </cfRule>
  </conditionalFormatting>
  <conditionalFormatting sqref="R1349">
    <cfRule type="cellIs" priority="6727" operator="between">
      <formula>20</formula>
      <formula>120</formula>
    </cfRule>
  </conditionalFormatting>
  <conditionalFormatting sqref="P1354">
    <cfRule type="cellIs" priority="6728" operator="between">
      <formula>"ALTO"</formula>
      <formula>"ALTO"</formula>
    </cfRule>
  </conditionalFormatting>
  <conditionalFormatting sqref="P1354">
    <cfRule type="cellIs" priority="6729" operator="between">
      <formula>"BAJO"</formula>
      <formula>"BAJO"</formula>
    </cfRule>
  </conditionalFormatting>
  <conditionalFormatting sqref="S1354">
    <cfRule type="cellIs" priority="6730" operator="between">
      <formula>"I"</formula>
      <formula>"I"</formula>
    </cfRule>
  </conditionalFormatting>
  <conditionalFormatting sqref="S1354">
    <cfRule type="cellIs" priority="6731" operator="between">
      <formula>"III"</formula>
      <formula>"IV"</formula>
    </cfRule>
  </conditionalFormatting>
  <conditionalFormatting sqref="P1354">
    <cfRule type="cellIs" priority="6732" operator="between">
      <formula>"MEDIO"</formula>
      <formula>"MEDIO"</formula>
    </cfRule>
  </conditionalFormatting>
  <conditionalFormatting sqref="P1354">
    <cfRule type="cellIs" priority="6733" operator="between">
      <formula>"MUY ALTO"</formula>
      <formula>"MUY ALTO"</formula>
    </cfRule>
  </conditionalFormatting>
  <conditionalFormatting sqref="R1354">
    <cfRule type="cellIs" priority="6734" operator="between">
      <formula>20</formula>
      <formula>120</formula>
    </cfRule>
  </conditionalFormatting>
  <conditionalFormatting sqref="P1361">
    <cfRule type="cellIs" priority="6735" operator="between">
      <formula>"ALTO"</formula>
      <formula>"ALTO"</formula>
    </cfRule>
  </conditionalFormatting>
  <conditionalFormatting sqref="P1361">
    <cfRule type="cellIs" priority="6736" operator="between">
      <formula>"BAJO"</formula>
      <formula>"BAJO"</formula>
    </cfRule>
  </conditionalFormatting>
  <conditionalFormatting sqref="S1361">
    <cfRule type="cellIs" priority="6737" operator="between">
      <formula>"I"</formula>
      <formula>"I"</formula>
    </cfRule>
  </conditionalFormatting>
  <conditionalFormatting sqref="S1361">
    <cfRule type="cellIs" priority="6738" operator="between">
      <formula>"III"</formula>
      <formula>"IV"</formula>
    </cfRule>
  </conditionalFormatting>
  <conditionalFormatting sqref="P1361">
    <cfRule type="cellIs" priority="6739" operator="between">
      <formula>"MEDIO"</formula>
      <formula>"MEDIO"</formula>
    </cfRule>
  </conditionalFormatting>
  <conditionalFormatting sqref="P1361">
    <cfRule type="cellIs" priority="6740" operator="between">
      <formula>"MUY ALTO"</formula>
      <formula>"MUY ALTO"</formula>
    </cfRule>
  </conditionalFormatting>
  <conditionalFormatting sqref="R1361">
    <cfRule type="cellIs" priority="6741" operator="between">
      <formula>20</formula>
      <formula>120</formula>
    </cfRule>
  </conditionalFormatting>
  <conditionalFormatting sqref="P1366">
    <cfRule type="cellIs" priority="6742" operator="between">
      <formula>"ALTO"</formula>
      <formula>"ALTO"</formula>
    </cfRule>
  </conditionalFormatting>
  <conditionalFormatting sqref="P1366">
    <cfRule type="cellIs" priority="6743" operator="between">
      <formula>"BAJO"</formula>
      <formula>"BAJO"</formula>
    </cfRule>
  </conditionalFormatting>
  <conditionalFormatting sqref="S1366">
    <cfRule type="cellIs" priority="6744" operator="between">
      <formula>"I"</formula>
      <formula>"I"</formula>
    </cfRule>
  </conditionalFormatting>
  <conditionalFormatting sqref="S1366">
    <cfRule type="cellIs" priority="6745" operator="between">
      <formula>"III"</formula>
      <formula>"IV"</formula>
    </cfRule>
  </conditionalFormatting>
  <conditionalFormatting sqref="P1366">
    <cfRule type="cellIs" priority="6746" operator="between">
      <formula>"MEDIO"</formula>
      <formula>"MEDIO"</formula>
    </cfRule>
  </conditionalFormatting>
  <conditionalFormatting sqref="P1366">
    <cfRule type="cellIs" priority="6747" operator="between">
      <formula>"MUY ALTO"</formula>
      <formula>"MUY ALTO"</formula>
    </cfRule>
  </conditionalFormatting>
  <conditionalFormatting sqref="R1366">
    <cfRule type="cellIs" priority="6748" operator="between">
      <formula>20</formula>
      <formula>120</formula>
    </cfRule>
  </conditionalFormatting>
  <conditionalFormatting sqref="P1373">
    <cfRule type="cellIs" priority="6749" operator="between">
      <formula>"ALTO"</formula>
      <formula>"ALTO"</formula>
    </cfRule>
  </conditionalFormatting>
  <conditionalFormatting sqref="P1373">
    <cfRule type="cellIs" priority="6750" operator="between">
      <formula>"BAJO"</formula>
      <formula>"BAJO"</formula>
    </cfRule>
  </conditionalFormatting>
  <conditionalFormatting sqref="S1373">
    <cfRule type="cellIs" priority="6751" operator="between">
      <formula>"I"</formula>
      <formula>"I"</formula>
    </cfRule>
  </conditionalFormatting>
  <conditionalFormatting sqref="S1373">
    <cfRule type="cellIs" priority="6752" operator="between">
      <formula>"III"</formula>
      <formula>"IV"</formula>
    </cfRule>
  </conditionalFormatting>
  <conditionalFormatting sqref="P1373">
    <cfRule type="cellIs" priority="6753" operator="between">
      <formula>"MEDIO"</formula>
      <formula>"MEDIO"</formula>
    </cfRule>
  </conditionalFormatting>
  <conditionalFormatting sqref="P1373">
    <cfRule type="cellIs" priority="6754" operator="between">
      <formula>"MUY ALTO"</formula>
      <formula>"MUY ALTO"</formula>
    </cfRule>
  </conditionalFormatting>
  <conditionalFormatting sqref="R1373">
    <cfRule type="cellIs" priority="6755" operator="between">
      <formula>20</formula>
      <formula>120</formula>
    </cfRule>
  </conditionalFormatting>
  <conditionalFormatting sqref="P1378">
    <cfRule type="cellIs" priority="6756" operator="between">
      <formula>"ALTO"</formula>
      <formula>"ALTO"</formula>
    </cfRule>
  </conditionalFormatting>
  <conditionalFormatting sqref="P1378">
    <cfRule type="cellIs" priority="6757" operator="between">
      <formula>"BAJO"</formula>
      <formula>"BAJO"</formula>
    </cfRule>
  </conditionalFormatting>
  <conditionalFormatting sqref="S1378">
    <cfRule type="cellIs" priority="6758" operator="between">
      <formula>"I"</formula>
      <formula>"I"</formula>
    </cfRule>
  </conditionalFormatting>
  <conditionalFormatting sqref="S1378">
    <cfRule type="cellIs" priority="6759" operator="between">
      <formula>"III"</formula>
      <formula>"IV"</formula>
    </cfRule>
  </conditionalFormatting>
  <conditionalFormatting sqref="P1378">
    <cfRule type="cellIs" priority="6760" operator="between">
      <formula>"MEDIO"</formula>
      <formula>"MEDIO"</formula>
    </cfRule>
  </conditionalFormatting>
  <conditionalFormatting sqref="P1378">
    <cfRule type="cellIs" priority="6761" operator="between">
      <formula>"MUY ALTO"</formula>
      <formula>"MUY ALTO"</formula>
    </cfRule>
  </conditionalFormatting>
  <conditionalFormatting sqref="R1378">
    <cfRule type="cellIs" priority="6762" operator="between">
      <formula>20</formula>
      <formula>120</formula>
    </cfRule>
  </conditionalFormatting>
  <conditionalFormatting sqref="P1382">
    <cfRule type="cellIs" priority="6763" operator="between">
      <formula>"ALTO"</formula>
      <formula>"ALTO"</formula>
    </cfRule>
  </conditionalFormatting>
  <conditionalFormatting sqref="P1382">
    <cfRule type="cellIs" priority="6764" operator="between">
      <formula>"BAJO"</formula>
      <formula>"BAJO"</formula>
    </cfRule>
  </conditionalFormatting>
  <conditionalFormatting sqref="S1382">
    <cfRule type="cellIs" priority="6765" operator="between">
      <formula>"I"</formula>
      <formula>"I"</formula>
    </cfRule>
  </conditionalFormatting>
  <conditionalFormatting sqref="S1382">
    <cfRule type="cellIs" priority="6766" operator="between">
      <formula>"III"</formula>
      <formula>"IV"</formula>
    </cfRule>
  </conditionalFormatting>
  <conditionalFormatting sqref="P1382">
    <cfRule type="cellIs" priority="6767" operator="between">
      <formula>"MEDIO"</formula>
      <formula>"MEDIO"</formula>
    </cfRule>
  </conditionalFormatting>
  <conditionalFormatting sqref="P1382">
    <cfRule type="cellIs" priority="6768" operator="between">
      <formula>"MUY ALTO"</formula>
      <formula>"MUY ALTO"</formula>
    </cfRule>
  </conditionalFormatting>
  <conditionalFormatting sqref="R1382">
    <cfRule type="cellIs" priority="6769" operator="between">
      <formula>20</formula>
      <formula>120</formula>
    </cfRule>
  </conditionalFormatting>
  <conditionalFormatting sqref="P1390">
    <cfRule type="cellIs" priority="6770" operator="between">
      <formula>"ALTO"</formula>
      <formula>"ALTO"</formula>
    </cfRule>
  </conditionalFormatting>
  <conditionalFormatting sqref="P1390">
    <cfRule type="cellIs" priority="6771" operator="between">
      <formula>"BAJO"</formula>
      <formula>"BAJO"</formula>
    </cfRule>
  </conditionalFormatting>
  <conditionalFormatting sqref="S1390">
    <cfRule type="cellIs" priority="6772" operator="between">
      <formula>"I"</formula>
      <formula>"I"</formula>
    </cfRule>
  </conditionalFormatting>
  <conditionalFormatting sqref="S1390">
    <cfRule type="cellIs" priority="6773" operator="between">
      <formula>"III"</formula>
      <formula>"IV"</formula>
    </cfRule>
  </conditionalFormatting>
  <conditionalFormatting sqref="P1390">
    <cfRule type="cellIs" priority="6774" operator="between">
      <formula>"MEDIO"</formula>
      <formula>"MEDIO"</formula>
    </cfRule>
  </conditionalFormatting>
  <conditionalFormatting sqref="P1390">
    <cfRule type="cellIs" priority="6775" operator="between">
      <formula>"MUY ALTO"</formula>
      <formula>"MUY ALTO"</formula>
    </cfRule>
  </conditionalFormatting>
  <conditionalFormatting sqref="R1390">
    <cfRule type="cellIs" priority="6776" operator="between">
      <formula>20</formula>
      <formula>120</formula>
    </cfRule>
  </conditionalFormatting>
  <conditionalFormatting sqref="P1395">
    <cfRule type="cellIs" priority="6777" operator="between">
      <formula>"ALTO"</formula>
      <formula>"ALTO"</formula>
    </cfRule>
  </conditionalFormatting>
  <conditionalFormatting sqref="P1395">
    <cfRule type="cellIs" priority="6778" operator="between">
      <formula>"BAJO"</formula>
      <formula>"BAJO"</formula>
    </cfRule>
  </conditionalFormatting>
  <conditionalFormatting sqref="S1395">
    <cfRule type="cellIs" priority="6779" operator="between">
      <formula>"I"</formula>
      <formula>"I"</formula>
    </cfRule>
  </conditionalFormatting>
  <conditionalFormatting sqref="S1395">
    <cfRule type="cellIs" priority="6780" operator="between">
      <formula>"III"</formula>
      <formula>"IV"</formula>
    </cfRule>
  </conditionalFormatting>
  <conditionalFormatting sqref="P1395">
    <cfRule type="cellIs" priority="6781" operator="between">
      <formula>"MEDIO"</formula>
      <formula>"MEDIO"</formula>
    </cfRule>
  </conditionalFormatting>
  <conditionalFormatting sqref="P1395">
    <cfRule type="cellIs" priority="6782" operator="between">
      <formula>"MUY ALTO"</formula>
      <formula>"MUY ALTO"</formula>
    </cfRule>
  </conditionalFormatting>
  <conditionalFormatting sqref="R1395">
    <cfRule type="cellIs" priority="6783" operator="between">
      <formula>20</formula>
      <formula>120</formula>
    </cfRule>
  </conditionalFormatting>
  <conditionalFormatting sqref="P1402 P1406 P1413 P1493 P1720">
    <cfRule type="cellIs" priority="6784" operator="between">
      <formula>"ALTO"</formula>
      <formula>"ALTO"</formula>
    </cfRule>
  </conditionalFormatting>
  <conditionalFormatting sqref="P1402 P1406 P1413 P1493 P1720">
    <cfRule type="cellIs" priority="6785" operator="between">
      <formula>"BAJO"</formula>
      <formula>"BAJO"</formula>
    </cfRule>
  </conditionalFormatting>
  <conditionalFormatting sqref="S1402 S1406 S1413 S1493 S1720">
    <cfRule type="cellIs" priority="6786" operator="between">
      <formula>"I"</formula>
      <formula>"I"</formula>
    </cfRule>
  </conditionalFormatting>
  <conditionalFormatting sqref="S1402 S1406 S1413 S1493 S1720">
    <cfRule type="cellIs" priority="6787" operator="between">
      <formula>"III"</formula>
      <formula>"IV"</formula>
    </cfRule>
  </conditionalFormatting>
  <conditionalFormatting sqref="P1402 P1406 P1413 P1493 P1720">
    <cfRule type="cellIs" priority="6788" operator="between">
      <formula>"MEDIO"</formula>
      <formula>"MEDIO"</formula>
    </cfRule>
  </conditionalFormatting>
  <conditionalFormatting sqref="P1402 P1406 P1413 P1493 P1720">
    <cfRule type="cellIs" priority="6789" operator="between">
      <formula>"MUY ALTO"</formula>
      <formula>"MUY ALTO"</formula>
    </cfRule>
  </conditionalFormatting>
  <conditionalFormatting sqref="R1402 R1406 R1413 R1493 R1720">
    <cfRule type="cellIs" priority="6790" operator="between">
      <formula>20</formula>
      <formula>120</formula>
    </cfRule>
  </conditionalFormatting>
  <conditionalFormatting sqref="P1423">
    <cfRule type="cellIs" priority="6791" operator="between">
      <formula>"ALTO"</formula>
      <formula>"ALTO"</formula>
    </cfRule>
  </conditionalFormatting>
  <conditionalFormatting sqref="P1423">
    <cfRule type="cellIs" priority="6792" operator="between">
      <formula>"BAJO"</formula>
      <formula>"BAJO"</formula>
    </cfRule>
  </conditionalFormatting>
  <conditionalFormatting sqref="S1423">
    <cfRule type="cellIs" priority="6793" operator="between">
      <formula>"I"</formula>
      <formula>"I"</formula>
    </cfRule>
  </conditionalFormatting>
  <conditionalFormatting sqref="S1423">
    <cfRule type="cellIs" priority="6794" operator="between">
      <formula>"III"</formula>
      <formula>"IV"</formula>
    </cfRule>
  </conditionalFormatting>
  <conditionalFormatting sqref="P1423">
    <cfRule type="cellIs" priority="6795" operator="between">
      <formula>"MEDIO"</formula>
      <formula>"MEDIO"</formula>
    </cfRule>
  </conditionalFormatting>
  <conditionalFormatting sqref="P1423">
    <cfRule type="cellIs" priority="6796" operator="between">
      <formula>"MUY ALTO"</formula>
      <formula>"MUY ALTO"</formula>
    </cfRule>
  </conditionalFormatting>
  <conditionalFormatting sqref="R1423">
    <cfRule type="cellIs" priority="6797" operator="between">
      <formula>20</formula>
      <formula>120</formula>
    </cfRule>
  </conditionalFormatting>
  <conditionalFormatting sqref="P1431">
    <cfRule type="cellIs" priority="6798" operator="between">
      <formula>"ALTO"</formula>
      <formula>"ALTO"</formula>
    </cfRule>
  </conditionalFormatting>
  <conditionalFormatting sqref="P1431">
    <cfRule type="cellIs" priority="6799" operator="between">
      <formula>"BAJO"</formula>
      <formula>"BAJO"</formula>
    </cfRule>
  </conditionalFormatting>
  <conditionalFormatting sqref="S1431">
    <cfRule type="cellIs" priority="6800" operator="between">
      <formula>"I"</formula>
      <formula>"I"</formula>
    </cfRule>
  </conditionalFormatting>
  <conditionalFormatting sqref="S1431">
    <cfRule type="cellIs" priority="6801" operator="between">
      <formula>"III"</formula>
      <formula>"IV"</formula>
    </cfRule>
  </conditionalFormatting>
  <conditionalFormatting sqref="P1431">
    <cfRule type="cellIs" priority="6802" operator="between">
      <formula>"MEDIO"</formula>
      <formula>"MEDIO"</formula>
    </cfRule>
  </conditionalFormatting>
  <conditionalFormatting sqref="P1431">
    <cfRule type="cellIs" priority="6803" operator="between">
      <formula>"MUY ALTO"</formula>
      <formula>"MUY ALTO"</formula>
    </cfRule>
  </conditionalFormatting>
  <conditionalFormatting sqref="R1431">
    <cfRule type="cellIs" priority="6804" operator="between">
      <formula>20</formula>
      <formula>120</formula>
    </cfRule>
  </conditionalFormatting>
  <conditionalFormatting sqref="P1434">
    <cfRule type="cellIs" priority="6805" operator="between">
      <formula>"ALTO"</formula>
      <formula>"ALTO"</formula>
    </cfRule>
  </conditionalFormatting>
  <conditionalFormatting sqref="P1434">
    <cfRule type="cellIs" priority="6806" operator="between">
      <formula>"BAJO"</formula>
      <formula>"BAJO"</formula>
    </cfRule>
  </conditionalFormatting>
  <conditionalFormatting sqref="S1434">
    <cfRule type="cellIs" priority="6807" operator="between">
      <formula>"I"</formula>
      <formula>"I"</formula>
    </cfRule>
  </conditionalFormatting>
  <conditionalFormatting sqref="S1434">
    <cfRule type="cellIs" priority="6808" operator="between">
      <formula>"III"</formula>
      <formula>"IV"</formula>
    </cfRule>
  </conditionalFormatting>
  <conditionalFormatting sqref="P1434">
    <cfRule type="cellIs" priority="6809" operator="between">
      <formula>"MEDIO"</formula>
      <formula>"MEDIO"</formula>
    </cfRule>
  </conditionalFormatting>
  <conditionalFormatting sqref="P1434">
    <cfRule type="cellIs" priority="6810" operator="between">
      <formula>"MUY ALTO"</formula>
      <formula>"MUY ALTO"</formula>
    </cfRule>
  </conditionalFormatting>
  <conditionalFormatting sqref="R1434">
    <cfRule type="cellIs" priority="6811" operator="between">
      <formula>20</formula>
      <formula>120</formula>
    </cfRule>
  </conditionalFormatting>
  <conditionalFormatting sqref="P1448">
    <cfRule type="cellIs" priority="6812" operator="between">
      <formula>"ALTO"</formula>
      <formula>"ALTO"</formula>
    </cfRule>
  </conditionalFormatting>
  <conditionalFormatting sqref="P1448">
    <cfRule type="cellIs" priority="6813" operator="between">
      <formula>"BAJO"</formula>
      <formula>"BAJO"</formula>
    </cfRule>
  </conditionalFormatting>
  <conditionalFormatting sqref="S1448">
    <cfRule type="cellIs" priority="6814" operator="between">
      <formula>"I"</formula>
      <formula>"I"</formula>
    </cfRule>
  </conditionalFormatting>
  <conditionalFormatting sqref="S1448">
    <cfRule type="cellIs" priority="6815" operator="between">
      <formula>"III"</formula>
      <formula>"IV"</formula>
    </cfRule>
  </conditionalFormatting>
  <conditionalFormatting sqref="P1448">
    <cfRule type="cellIs" priority="6816" operator="between">
      <formula>"MEDIO"</formula>
      <formula>"MEDIO"</formula>
    </cfRule>
  </conditionalFormatting>
  <conditionalFormatting sqref="P1448">
    <cfRule type="cellIs" priority="6817" operator="between">
      <formula>"MUY ALTO"</formula>
      <formula>"MUY ALTO"</formula>
    </cfRule>
  </conditionalFormatting>
  <conditionalFormatting sqref="R1448">
    <cfRule type="cellIs" priority="6818" operator="between">
      <formula>20</formula>
      <formula>120</formula>
    </cfRule>
  </conditionalFormatting>
  <conditionalFormatting sqref="P1457">
    <cfRule type="cellIs" priority="6819" operator="between">
      <formula>"ALTO"</formula>
      <formula>"ALTO"</formula>
    </cfRule>
  </conditionalFormatting>
  <conditionalFormatting sqref="P1457">
    <cfRule type="cellIs" priority="6820" operator="between">
      <formula>"BAJO"</formula>
      <formula>"BAJO"</formula>
    </cfRule>
  </conditionalFormatting>
  <conditionalFormatting sqref="S1457">
    <cfRule type="cellIs" priority="6821" operator="between">
      <formula>"I"</formula>
      <formula>"I"</formula>
    </cfRule>
  </conditionalFormatting>
  <conditionalFormatting sqref="S1457">
    <cfRule type="cellIs" priority="6822" operator="between">
      <formula>"III"</formula>
      <formula>"IV"</formula>
    </cfRule>
  </conditionalFormatting>
  <conditionalFormatting sqref="P1457">
    <cfRule type="cellIs" priority="6823" operator="between">
      <formula>"MEDIO"</formula>
      <formula>"MEDIO"</formula>
    </cfRule>
  </conditionalFormatting>
  <conditionalFormatting sqref="P1457">
    <cfRule type="cellIs" priority="6824" operator="between">
      <formula>"MUY ALTO"</formula>
      <formula>"MUY ALTO"</formula>
    </cfRule>
  </conditionalFormatting>
  <conditionalFormatting sqref="R1457">
    <cfRule type="cellIs" priority="6825" operator="between">
      <formula>20</formula>
      <formula>120</formula>
    </cfRule>
  </conditionalFormatting>
  <conditionalFormatting sqref="P1472">
    <cfRule type="cellIs" priority="6826" operator="between">
      <formula>"ALTO"</formula>
      <formula>"ALTO"</formula>
    </cfRule>
  </conditionalFormatting>
  <conditionalFormatting sqref="P1472">
    <cfRule type="cellIs" priority="6827" operator="between">
      <formula>"BAJO"</formula>
      <formula>"BAJO"</formula>
    </cfRule>
  </conditionalFormatting>
  <conditionalFormatting sqref="S1472">
    <cfRule type="cellIs" priority="6828" operator="between">
      <formula>"I"</formula>
      <formula>"I"</formula>
    </cfRule>
  </conditionalFormatting>
  <conditionalFormatting sqref="S1472">
    <cfRule type="cellIs" priority="6829" operator="between">
      <formula>"III"</formula>
      <formula>"IV"</formula>
    </cfRule>
  </conditionalFormatting>
  <conditionalFormatting sqref="P1472">
    <cfRule type="cellIs" priority="6830" operator="between">
      <formula>"MEDIO"</formula>
      <formula>"MEDIO"</formula>
    </cfRule>
  </conditionalFormatting>
  <conditionalFormatting sqref="P1472">
    <cfRule type="cellIs" priority="6831" operator="between">
      <formula>"MUY ALTO"</formula>
      <formula>"MUY ALTO"</formula>
    </cfRule>
  </conditionalFormatting>
  <conditionalFormatting sqref="R1472">
    <cfRule type="cellIs" priority="6832" operator="between">
      <formula>20</formula>
      <formula>120</formula>
    </cfRule>
  </conditionalFormatting>
  <conditionalFormatting sqref="P1479">
    <cfRule type="cellIs" priority="6833" operator="between">
      <formula>"ALTO"</formula>
      <formula>"ALTO"</formula>
    </cfRule>
  </conditionalFormatting>
  <conditionalFormatting sqref="P1479">
    <cfRule type="cellIs" priority="6834" operator="between">
      <formula>"BAJO"</formula>
      <formula>"BAJO"</formula>
    </cfRule>
  </conditionalFormatting>
  <conditionalFormatting sqref="S1479">
    <cfRule type="cellIs" priority="6835" operator="between">
      <formula>"I"</formula>
      <formula>"I"</formula>
    </cfRule>
  </conditionalFormatting>
  <conditionalFormatting sqref="S1479">
    <cfRule type="cellIs" priority="6836" operator="between">
      <formula>"III"</formula>
      <formula>"IV"</formula>
    </cfRule>
  </conditionalFormatting>
  <conditionalFormatting sqref="P1479">
    <cfRule type="cellIs" priority="6837" operator="between">
      <formula>"MEDIO"</formula>
      <formula>"MEDIO"</formula>
    </cfRule>
  </conditionalFormatting>
  <conditionalFormatting sqref="P1479">
    <cfRule type="cellIs" priority="6838" operator="between">
      <formula>"MUY ALTO"</formula>
      <formula>"MUY ALTO"</formula>
    </cfRule>
  </conditionalFormatting>
  <conditionalFormatting sqref="R1479">
    <cfRule type="cellIs" priority="6839" operator="between">
      <formula>20</formula>
      <formula>120</formula>
    </cfRule>
  </conditionalFormatting>
  <conditionalFormatting sqref="P1507">
    <cfRule type="cellIs" priority="6840" operator="between">
      <formula>"ALTO"</formula>
      <formula>"ALTO"</formula>
    </cfRule>
  </conditionalFormatting>
  <conditionalFormatting sqref="P1507">
    <cfRule type="cellIs" priority="6841" operator="between">
      <formula>"BAJO"</formula>
      <formula>"BAJO"</formula>
    </cfRule>
  </conditionalFormatting>
  <conditionalFormatting sqref="S1507">
    <cfRule type="cellIs" priority="6842" operator="between">
      <formula>"I"</formula>
      <formula>"I"</formula>
    </cfRule>
  </conditionalFormatting>
  <conditionalFormatting sqref="S1507">
    <cfRule type="cellIs" priority="6843" operator="between">
      <formula>"III"</formula>
      <formula>"IV"</formula>
    </cfRule>
  </conditionalFormatting>
  <conditionalFormatting sqref="P1507">
    <cfRule type="cellIs" priority="6844" operator="between">
      <formula>"MEDIO"</formula>
      <formula>"MEDIO"</formula>
    </cfRule>
  </conditionalFormatting>
  <conditionalFormatting sqref="P1507">
    <cfRule type="cellIs" priority="6845" operator="between">
      <formula>"MUY ALTO"</formula>
      <formula>"MUY ALTO"</formula>
    </cfRule>
  </conditionalFormatting>
  <conditionalFormatting sqref="R1507">
    <cfRule type="cellIs" priority="6846" operator="between">
      <formula>20</formula>
      <formula>120</formula>
    </cfRule>
  </conditionalFormatting>
  <conditionalFormatting sqref="P1515">
    <cfRule type="cellIs" priority="6847" operator="between">
      <formula>"ALTO"</formula>
      <formula>"ALTO"</formula>
    </cfRule>
  </conditionalFormatting>
  <conditionalFormatting sqref="P1515">
    <cfRule type="cellIs" priority="6848" operator="between">
      <formula>"BAJO"</formula>
      <formula>"BAJO"</formula>
    </cfRule>
  </conditionalFormatting>
  <conditionalFormatting sqref="S1515">
    <cfRule type="cellIs" priority="6849" operator="between">
      <formula>"I"</formula>
      <formula>"I"</formula>
    </cfRule>
  </conditionalFormatting>
  <conditionalFormatting sqref="S1515">
    <cfRule type="cellIs" priority="6850" operator="between">
      <formula>"III"</formula>
      <formula>"IV"</formula>
    </cfRule>
  </conditionalFormatting>
  <conditionalFormatting sqref="P1515">
    <cfRule type="cellIs" priority="6851" operator="between">
      <formula>"MEDIO"</formula>
      <formula>"MEDIO"</formula>
    </cfRule>
  </conditionalFormatting>
  <conditionalFormatting sqref="P1515">
    <cfRule type="cellIs" priority="6852" operator="between">
      <formula>"MUY ALTO"</formula>
      <formula>"MUY ALTO"</formula>
    </cfRule>
  </conditionalFormatting>
  <conditionalFormatting sqref="R1515">
    <cfRule type="cellIs" priority="6853" operator="between">
      <formula>20</formula>
      <formula>120</formula>
    </cfRule>
  </conditionalFormatting>
  <conditionalFormatting sqref="P1519">
    <cfRule type="cellIs" priority="6854" operator="between">
      <formula>"ALTO"</formula>
      <formula>"ALTO"</formula>
    </cfRule>
  </conditionalFormatting>
  <conditionalFormatting sqref="P1519">
    <cfRule type="cellIs" priority="6855" operator="between">
      <formula>"BAJO"</formula>
      <formula>"BAJO"</formula>
    </cfRule>
  </conditionalFormatting>
  <conditionalFormatting sqref="S1519">
    <cfRule type="cellIs" priority="6856" operator="between">
      <formula>"I"</formula>
      <formula>"I"</formula>
    </cfRule>
  </conditionalFormatting>
  <conditionalFormatting sqref="S1519">
    <cfRule type="cellIs" priority="6857" operator="between">
      <formula>"III"</formula>
      <formula>"IV"</formula>
    </cfRule>
  </conditionalFormatting>
  <conditionalFormatting sqref="P1519">
    <cfRule type="cellIs" priority="6858" operator="between">
      <formula>"MEDIO"</formula>
      <formula>"MEDIO"</formula>
    </cfRule>
  </conditionalFormatting>
  <conditionalFormatting sqref="P1519">
    <cfRule type="cellIs" priority="6859" operator="between">
      <formula>"MUY ALTO"</formula>
      <formula>"MUY ALTO"</formula>
    </cfRule>
  </conditionalFormatting>
  <conditionalFormatting sqref="R1519">
    <cfRule type="cellIs" priority="6860" operator="between">
      <formula>20</formula>
      <formula>120</formula>
    </cfRule>
  </conditionalFormatting>
  <conditionalFormatting sqref="P1526">
    <cfRule type="cellIs" priority="6861" operator="between">
      <formula>"ALTO"</formula>
      <formula>"ALTO"</formula>
    </cfRule>
  </conditionalFormatting>
  <conditionalFormatting sqref="P1526">
    <cfRule type="cellIs" priority="6862" operator="between">
      <formula>"BAJO"</formula>
      <formula>"BAJO"</formula>
    </cfRule>
  </conditionalFormatting>
  <conditionalFormatting sqref="S1526">
    <cfRule type="cellIs" priority="6863" operator="between">
      <formula>"I"</formula>
      <formula>"I"</formula>
    </cfRule>
  </conditionalFormatting>
  <conditionalFormatting sqref="S1526">
    <cfRule type="cellIs" priority="6864" operator="between">
      <formula>"III"</formula>
      <formula>"IV"</formula>
    </cfRule>
  </conditionalFormatting>
  <conditionalFormatting sqref="P1526">
    <cfRule type="cellIs" priority="6865" operator="between">
      <formula>"MEDIO"</formula>
      <formula>"MEDIO"</formula>
    </cfRule>
  </conditionalFormatting>
  <conditionalFormatting sqref="P1526">
    <cfRule type="cellIs" priority="6866" operator="between">
      <formula>"MUY ALTO"</formula>
      <formula>"MUY ALTO"</formula>
    </cfRule>
  </conditionalFormatting>
  <conditionalFormatting sqref="R1526">
    <cfRule type="cellIs" priority="6867" operator="between">
      <formula>20</formula>
      <formula>120</formula>
    </cfRule>
  </conditionalFormatting>
  <conditionalFormatting sqref="P1536 P1195">
    <cfRule type="cellIs" priority="6868" operator="between">
      <formula>"ALTO"</formula>
      <formula>"ALTO"</formula>
    </cfRule>
  </conditionalFormatting>
  <conditionalFormatting sqref="P1536 P1195">
    <cfRule type="cellIs" priority="6869" operator="between">
      <formula>"BAJO"</formula>
      <formula>"BAJO"</formula>
    </cfRule>
  </conditionalFormatting>
  <conditionalFormatting sqref="S1536 S1195">
    <cfRule type="cellIs" priority="6870" operator="between">
      <formula>"I"</formula>
      <formula>"I"</formula>
    </cfRule>
  </conditionalFormatting>
  <conditionalFormatting sqref="S1536 S1195">
    <cfRule type="cellIs" priority="6871" operator="between">
      <formula>"III"</formula>
      <formula>"IV"</formula>
    </cfRule>
  </conditionalFormatting>
  <conditionalFormatting sqref="P1536 P1195">
    <cfRule type="cellIs" priority="6872" operator="between">
      <formula>"MEDIO"</formula>
      <formula>"MEDIO"</formula>
    </cfRule>
  </conditionalFormatting>
  <conditionalFormatting sqref="P1536 P1195">
    <cfRule type="cellIs" priority="6873" operator="between">
      <formula>"MUY ALTO"</formula>
      <formula>"MUY ALTO"</formula>
    </cfRule>
  </conditionalFormatting>
  <conditionalFormatting sqref="R1536 R1195">
    <cfRule type="cellIs" priority="6874" operator="between">
      <formula>20</formula>
      <formula>120</formula>
    </cfRule>
  </conditionalFormatting>
  <conditionalFormatting sqref="P1541 P1200">
    <cfRule type="cellIs" priority="6875" operator="between">
      <formula>"ALTO"</formula>
      <formula>"ALTO"</formula>
    </cfRule>
  </conditionalFormatting>
  <conditionalFormatting sqref="P1541 P1200">
    <cfRule type="cellIs" priority="6876" operator="between">
      <formula>"BAJO"</formula>
      <formula>"BAJO"</formula>
    </cfRule>
  </conditionalFormatting>
  <conditionalFormatting sqref="S1541 S1200">
    <cfRule type="cellIs" priority="6877" operator="between">
      <formula>"I"</formula>
      <formula>"I"</formula>
    </cfRule>
  </conditionalFormatting>
  <conditionalFormatting sqref="S1541 S1200">
    <cfRule type="cellIs" priority="6878" operator="between">
      <formula>"III"</formula>
      <formula>"IV"</formula>
    </cfRule>
  </conditionalFormatting>
  <conditionalFormatting sqref="P1541 P1200">
    <cfRule type="cellIs" priority="6879" operator="between">
      <formula>"MEDIO"</formula>
      <formula>"MEDIO"</formula>
    </cfRule>
  </conditionalFormatting>
  <conditionalFormatting sqref="P1541 P1200">
    <cfRule type="cellIs" priority="6880" operator="between">
      <formula>"MUY ALTO"</formula>
      <formula>"MUY ALTO"</formula>
    </cfRule>
  </conditionalFormatting>
  <conditionalFormatting sqref="R1541 R1200">
    <cfRule type="cellIs" priority="6881" operator="between">
      <formula>20</formula>
      <formula>120</formula>
    </cfRule>
  </conditionalFormatting>
  <conditionalFormatting sqref="P1556">
    <cfRule type="cellIs" priority="6882" operator="between">
      <formula>"ALTO"</formula>
      <formula>"ALTO"</formula>
    </cfRule>
  </conditionalFormatting>
  <conditionalFormatting sqref="P1556">
    <cfRule type="cellIs" priority="6883" operator="between">
      <formula>"BAJO"</formula>
      <formula>"BAJO"</formula>
    </cfRule>
  </conditionalFormatting>
  <conditionalFormatting sqref="S1556">
    <cfRule type="cellIs" priority="6884" operator="between">
      <formula>"I"</formula>
      <formula>"I"</formula>
    </cfRule>
  </conditionalFormatting>
  <conditionalFormatting sqref="S1556">
    <cfRule type="cellIs" priority="6885" operator="between">
      <formula>"III"</formula>
      <formula>"IV"</formula>
    </cfRule>
  </conditionalFormatting>
  <conditionalFormatting sqref="P1556">
    <cfRule type="cellIs" priority="6886" operator="between">
      <formula>"MEDIO"</formula>
      <formula>"MEDIO"</formula>
    </cfRule>
  </conditionalFormatting>
  <conditionalFormatting sqref="P1556">
    <cfRule type="cellIs" priority="6887" operator="between">
      <formula>"MUY ALTO"</formula>
      <formula>"MUY ALTO"</formula>
    </cfRule>
  </conditionalFormatting>
  <conditionalFormatting sqref="R1556">
    <cfRule type="cellIs" priority="6888" operator="between">
      <formula>20</formula>
      <formula>120</formula>
    </cfRule>
  </conditionalFormatting>
  <conditionalFormatting sqref="P1565">
    <cfRule type="cellIs" priority="6889" operator="between">
      <formula>"ALTO"</formula>
      <formula>"ALTO"</formula>
    </cfRule>
  </conditionalFormatting>
  <conditionalFormatting sqref="P1565">
    <cfRule type="cellIs" priority="6890" operator="between">
      <formula>"BAJO"</formula>
      <formula>"BAJO"</formula>
    </cfRule>
  </conditionalFormatting>
  <conditionalFormatting sqref="S1565">
    <cfRule type="cellIs" priority="6891" operator="between">
      <formula>"I"</formula>
      <formula>"I"</formula>
    </cfRule>
  </conditionalFormatting>
  <conditionalFormatting sqref="S1565">
    <cfRule type="cellIs" priority="6892" operator="between">
      <formula>"III"</formula>
      <formula>"IV"</formula>
    </cfRule>
  </conditionalFormatting>
  <conditionalFormatting sqref="P1565">
    <cfRule type="cellIs" priority="6893" operator="between">
      <formula>"MEDIO"</formula>
      <formula>"MEDIO"</formula>
    </cfRule>
  </conditionalFormatting>
  <conditionalFormatting sqref="P1565">
    <cfRule type="cellIs" priority="6894" operator="between">
      <formula>"MUY ALTO"</formula>
      <formula>"MUY ALTO"</formula>
    </cfRule>
  </conditionalFormatting>
  <conditionalFormatting sqref="R1565">
    <cfRule type="cellIs" priority="6895" operator="between">
      <formula>20</formula>
      <formula>120</formula>
    </cfRule>
  </conditionalFormatting>
  <conditionalFormatting sqref="P1569">
    <cfRule type="cellIs" priority="6896" operator="between">
      <formula>"ALTO"</formula>
      <formula>"ALTO"</formula>
    </cfRule>
  </conditionalFormatting>
  <conditionalFormatting sqref="P1569">
    <cfRule type="cellIs" priority="6897" operator="between">
      <formula>"BAJO"</formula>
      <formula>"BAJO"</formula>
    </cfRule>
  </conditionalFormatting>
  <conditionalFormatting sqref="S1569">
    <cfRule type="cellIs" priority="6898" operator="between">
      <formula>"I"</formula>
      <formula>"I"</formula>
    </cfRule>
  </conditionalFormatting>
  <conditionalFormatting sqref="S1569">
    <cfRule type="cellIs" priority="6899" operator="between">
      <formula>"III"</formula>
      <formula>"IV"</formula>
    </cfRule>
  </conditionalFormatting>
  <conditionalFormatting sqref="P1569">
    <cfRule type="cellIs" priority="6900" operator="between">
      <formula>"MEDIO"</formula>
      <formula>"MEDIO"</formula>
    </cfRule>
  </conditionalFormatting>
  <conditionalFormatting sqref="P1569">
    <cfRule type="cellIs" priority="6901" operator="between">
      <formula>"MUY ALTO"</formula>
      <formula>"MUY ALTO"</formula>
    </cfRule>
  </conditionalFormatting>
  <conditionalFormatting sqref="R1569">
    <cfRule type="cellIs" priority="6902" operator="between">
      <formula>20</formula>
      <formula>120</formula>
    </cfRule>
  </conditionalFormatting>
  <conditionalFormatting sqref="P1581">
    <cfRule type="cellIs" priority="6903" operator="between">
      <formula>"ALTO"</formula>
      <formula>"ALTO"</formula>
    </cfRule>
  </conditionalFormatting>
  <conditionalFormatting sqref="P1581">
    <cfRule type="cellIs" priority="6904" operator="between">
      <formula>"BAJO"</formula>
      <formula>"BAJO"</formula>
    </cfRule>
  </conditionalFormatting>
  <conditionalFormatting sqref="S1581">
    <cfRule type="cellIs" priority="6905" operator="between">
      <formula>"I"</formula>
      <formula>"I"</formula>
    </cfRule>
  </conditionalFormatting>
  <conditionalFormatting sqref="S1581">
    <cfRule type="cellIs" priority="6906" operator="between">
      <formula>"III"</formula>
      <formula>"IV"</formula>
    </cfRule>
  </conditionalFormatting>
  <conditionalFormatting sqref="P1581">
    <cfRule type="cellIs" priority="6907" operator="between">
      <formula>"MEDIO"</formula>
      <formula>"MEDIO"</formula>
    </cfRule>
  </conditionalFormatting>
  <conditionalFormatting sqref="P1581">
    <cfRule type="cellIs" priority="6908" operator="between">
      <formula>"MUY ALTO"</formula>
      <formula>"MUY ALTO"</formula>
    </cfRule>
  </conditionalFormatting>
  <conditionalFormatting sqref="R1581">
    <cfRule type="cellIs" priority="6909" operator="between">
      <formula>20</formula>
      <formula>120</formula>
    </cfRule>
  </conditionalFormatting>
  <conditionalFormatting sqref="P1585">
    <cfRule type="cellIs" priority="6910" operator="between">
      <formula>"ALTO"</formula>
      <formula>"ALTO"</formula>
    </cfRule>
  </conditionalFormatting>
  <conditionalFormatting sqref="P1585">
    <cfRule type="cellIs" priority="6911" operator="between">
      <formula>"BAJO"</formula>
      <formula>"BAJO"</formula>
    </cfRule>
  </conditionalFormatting>
  <conditionalFormatting sqref="S1585">
    <cfRule type="cellIs" priority="6912" operator="between">
      <formula>"I"</formula>
      <formula>"I"</formula>
    </cfRule>
  </conditionalFormatting>
  <conditionalFormatting sqref="S1585">
    <cfRule type="cellIs" priority="6913" operator="between">
      <formula>"III"</formula>
      <formula>"IV"</formula>
    </cfRule>
  </conditionalFormatting>
  <conditionalFormatting sqref="P1585">
    <cfRule type="cellIs" priority="6914" operator="between">
      <formula>"MEDIO"</formula>
      <formula>"MEDIO"</formula>
    </cfRule>
  </conditionalFormatting>
  <conditionalFormatting sqref="P1585">
    <cfRule type="cellIs" priority="6915" operator="between">
      <formula>"MUY ALTO"</formula>
      <formula>"MUY ALTO"</formula>
    </cfRule>
  </conditionalFormatting>
  <conditionalFormatting sqref="R1585">
    <cfRule type="cellIs" priority="6916" operator="between">
      <formula>20</formula>
      <formula>120</formula>
    </cfRule>
  </conditionalFormatting>
  <conditionalFormatting sqref="P1592">
    <cfRule type="cellIs" priority="6917" operator="between">
      <formula>"ALTO"</formula>
      <formula>"ALTO"</formula>
    </cfRule>
  </conditionalFormatting>
  <conditionalFormatting sqref="P1592">
    <cfRule type="cellIs" priority="6918" operator="between">
      <formula>"BAJO"</formula>
      <formula>"BAJO"</formula>
    </cfRule>
  </conditionalFormatting>
  <conditionalFormatting sqref="S1592">
    <cfRule type="cellIs" priority="6919" operator="between">
      <formula>"I"</formula>
      <formula>"I"</formula>
    </cfRule>
  </conditionalFormatting>
  <conditionalFormatting sqref="S1592">
    <cfRule type="cellIs" priority="6920" operator="between">
      <formula>"III"</formula>
      <formula>"IV"</formula>
    </cfRule>
  </conditionalFormatting>
  <conditionalFormatting sqref="P1592">
    <cfRule type="cellIs" priority="6921" operator="between">
      <formula>"MEDIO"</formula>
      <formula>"MEDIO"</formula>
    </cfRule>
  </conditionalFormatting>
  <conditionalFormatting sqref="P1592">
    <cfRule type="cellIs" priority="6922" operator="between">
      <formula>"MUY ALTO"</formula>
      <formula>"MUY ALTO"</formula>
    </cfRule>
  </conditionalFormatting>
  <conditionalFormatting sqref="R1592">
    <cfRule type="cellIs" priority="6923" operator="between">
      <formula>20</formula>
      <formula>120</formula>
    </cfRule>
  </conditionalFormatting>
  <conditionalFormatting sqref="P1597">
    <cfRule type="cellIs" priority="6924" operator="between">
      <formula>"ALTO"</formula>
      <formula>"ALTO"</formula>
    </cfRule>
  </conditionalFormatting>
  <conditionalFormatting sqref="P1597">
    <cfRule type="cellIs" priority="6925" operator="between">
      <formula>"BAJO"</formula>
      <formula>"BAJO"</formula>
    </cfRule>
  </conditionalFormatting>
  <conditionalFormatting sqref="S1597">
    <cfRule type="cellIs" priority="6926" operator="between">
      <formula>"I"</formula>
      <formula>"I"</formula>
    </cfRule>
  </conditionalFormatting>
  <conditionalFormatting sqref="S1597">
    <cfRule type="cellIs" priority="6927" operator="between">
      <formula>"III"</formula>
      <formula>"IV"</formula>
    </cfRule>
  </conditionalFormatting>
  <conditionalFormatting sqref="P1597">
    <cfRule type="cellIs" priority="6928" operator="between">
      <formula>"MEDIO"</formula>
      <formula>"MEDIO"</formula>
    </cfRule>
  </conditionalFormatting>
  <conditionalFormatting sqref="P1597">
    <cfRule type="cellIs" priority="6929" operator="between">
      <formula>"MUY ALTO"</formula>
      <formula>"MUY ALTO"</formula>
    </cfRule>
  </conditionalFormatting>
  <conditionalFormatting sqref="R1597">
    <cfRule type="cellIs" priority="6930" operator="between">
      <formula>20</formula>
      <formula>120</formula>
    </cfRule>
  </conditionalFormatting>
  <conditionalFormatting sqref="P1604">
    <cfRule type="cellIs" priority="6931" operator="between">
      <formula>"ALTO"</formula>
      <formula>"ALTO"</formula>
    </cfRule>
  </conditionalFormatting>
  <conditionalFormatting sqref="P1604">
    <cfRule type="cellIs" priority="6932" operator="between">
      <formula>"BAJO"</formula>
      <formula>"BAJO"</formula>
    </cfRule>
  </conditionalFormatting>
  <conditionalFormatting sqref="S1604">
    <cfRule type="cellIs" priority="6933" operator="between">
      <formula>"I"</formula>
      <formula>"I"</formula>
    </cfRule>
  </conditionalFormatting>
  <conditionalFormatting sqref="S1604">
    <cfRule type="cellIs" priority="6934" operator="between">
      <formula>"III"</formula>
      <formula>"IV"</formula>
    </cfRule>
  </conditionalFormatting>
  <conditionalFormatting sqref="P1604">
    <cfRule type="cellIs" priority="6935" operator="between">
      <formula>"MEDIO"</formula>
      <formula>"MEDIO"</formula>
    </cfRule>
  </conditionalFormatting>
  <conditionalFormatting sqref="P1604">
    <cfRule type="cellIs" priority="6936" operator="between">
      <formula>"MUY ALTO"</formula>
      <formula>"MUY ALTO"</formula>
    </cfRule>
  </conditionalFormatting>
  <conditionalFormatting sqref="R1604">
    <cfRule type="cellIs" priority="6937" operator="between">
      <formula>20</formula>
      <formula>120</formula>
    </cfRule>
  </conditionalFormatting>
  <conditionalFormatting sqref="P1609">
    <cfRule type="cellIs" priority="6938" operator="between">
      <formula>"ALTO"</formula>
      <formula>"ALTO"</formula>
    </cfRule>
  </conditionalFormatting>
  <conditionalFormatting sqref="P1609">
    <cfRule type="cellIs" priority="6939" operator="between">
      <formula>"BAJO"</formula>
      <formula>"BAJO"</formula>
    </cfRule>
  </conditionalFormatting>
  <conditionalFormatting sqref="S1609">
    <cfRule type="cellIs" priority="6940" operator="between">
      <formula>"I"</formula>
      <formula>"I"</formula>
    </cfRule>
  </conditionalFormatting>
  <conditionalFormatting sqref="S1609">
    <cfRule type="cellIs" priority="6941" operator="between">
      <formula>"III"</formula>
      <formula>"IV"</formula>
    </cfRule>
  </conditionalFormatting>
  <conditionalFormatting sqref="P1609">
    <cfRule type="cellIs" priority="6942" operator="between">
      <formula>"MEDIO"</formula>
      <formula>"MEDIO"</formula>
    </cfRule>
  </conditionalFormatting>
  <conditionalFormatting sqref="P1609">
    <cfRule type="cellIs" priority="6943" operator="between">
      <formula>"MUY ALTO"</formula>
      <formula>"MUY ALTO"</formula>
    </cfRule>
  </conditionalFormatting>
  <conditionalFormatting sqref="R1609">
    <cfRule type="cellIs" priority="6944" operator="between">
      <formula>20</formula>
      <formula>120</formula>
    </cfRule>
  </conditionalFormatting>
  <conditionalFormatting sqref="P1613">
    <cfRule type="cellIs" priority="6945" operator="between">
      <formula>"ALTO"</formula>
      <formula>"ALTO"</formula>
    </cfRule>
  </conditionalFormatting>
  <conditionalFormatting sqref="P1613">
    <cfRule type="cellIs" priority="6946" operator="between">
      <formula>"BAJO"</formula>
      <formula>"BAJO"</formula>
    </cfRule>
  </conditionalFormatting>
  <conditionalFormatting sqref="S1613">
    <cfRule type="cellIs" priority="6947" operator="between">
      <formula>"I"</formula>
      <formula>"I"</formula>
    </cfRule>
  </conditionalFormatting>
  <conditionalFormatting sqref="S1613">
    <cfRule type="cellIs" priority="6948" operator="between">
      <formula>"III"</formula>
      <formula>"IV"</formula>
    </cfRule>
  </conditionalFormatting>
  <conditionalFormatting sqref="P1613">
    <cfRule type="cellIs" priority="6949" operator="between">
      <formula>"MEDIO"</formula>
      <formula>"MEDIO"</formula>
    </cfRule>
  </conditionalFormatting>
  <conditionalFormatting sqref="P1613">
    <cfRule type="cellIs" priority="6950" operator="between">
      <formula>"MUY ALTO"</formula>
      <formula>"MUY ALTO"</formula>
    </cfRule>
  </conditionalFormatting>
  <conditionalFormatting sqref="R1613">
    <cfRule type="cellIs" priority="6951" operator="between">
      <formula>20</formula>
      <formula>120</formula>
    </cfRule>
  </conditionalFormatting>
  <conditionalFormatting sqref="P1617 P1780 P1789 P1801 P1812">
    <cfRule type="cellIs" priority="6952" operator="between">
      <formula>"ALTO"</formula>
      <formula>"ALTO"</formula>
    </cfRule>
  </conditionalFormatting>
  <conditionalFormatting sqref="P1617 P1780 P1789 P1801 P1812">
    <cfRule type="cellIs" priority="6953" operator="between">
      <formula>"BAJO"</formula>
      <formula>"BAJO"</formula>
    </cfRule>
  </conditionalFormatting>
  <conditionalFormatting sqref="S1617 S1780 S1789 S1801 S1812">
    <cfRule type="cellIs" priority="6954" operator="between">
      <formula>"I"</formula>
      <formula>"I"</formula>
    </cfRule>
  </conditionalFormatting>
  <conditionalFormatting sqref="S1617 S1780 S1789 S1801 S1812">
    <cfRule type="cellIs" priority="6955" operator="between">
      <formula>"III"</formula>
      <formula>"IV"</formula>
    </cfRule>
  </conditionalFormatting>
  <conditionalFormatting sqref="P1617 P1780 P1789 P1801 P1812">
    <cfRule type="cellIs" priority="6956" operator="between">
      <formula>"MEDIO"</formula>
      <formula>"MEDIO"</formula>
    </cfRule>
  </conditionalFormatting>
  <conditionalFormatting sqref="P1617 P1780 P1789 P1801 P1812">
    <cfRule type="cellIs" priority="6957" operator="between">
      <formula>"MUY ALTO"</formula>
      <formula>"MUY ALTO"</formula>
    </cfRule>
  </conditionalFormatting>
  <conditionalFormatting sqref="R1617 R1780 R1789 R1801 R1812">
    <cfRule type="cellIs" priority="6958" operator="between">
      <formula>20</formula>
      <formula>120</formula>
    </cfRule>
  </conditionalFormatting>
  <conditionalFormatting sqref="P1632">
    <cfRule type="cellIs" priority="6959" operator="between">
      <formula>"ALTO"</formula>
      <formula>"ALTO"</formula>
    </cfRule>
  </conditionalFormatting>
  <conditionalFormatting sqref="P1632">
    <cfRule type="cellIs" priority="6960" operator="between">
      <formula>"BAJO"</formula>
      <formula>"BAJO"</formula>
    </cfRule>
  </conditionalFormatting>
  <conditionalFormatting sqref="S1632">
    <cfRule type="cellIs" priority="6961" operator="between">
      <formula>"I"</formula>
      <formula>"I"</formula>
    </cfRule>
  </conditionalFormatting>
  <conditionalFormatting sqref="S1632">
    <cfRule type="cellIs" priority="6962" operator="between">
      <formula>"III"</formula>
      <formula>"IV"</formula>
    </cfRule>
  </conditionalFormatting>
  <conditionalFormatting sqref="P1632">
    <cfRule type="cellIs" priority="6963" operator="between">
      <formula>"MEDIO"</formula>
      <formula>"MEDIO"</formula>
    </cfRule>
  </conditionalFormatting>
  <conditionalFormatting sqref="P1632">
    <cfRule type="cellIs" priority="6964" operator="between">
      <formula>"MUY ALTO"</formula>
      <formula>"MUY ALTO"</formula>
    </cfRule>
  </conditionalFormatting>
  <conditionalFormatting sqref="R1632">
    <cfRule type="cellIs" priority="6965" operator="between">
      <formula>20</formula>
      <formula>120</formula>
    </cfRule>
  </conditionalFormatting>
  <conditionalFormatting sqref="P1649">
    <cfRule type="cellIs" priority="6966" operator="between">
      <formula>"ALTO"</formula>
      <formula>"ALTO"</formula>
    </cfRule>
  </conditionalFormatting>
  <conditionalFormatting sqref="P1649">
    <cfRule type="cellIs" priority="6967" operator="between">
      <formula>"BAJO"</formula>
      <formula>"BAJO"</formula>
    </cfRule>
  </conditionalFormatting>
  <conditionalFormatting sqref="S1649">
    <cfRule type="cellIs" priority="6968" operator="between">
      <formula>"I"</formula>
      <formula>"I"</formula>
    </cfRule>
  </conditionalFormatting>
  <conditionalFormatting sqref="S1649">
    <cfRule type="cellIs" priority="6969" operator="between">
      <formula>"III"</formula>
      <formula>"IV"</formula>
    </cfRule>
  </conditionalFormatting>
  <conditionalFormatting sqref="P1649">
    <cfRule type="cellIs" priority="6970" operator="between">
      <formula>"MEDIO"</formula>
      <formula>"MEDIO"</formula>
    </cfRule>
  </conditionalFormatting>
  <conditionalFormatting sqref="P1649">
    <cfRule type="cellIs" priority="6971" operator="between">
      <formula>"MUY ALTO"</formula>
      <formula>"MUY ALTO"</formula>
    </cfRule>
  </conditionalFormatting>
  <conditionalFormatting sqref="R1649">
    <cfRule type="cellIs" priority="6972" operator="between">
      <formula>20</formula>
      <formula>120</formula>
    </cfRule>
  </conditionalFormatting>
  <conditionalFormatting sqref="P1653">
    <cfRule type="cellIs" priority="6973" operator="between">
      <formula>"ALTO"</formula>
      <formula>"ALTO"</formula>
    </cfRule>
  </conditionalFormatting>
  <conditionalFormatting sqref="P1653">
    <cfRule type="cellIs" priority="6974" operator="between">
      <formula>"BAJO"</formula>
      <formula>"BAJO"</formula>
    </cfRule>
  </conditionalFormatting>
  <conditionalFormatting sqref="S1653">
    <cfRule type="cellIs" priority="6975" operator="between">
      <formula>"I"</formula>
      <formula>"I"</formula>
    </cfRule>
  </conditionalFormatting>
  <conditionalFormatting sqref="S1653">
    <cfRule type="cellIs" priority="6976" operator="between">
      <formula>"III"</formula>
      <formula>"IV"</formula>
    </cfRule>
  </conditionalFormatting>
  <conditionalFormatting sqref="P1653">
    <cfRule type="cellIs" priority="6977" operator="between">
      <formula>"MEDIO"</formula>
      <formula>"MEDIO"</formula>
    </cfRule>
  </conditionalFormatting>
  <conditionalFormatting sqref="P1653">
    <cfRule type="cellIs" priority="6978" operator="between">
      <formula>"MUY ALTO"</formula>
      <formula>"MUY ALTO"</formula>
    </cfRule>
  </conditionalFormatting>
  <conditionalFormatting sqref="R1653">
    <cfRule type="cellIs" priority="6979" operator="between">
      <formula>20</formula>
      <formula>120</formula>
    </cfRule>
  </conditionalFormatting>
  <conditionalFormatting sqref="P1661">
    <cfRule type="cellIs" priority="6980" operator="between">
      <formula>"ALTO"</formula>
      <formula>"ALTO"</formula>
    </cfRule>
  </conditionalFormatting>
  <conditionalFormatting sqref="P1661">
    <cfRule type="cellIs" priority="6981" operator="between">
      <formula>"BAJO"</formula>
      <formula>"BAJO"</formula>
    </cfRule>
  </conditionalFormatting>
  <conditionalFormatting sqref="S1661">
    <cfRule type="cellIs" priority="6982" operator="between">
      <formula>"I"</formula>
      <formula>"I"</formula>
    </cfRule>
  </conditionalFormatting>
  <conditionalFormatting sqref="S1661">
    <cfRule type="cellIs" priority="6983" operator="between">
      <formula>"III"</formula>
      <formula>"IV"</formula>
    </cfRule>
  </conditionalFormatting>
  <conditionalFormatting sqref="P1661">
    <cfRule type="cellIs" priority="6984" operator="between">
      <formula>"MEDIO"</formula>
      <formula>"MEDIO"</formula>
    </cfRule>
  </conditionalFormatting>
  <conditionalFormatting sqref="P1661">
    <cfRule type="cellIs" priority="6985" operator="between">
      <formula>"MUY ALTO"</formula>
      <formula>"MUY ALTO"</formula>
    </cfRule>
  </conditionalFormatting>
  <conditionalFormatting sqref="R1661">
    <cfRule type="cellIs" priority="6986" operator="between">
      <formula>20</formula>
      <formula>120</formula>
    </cfRule>
  </conditionalFormatting>
  <conditionalFormatting sqref="P1677">
    <cfRule type="cellIs" priority="6987" operator="between">
      <formula>"ALTO"</formula>
      <formula>"ALTO"</formula>
    </cfRule>
  </conditionalFormatting>
  <conditionalFormatting sqref="P1677">
    <cfRule type="cellIs" priority="6988" operator="between">
      <formula>"BAJO"</formula>
      <formula>"BAJO"</formula>
    </cfRule>
  </conditionalFormatting>
  <conditionalFormatting sqref="S1677">
    <cfRule type="cellIs" priority="6989" operator="between">
      <formula>"I"</formula>
      <formula>"I"</formula>
    </cfRule>
  </conditionalFormatting>
  <conditionalFormatting sqref="S1677">
    <cfRule type="cellIs" priority="6990" operator="between">
      <formula>"III"</formula>
      <formula>"IV"</formula>
    </cfRule>
  </conditionalFormatting>
  <conditionalFormatting sqref="P1677">
    <cfRule type="cellIs" priority="6991" operator="between">
      <formula>"MEDIO"</formula>
      <formula>"MEDIO"</formula>
    </cfRule>
  </conditionalFormatting>
  <conditionalFormatting sqref="P1677">
    <cfRule type="cellIs" priority="6992" operator="between">
      <formula>"MUY ALTO"</formula>
      <formula>"MUY ALTO"</formula>
    </cfRule>
  </conditionalFormatting>
  <conditionalFormatting sqref="R1677">
    <cfRule type="cellIs" priority="6993" operator="between">
      <formula>20</formula>
      <formula>120</formula>
    </cfRule>
  </conditionalFormatting>
  <conditionalFormatting sqref="P1685">
    <cfRule type="cellIs" priority="6994" operator="between">
      <formula>"ALTO"</formula>
      <formula>"ALTO"</formula>
    </cfRule>
  </conditionalFormatting>
  <conditionalFormatting sqref="P1685">
    <cfRule type="cellIs" priority="6995" operator="between">
      <formula>"BAJO"</formula>
      <formula>"BAJO"</formula>
    </cfRule>
  </conditionalFormatting>
  <conditionalFormatting sqref="S1685">
    <cfRule type="cellIs" priority="6996" operator="between">
      <formula>"I"</formula>
      <formula>"I"</formula>
    </cfRule>
  </conditionalFormatting>
  <conditionalFormatting sqref="S1685">
    <cfRule type="cellIs" priority="6997" operator="between">
      <formula>"III"</formula>
      <formula>"IV"</formula>
    </cfRule>
  </conditionalFormatting>
  <conditionalFormatting sqref="P1685">
    <cfRule type="cellIs" priority="6998" operator="between">
      <formula>"MEDIO"</formula>
      <formula>"MEDIO"</formula>
    </cfRule>
  </conditionalFormatting>
  <conditionalFormatting sqref="P1685">
    <cfRule type="cellIs" priority="6999" operator="between">
      <formula>"MUY ALTO"</formula>
      <formula>"MUY ALTO"</formula>
    </cfRule>
  </conditionalFormatting>
  <conditionalFormatting sqref="R1685">
    <cfRule type="cellIs" priority="7000" operator="between">
      <formula>20</formula>
      <formula>120</formula>
    </cfRule>
  </conditionalFormatting>
  <conditionalFormatting sqref="P1690">
    <cfRule type="cellIs" priority="7001" operator="between">
      <formula>"ALTO"</formula>
      <formula>"ALTO"</formula>
    </cfRule>
  </conditionalFormatting>
  <conditionalFormatting sqref="P1690">
    <cfRule type="cellIs" priority="7002" operator="between">
      <formula>"BAJO"</formula>
      <formula>"BAJO"</formula>
    </cfRule>
  </conditionalFormatting>
  <conditionalFormatting sqref="S1690">
    <cfRule type="cellIs" priority="7003" operator="between">
      <formula>"I"</formula>
      <formula>"I"</formula>
    </cfRule>
  </conditionalFormatting>
  <conditionalFormatting sqref="S1690">
    <cfRule type="cellIs" priority="7004" operator="between">
      <formula>"III"</formula>
      <formula>"IV"</formula>
    </cfRule>
  </conditionalFormatting>
  <conditionalFormatting sqref="P1690">
    <cfRule type="cellIs" priority="7005" operator="between">
      <formula>"MEDIO"</formula>
      <formula>"MEDIO"</formula>
    </cfRule>
  </conditionalFormatting>
  <conditionalFormatting sqref="P1690">
    <cfRule type="cellIs" priority="7006" operator="between">
      <formula>"MUY ALTO"</formula>
      <formula>"MUY ALTO"</formula>
    </cfRule>
  </conditionalFormatting>
  <conditionalFormatting sqref="R1690">
    <cfRule type="cellIs" priority="7007" operator="between">
      <formula>20</formula>
      <formula>120</formula>
    </cfRule>
  </conditionalFormatting>
  <conditionalFormatting sqref="P1697">
    <cfRule type="cellIs" priority="7008" operator="between">
      <formula>"ALTO"</formula>
      <formula>"ALTO"</formula>
    </cfRule>
  </conditionalFormatting>
  <conditionalFormatting sqref="P1697">
    <cfRule type="cellIs" priority="7009" operator="between">
      <formula>"BAJO"</formula>
      <formula>"BAJO"</formula>
    </cfRule>
  </conditionalFormatting>
  <conditionalFormatting sqref="S1697">
    <cfRule type="cellIs" priority="7010" operator="between">
      <formula>"I"</formula>
      <formula>"I"</formula>
    </cfRule>
  </conditionalFormatting>
  <conditionalFormatting sqref="S1697">
    <cfRule type="cellIs" priority="7011" operator="between">
      <formula>"III"</formula>
      <formula>"IV"</formula>
    </cfRule>
  </conditionalFormatting>
  <conditionalFormatting sqref="P1697">
    <cfRule type="cellIs" priority="7012" operator="between">
      <formula>"MEDIO"</formula>
      <formula>"MEDIO"</formula>
    </cfRule>
  </conditionalFormatting>
  <conditionalFormatting sqref="P1697">
    <cfRule type="cellIs" priority="7013" operator="between">
      <formula>"MUY ALTO"</formula>
      <formula>"MUY ALTO"</formula>
    </cfRule>
  </conditionalFormatting>
  <conditionalFormatting sqref="R1697">
    <cfRule type="cellIs" priority="7014" operator="between">
      <formula>20</formula>
      <formula>120</formula>
    </cfRule>
  </conditionalFormatting>
  <conditionalFormatting sqref="P1702">
    <cfRule type="cellIs" priority="7015" operator="between">
      <formula>"ALTO"</formula>
      <formula>"ALTO"</formula>
    </cfRule>
  </conditionalFormatting>
  <conditionalFormatting sqref="P1702">
    <cfRule type="cellIs" priority="7016" operator="between">
      <formula>"BAJO"</formula>
      <formula>"BAJO"</formula>
    </cfRule>
  </conditionalFormatting>
  <conditionalFormatting sqref="S1702">
    <cfRule type="cellIs" priority="7017" operator="between">
      <formula>"I"</formula>
      <formula>"I"</formula>
    </cfRule>
  </conditionalFormatting>
  <conditionalFormatting sqref="S1702">
    <cfRule type="cellIs" priority="7018" operator="between">
      <formula>"III"</formula>
      <formula>"IV"</formula>
    </cfRule>
  </conditionalFormatting>
  <conditionalFormatting sqref="P1702">
    <cfRule type="cellIs" priority="7019" operator="between">
      <formula>"MEDIO"</formula>
      <formula>"MEDIO"</formula>
    </cfRule>
  </conditionalFormatting>
  <conditionalFormatting sqref="P1702">
    <cfRule type="cellIs" priority="7020" operator="between">
      <formula>"MUY ALTO"</formula>
      <formula>"MUY ALTO"</formula>
    </cfRule>
  </conditionalFormatting>
  <conditionalFormatting sqref="R1702">
    <cfRule type="cellIs" priority="7021" operator="between">
      <formula>20</formula>
      <formula>120</formula>
    </cfRule>
  </conditionalFormatting>
  <conditionalFormatting sqref="P1706">
    <cfRule type="cellIs" priority="7022" operator="between">
      <formula>"ALTO"</formula>
      <formula>"ALTO"</formula>
    </cfRule>
  </conditionalFormatting>
  <conditionalFormatting sqref="P1706">
    <cfRule type="cellIs" priority="7023" operator="between">
      <formula>"BAJO"</formula>
      <formula>"BAJO"</formula>
    </cfRule>
  </conditionalFormatting>
  <conditionalFormatting sqref="S1706">
    <cfRule type="cellIs" priority="7024" operator="between">
      <formula>"I"</formula>
      <formula>"I"</formula>
    </cfRule>
  </conditionalFormatting>
  <conditionalFormatting sqref="S1706">
    <cfRule type="cellIs" priority="7025" operator="between">
      <formula>"III"</formula>
      <formula>"IV"</formula>
    </cfRule>
  </conditionalFormatting>
  <conditionalFormatting sqref="P1706">
    <cfRule type="cellIs" priority="7026" operator="between">
      <formula>"MEDIO"</formula>
      <formula>"MEDIO"</formula>
    </cfRule>
  </conditionalFormatting>
  <conditionalFormatting sqref="P1706">
    <cfRule type="cellIs" priority="7027" operator="between">
      <formula>"MUY ALTO"</formula>
      <formula>"MUY ALTO"</formula>
    </cfRule>
  </conditionalFormatting>
  <conditionalFormatting sqref="R1706">
    <cfRule type="cellIs" priority="7028" operator="between">
      <formula>20</formula>
      <formula>120</formula>
    </cfRule>
  </conditionalFormatting>
  <conditionalFormatting sqref="P1711">
    <cfRule type="cellIs" priority="7029" operator="between">
      <formula>"ALTO"</formula>
      <formula>"ALTO"</formula>
    </cfRule>
  </conditionalFormatting>
  <conditionalFormatting sqref="P1711">
    <cfRule type="cellIs" priority="7030" operator="between">
      <formula>"BAJO"</formula>
      <formula>"BAJO"</formula>
    </cfRule>
  </conditionalFormatting>
  <conditionalFormatting sqref="S1711">
    <cfRule type="cellIs" priority="7031" operator="between">
      <formula>"I"</formula>
      <formula>"I"</formula>
    </cfRule>
  </conditionalFormatting>
  <conditionalFormatting sqref="S1711">
    <cfRule type="cellIs" priority="7032" operator="between">
      <formula>"III"</formula>
      <formula>"IV"</formula>
    </cfRule>
  </conditionalFormatting>
  <conditionalFormatting sqref="P1711">
    <cfRule type="cellIs" priority="7033" operator="between">
      <formula>"MEDIO"</formula>
      <formula>"MEDIO"</formula>
    </cfRule>
  </conditionalFormatting>
  <conditionalFormatting sqref="P1711">
    <cfRule type="cellIs" priority="7034" operator="between">
      <formula>"MUY ALTO"</formula>
      <formula>"MUY ALTO"</formula>
    </cfRule>
  </conditionalFormatting>
  <conditionalFormatting sqref="R1711">
    <cfRule type="cellIs" priority="7035" operator="between">
      <formula>20</formula>
      <formula>120</formula>
    </cfRule>
  </conditionalFormatting>
  <conditionalFormatting sqref="P1727">
    <cfRule type="cellIs" priority="7036" operator="between">
      <formula>"ALTO"</formula>
      <formula>"ALTO"</formula>
    </cfRule>
  </conditionalFormatting>
  <conditionalFormatting sqref="P1727">
    <cfRule type="cellIs" priority="7037" operator="between">
      <formula>"BAJO"</formula>
      <formula>"BAJO"</formula>
    </cfRule>
  </conditionalFormatting>
  <conditionalFormatting sqref="S1727">
    <cfRule type="cellIs" priority="7038" operator="between">
      <formula>"I"</formula>
      <formula>"I"</formula>
    </cfRule>
  </conditionalFormatting>
  <conditionalFormatting sqref="S1727">
    <cfRule type="cellIs" priority="7039" operator="between">
      <formula>"III"</formula>
      <formula>"IV"</formula>
    </cfRule>
  </conditionalFormatting>
  <conditionalFormatting sqref="P1727">
    <cfRule type="cellIs" priority="7040" operator="between">
      <formula>"MEDIO"</formula>
      <formula>"MEDIO"</formula>
    </cfRule>
  </conditionalFormatting>
  <conditionalFormatting sqref="P1727">
    <cfRule type="cellIs" priority="7041" operator="between">
      <formula>"MUY ALTO"</formula>
      <formula>"MUY ALTO"</formula>
    </cfRule>
  </conditionalFormatting>
  <conditionalFormatting sqref="R1727">
    <cfRule type="cellIs" priority="7042" operator="between">
      <formula>20</formula>
      <formula>120</formula>
    </cfRule>
  </conditionalFormatting>
  <conditionalFormatting sqref="P1743">
    <cfRule type="cellIs" priority="7043" operator="between">
      <formula>"ALTO"</formula>
      <formula>"ALTO"</formula>
    </cfRule>
  </conditionalFormatting>
  <conditionalFormatting sqref="P1743">
    <cfRule type="cellIs" priority="7044" operator="between">
      <formula>"BAJO"</formula>
      <formula>"BAJO"</formula>
    </cfRule>
  </conditionalFormatting>
  <conditionalFormatting sqref="S1743">
    <cfRule type="cellIs" priority="7045" operator="between">
      <formula>"I"</formula>
      <formula>"I"</formula>
    </cfRule>
  </conditionalFormatting>
  <conditionalFormatting sqref="S1743">
    <cfRule type="cellIs" priority="7046" operator="between">
      <formula>"III"</formula>
      <formula>"IV"</formula>
    </cfRule>
  </conditionalFormatting>
  <conditionalFormatting sqref="P1743">
    <cfRule type="cellIs" priority="7047" operator="between">
      <formula>"MEDIO"</formula>
      <formula>"MEDIO"</formula>
    </cfRule>
  </conditionalFormatting>
  <conditionalFormatting sqref="P1743">
    <cfRule type="cellIs" priority="7048" operator="between">
      <formula>"MUY ALTO"</formula>
      <formula>"MUY ALTO"</formula>
    </cfRule>
  </conditionalFormatting>
  <conditionalFormatting sqref="R1743">
    <cfRule type="cellIs" priority="7049" operator="between">
      <formula>20</formula>
      <formula>120</formula>
    </cfRule>
  </conditionalFormatting>
  <conditionalFormatting sqref="P1758">
    <cfRule type="cellIs" priority="7050" operator="between">
      <formula>"ALTO"</formula>
      <formula>"ALTO"</formula>
    </cfRule>
  </conditionalFormatting>
  <conditionalFormatting sqref="P1758">
    <cfRule type="cellIs" priority="7051" operator="between">
      <formula>"BAJO"</formula>
      <formula>"BAJO"</formula>
    </cfRule>
  </conditionalFormatting>
  <conditionalFormatting sqref="S1758">
    <cfRule type="cellIs" priority="7052" operator="between">
      <formula>"I"</formula>
      <formula>"I"</formula>
    </cfRule>
  </conditionalFormatting>
  <conditionalFormatting sqref="S1758">
    <cfRule type="cellIs" priority="7053" operator="between">
      <formula>"III"</formula>
      <formula>"IV"</formula>
    </cfRule>
  </conditionalFormatting>
  <conditionalFormatting sqref="P1758">
    <cfRule type="cellIs" priority="7054" operator="between">
      <formula>"MEDIO"</formula>
      <formula>"MEDIO"</formula>
    </cfRule>
  </conditionalFormatting>
  <conditionalFormatting sqref="P1758">
    <cfRule type="cellIs" priority="7055" operator="between">
      <formula>"MUY ALTO"</formula>
      <formula>"MUY ALTO"</formula>
    </cfRule>
  </conditionalFormatting>
  <conditionalFormatting sqref="R1758">
    <cfRule type="cellIs" priority="7056" operator="between">
      <formula>20</formula>
      <formula>120</formula>
    </cfRule>
  </conditionalFormatting>
  <conditionalFormatting sqref="P1769">
    <cfRule type="cellIs" priority="7057" operator="between">
      <formula>"ALTO"</formula>
      <formula>"ALTO"</formula>
    </cfRule>
  </conditionalFormatting>
  <conditionalFormatting sqref="P1769">
    <cfRule type="cellIs" priority="7058" operator="between">
      <formula>"BAJO"</formula>
      <formula>"BAJO"</formula>
    </cfRule>
  </conditionalFormatting>
  <conditionalFormatting sqref="S1769">
    <cfRule type="cellIs" priority="7059" operator="between">
      <formula>"I"</formula>
      <formula>"I"</formula>
    </cfRule>
  </conditionalFormatting>
  <conditionalFormatting sqref="S1769">
    <cfRule type="cellIs" priority="7060" operator="between">
      <formula>"III"</formula>
      <formula>"IV"</formula>
    </cfRule>
  </conditionalFormatting>
  <conditionalFormatting sqref="P1769">
    <cfRule type="cellIs" priority="7061" operator="between">
      <formula>"MEDIO"</formula>
      <formula>"MEDIO"</formula>
    </cfRule>
  </conditionalFormatting>
  <conditionalFormatting sqref="P1769">
    <cfRule type="cellIs" priority="7062" operator="between">
      <formula>"MUY ALTO"</formula>
      <formula>"MUY ALTO"</formula>
    </cfRule>
  </conditionalFormatting>
  <conditionalFormatting sqref="R1769">
    <cfRule type="cellIs" priority="7063" operator="between">
      <formula>20</formula>
      <formula>120</formula>
    </cfRule>
  </conditionalFormatting>
  <conditionalFormatting sqref="P751">
    <cfRule type="cellIs" priority="7064" operator="between">
      <formula>"ALTO"</formula>
      <formula>"ALTO"</formula>
    </cfRule>
  </conditionalFormatting>
  <conditionalFormatting sqref="P751">
    <cfRule type="cellIs" priority="7065" operator="between">
      <formula>"BAJO"</formula>
      <formula>"BAJO"</formula>
    </cfRule>
  </conditionalFormatting>
  <conditionalFormatting sqref="S751">
    <cfRule type="cellIs" priority="7066" operator="between">
      <formula>"I"</formula>
      <formula>"I"</formula>
    </cfRule>
  </conditionalFormatting>
  <conditionalFormatting sqref="S751">
    <cfRule type="cellIs" priority="7067" operator="between">
      <formula>"III"</formula>
      <formula>"IV"</formula>
    </cfRule>
  </conditionalFormatting>
  <conditionalFormatting sqref="P751">
    <cfRule type="cellIs" priority="7068" operator="between">
      <formula>"MEDIO"</formula>
      <formula>"MEDIO"</formula>
    </cfRule>
  </conditionalFormatting>
  <conditionalFormatting sqref="P751">
    <cfRule type="cellIs" priority="7069" operator="between">
      <formula>"MUY ALTO"</formula>
      <formula>"MUY ALTO"</formula>
    </cfRule>
  </conditionalFormatting>
  <conditionalFormatting sqref="R751">
    <cfRule type="cellIs" priority="7070" operator="between">
      <formula>20</formula>
      <formula>120</formula>
    </cfRule>
  </conditionalFormatting>
  <conditionalFormatting sqref="S756">
    <cfRule type="cellIs" priority="7071" operator="between">
      <formula>"I"</formula>
      <formula>"I"</formula>
    </cfRule>
  </conditionalFormatting>
  <conditionalFormatting sqref="S756">
    <cfRule type="cellIs" priority="7072" operator="between">
      <formula>"III"</formula>
      <formula>"IV"</formula>
    </cfRule>
  </conditionalFormatting>
  <conditionalFormatting sqref="P756:P757">
    <cfRule type="cellIs" priority="7073" operator="between">
      <formula>"ALTO"</formula>
      <formula>"ALTO"</formula>
    </cfRule>
  </conditionalFormatting>
  <conditionalFormatting sqref="P756:P757">
    <cfRule type="cellIs" priority="7074" operator="between">
      <formula>"BAJO"</formula>
      <formula>"BAJO"</formula>
    </cfRule>
  </conditionalFormatting>
  <conditionalFormatting sqref="P756:P757">
    <cfRule type="cellIs" priority="7075" operator="between">
      <formula>"MEDIO"</formula>
      <formula>"MEDIO"</formula>
    </cfRule>
  </conditionalFormatting>
  <conditionalFormatting sqref="P756:P757">
    <cfRule type="cellIs" priority="7076" operator="between">
      <formula>"MUY ALTO"</formula>
      <formula>"MUY ALTO"</formula>
    </cfRule>
  </conditionalFormatting>
  <conditionalFormatting sqref="R756:R757">
    <cfRule type="cellIs" priority="7077" operator="between">
      <formula>20</formula>
      <formula>120</formula>
    </cfRule>
  </conditionalFormatting>
  <conditionalFormatting sqref="S757">
    <cfRule type="cellIs" priority="7078" operator="equal">
      <formula>"No significativo"</formula>
    </cfRule>
  </conditionalFormatting>
  <conditionalFormatting sqref="S757">
    <cfRule type="cellIs" priority="7079" operator="equal">
      <formula>"SIGNIFICATIVO"</formula>
    </cfRule>
  </conditionalFormatting>
  <conditionalFormatting sqref="S757">
    <cfRule type="cellIs" priority="7080" operator="equal">
      <formula>"SIGNIFICATIVO"</formula>
    </cfRule>
  </conditionalFormatting>
  <conditionalFormatting sqref="P758">
    <cfRule type="cellIs" priority="7081" operator="between">
      <formula>"ALTO"</formula>
      <formula>"ALTO"</formula>
    </cfRule>
  </conditionalFormatting>
  <conditionalFormatting sqref="P758">
    <cfRule type="cellIs" priority="7082" operator="between">
      <formula>"BAJO"</formula>
      <formula>"BAJO"</formula>
    </cfRule>
  </conditionalFormatting>
  <conditionalFormatting sqref="P758">
    <cfRule type="cellIs" priority="7083" operator="between">
      <formula>"MEDIO"</formula>
      <formula>"MEDIO"</formula>
    </cfRule>
  </conditionalFormatting>
  <conditionalFormatting sqref="P758">
    <cfRule type="cellIs" priority="7084" operator="between">
      <formula>"MUY ALTO"</formula>
      <formula>"MUY ALTO"</formula>
    </cfRule>
  </conditionalFormatting>
  <conditionalFormatting sqref="R758">
    <cfRule type="cellIs" priority="7085" operator="between">
      <formula>20</formula>
      <formula>120</formula>
    </cfRule>
  </conditionalFormatting>
  <conditionalFormatting sqref="U758">
    <cfRule type="cellIs" priority="7086" operator="equal">
      <formula>"No significativo"</formula>
    </cfRule>
  </conditionalFormatting>
  <conditionalFormatting sqref="S758">
    <cfRule type="cellIs" priority="7087" operator="equal">
      <formula>"No significativo"</formula>
    </cfRule>
  </conditionalFormatting>
  <conditionalFormatting sqref="U758">
    <cfRule type="cellIs" priority="7088" operator="equal">
      <formula>"SIGNIFICATIVO"</formula>
    </cfRule>
  </conditionalFormatting>
  <conditionalFormatting sqref="U758">
    <cfRule type="cellIs" priority="7089" operator="equal">
      <formula>"SIGNIFICATIVO"</formula>
    </cfRule>
  </conditionalFormatting>
  <conditionalFormatting sqref="S758">
    <cfRule type="cellIs" priority="7090" operator="equal">
      <formula>"SIGNIFICATIVO"</formula>
    </cfRule>
  </conditionalFormatting>
  <conditionalFormatting sqref="S758">
    <cfRule type="cellIs" priority="7091" operator="equal">
      <formula>"SIGNIFICATIVO"</formula>
    </cfRule>
  </conditionalFormatting>
  <conditionalFormatting sqref="S760">
    <cfRule type="cellIs" priority="7092" operator="equal">
      <formula>"No significativo"</formula>
    </cfRule>
  </conditionalFormatting>
  <conditionalFormatting sqref="S760">
    <cfRule type="cellIs" priority="7093" operator="equal">
      <formula>"SIGNIFICATIVO"</formula>
    </cfRule>
  </conditionalFormatting>
  <conditionalFormatting sqref="S760">
    <cfRule type="cellIs" priority="7094" operator="equal">
      <formula>"SIGNIFICATIVO"</formula>
    </cfRule>
  </conditionalFormatting>
  <conditionalFormatting sqref="P760">
    <cfRule type="cellIs" priority="7095" operator="between">
      <formula>"ALTO"</formula>
      <formula>"ALTO"</formula>
    </cfRule>
  </conditionalFormatting>
  <conditionalFormatting sqref="P760">
    <cfRule type="cellIs" priority="7096" operator="between">
      <formula>"BAJO"</formula>
      <formula>"BAJO"</formula>
    </cfRule>
  </conditionalFormatting>
  <conditionalFormatting sqref="P760">
    <cfRule type="cellIs" priority="7097" operator="between">
      <formula>"MEDIO"</formula>
      <formula>"MEDIO"</formula>
    </cfRule>
  </conditionalFormatting>
  <conditionalFormatting sqref="P760">
    <cfRule type="cellIs" priority="7098" operator="between">
      <formula>"MUY ALTO"</formula>
      <formula>"MUY ALTO"</formula>
    </cfRule>
  </conditionalFormatting>
  <conditionalFormatting sqref="R760">
    <cfRule type="cellIs" priority="7099" operator="between">
      <formula>20</formula>
      <formula>120</formula>
    </cfRule>
  </conditionalFormatting>
  <conditionalFormatting sqref="P761">
    <cfRule type="cellIs" priority="7100" operator="between">
      <formula>"ALTO"</formula>
      <formula>"ALTO"</formula>
    </cfRule>
  </conditionalFormatting>
  <conditionalFormatting sqref="P761">
    <cfRule type="cellIs" priority="7101" operator="between">
      <formula>"BAJO"</formula>
      <formula>"BAJO"</formula>
    </cfRule>
  </conditionalFormatting>
  <conditionalFormatting sqref="P761">
    <cfRule type="cellIs" priority="7102" operator="between">
      <formula>"MEDIO"</formula>
      <formula>"MEDIO"</formula>
    </cfRule>
  </conditionalFormatting>
  <conditionalFormatting sqref="P761">
    <cfRule type="cellIs" priority="7103" operator="between">
      <formula>"MUY ALTO"</formula>
      <formula>"MUY ALTO"</formula>
    </cfRule>
  </conditionalFormatting>
  <conditionalFormatting sqref="R761">
    <cfRule type="cellIs" priority="7104" operator="between">
      <formula>20</formula>
      <formula>120</formula>
    </cfRule>
  </conditionalFormatting>
  <conditionalFormatting sqref="S761">
    <cfRule type="cellIs" priority="7105" operator="equal">
      <formula>"No significativo"</formula>
    </cfRule>
  </conditionalFormatting>
  <conditionalFormatting sqref="S761">
    <cfRule type="cellIs" priority="7106" operator="equal">
      <formula>"SIGNIFICATIVO"</formula>
    </cfRule>
  </conditionalFormatting>
  <conditionalFormatting sqref="S761">
    <cfRule type="cellIs" priority="7107" operator="equal">
      <formula>"SIGNIFICATIVO"</formula>
    </cfRule>
  </conditionalFormatting>
  <conditionalFormatting sqref="P762">
    <cfRule type="cellIs" priority="7108" operator="between">
      <formula>"ALTO"</formula>
      <formula>"ALTO"</formula>
    </cfRule>
  </conditionalFormatting>
  <conditionalFormatting sqref="P762">
    <cfRule type="cellIs" priority="7109" operator="between">
      <formula>"BAJO"</formula>
      <formula>"BAJO"</formula>
    </cfRule>
  </conditionalFormatting>
  <conditionalFormatting sqref="P762">
    <cfRule type="cellIs" priority="7110" operator="between">
      <formula>"MEDIO"</formula>
      <formula>"MEDIO"</formula>
    </cfRule>
  </conditionalFormatting>
  <conditionalFormatting sqref="P762">
    <cfRule type="cellIs" priority="7111" operator="between">
      <formula>"MUY ALTO"</formula>
      <formula>"MUY ALTO"</formula>
    </cfRule>
  </conditionalFormatting>
  <conditionalFormatting sqref="R762">
    <cfRule type="cellIs" priority="7112" operator="between">
      <formula>20</formula>
      <formula>120</formula>
    </cfRule>
  </conditionalFormatting>
  <conditionalFormatting sqref="S762">
    <cfRule type="cellIs" priority="7113" operator="equal">
      <formula>"No significativo"</formula>
    </cfRule>
  </conditionalFormatting>
  <conditionalFormatting sqref="S762">
    <cfRule type="cellIs" priority="7114" operator="equal">
      <formula>"SIGNIFICATIVO"</formula>
    </cfRule>
  </conditionalFormatting>
  <conditionalFormatting sqref="S762">
    <cfRule type="cellIs" priority="7115" operator="equal">
      <formula>"SIGNIFICATIVO"</formula>
    </cfRule>
  </conditionalFormatting>
  <conditionalFormatting sqref="P763">
    <cfRule type="cellIs" priority="7116" operator="between">
      <formula>"ALTO"</formula>
      <formula>"ALTO"</formula>
    </cfRule>
  </conditionalFormatting>
  <conditionalFormatting sqref="P763">
    <cfRule type="cellIs" priority="7117" operator="between">
      <formula>"BAJO"</formula>
      <formula>"BAJO"</formula>
    </cfRule>
  </conditionalFormatting>
  <conditionalFormatting sqref="P763">
    <cfRule type="cellIs" priority="7118" operator="between">
      <formula>"MEDIO"</formula>
      <formula>"MEDIO"</formula>
    </cfRule>
  </conditionalFormatting>
  <conditionalFormatting sqref="P763">
    <cfRule type="cellIs" priority="7119" operator="between">
      <formula>"MUY ALTO"</formula>
      <formula>"MUY ALTO"</formula>
    </cfRule>
  </conditionalFormatting>
  <conditionalFormatting sqref="R763">
    <cfRule type="cellIs" priority="7120" operator="between">
      <formula>20</formula>
      <formula>120</formula>
    </cfRule>
  </conditionalFormatting>
  <conditionalFormatting sqref="U763">
    <cfRule type="cellIs" priority="7121" operator="equal">
      <formula>"No significativo"</formula>
    </cfRule>
  </conditionalFormatting>
  <conditionalFormatting sqref="S763">
    <cfRule type="cellIs" priority="7122" operator="equal">
      <formula>"No significativo"</formula>
    </cfRule>
  </conditionalFormatting>
  <conditionalFormatting sqref="U763">
    <cfRule type="cellIs" priority="7123" operator="equal">
      <formula>"SIGNIFICATIVO"</formula>
    </cfRule>
  </conditionalFormatting>
  <conditionalFormatting sqref="U763">
    <cfRule type="cellIs" priority="7124" operator="equal">
      <formula>"SIGNIFICATIVO"</formula>
    </cfRule>
  </conditionalFormatting>
  <conditionalFormatting sqref="S763">
    <cfRule type="cellIs" priority="7125" operator="equal">
      <formula>"SIGNIFICATIVO"</formula>
    </cfRule>
  </conditionalFormatting>
  <conditionalFormatting sqref="S763">
    <cfRule type="cellIs" priority="7126" operator="equal">
      <formula>"SIGNIFICATIVO"</formula>
    </cfRule>
  </conditionalFormatting>
  <conditionalFormatting sqref="P766">
    <cfRule type="cellIs" priority="7127" operator="between">
      <formula>"ALTO"</formula>
      <formula>"ALTO"</formula>
    </cfRule>
  </conditionalFormatting>
  <conditionalFormatting sqref="P766">
    <cfRule type="cellIs" priority="7128" operator="between">
      <formula>"BAJO"</formula>
      <formula>"BAJO"</formula>
    </cfRule>
  </conditionalFormatting>
  <conditionalFormatting sqref="P766">
    <cfRule type="cellIs" priority="7129" operator="between">
      <formula>"MEDIO"</formula>
      <formula>"MEDIO"</formula>
    </cfRule>
  </conditionalFormatting>
  <conditionalFormatting sqref="P766">
    <cfRule type="cellIs" priority="7130" operator="between">
      <formula>"MUY ALTO"</formula>
      <formula>"MUY ALTO"</formula>
    </cfRule>
  </conditionalFormatting>
  <conditionalFormatting sqref="R766">
    <cfRule type="cellIs" priority="7131" operator="between">
      <formula>20</formula>
      <formula>120</formula>
    </cfRule>
  </conditionalFormatting>
  <conditionalFormatting sqref="S766">
    <cfRule type="cellIs" priority="7132" operator="equal">
      <formula>"No significativo"</formula>
    </cfRule>
  </conditionalFormatting>
  <conditionalFormatting sqref="S766">
    <cfRule type="cellIs" priority="7133" operator="equal">
      <formula>"SIGNIFICATIVO"</formula>
    </cfRule>
  </conditionalFormatting>
  <conditionalFormatting sqref="S766">
    <cfRule type="cellIs" priority="7134" operator="equal">
      <formula>"SIGNIFICATIVO"</formula>
    </cfRule>
  </conditionalFormatting>
  <conditionalFormatting sqref="P767">
    <cfRule type="cellIs" priority="7135" operator="between">
      <formula>"ALTO"</formula>
      <formula>"ALTO"</formula>
    </cfRule>
  </conditionalFormatting>
  <conditionalFormatting sqref="P767">
    <cfRule type="cellIs" priority="7136" operator="between">
      <formula>"BAJO"</formula>
      <formula>"BAJO"</formula>
    </cfRule>
  </conditionalFormatting>
  <conditionalFormatting sqref="P767">
    <cfRule type="cellIs" priority="7137" operator="between">
      <formula>"MEDIO"</formula>
      <formula>"MEDIO"</formula>
    </cfRule>
  </conditionalFormatting>
  <conditionalFormatting sqref="P767">
    <cfRule type="cellIs" priority="7138" operator="between">
      <formula>"MUY ALTO"</formula>
      <formula>"MUY ALTO"</formula>
    </cfRule>
  </conditionalFormatting>
  <conditionalFormatting sqref="R767">
    <cfRule type="cellIs" priority="7139" operator="between">
      <formula>20</formula>
      <formula>120</formula>
    </cfRule>
  </conditionalFormatting>
  <conditionalFormatting sqref="S767">
    <cfRule type="cellIs" priority="7140" operator="equal">
      <formula>"No significativo"</formula>
    </cfRule>
  </conditionalFormatting>
  <conditionalFormatting sqref="S767">
    <cfRule type="cellIs" priority="7141" operator="equal">
      <formula>"SIGNIFICATIVO"</formula>
    </cfRule>
  </conditionalFormatting>
  <conditionalFormatting sqref="S767">
    <cfRule type="cellIs" priority="7142" operator="equal">
      <formula>"SIGNIFICATIVO"</formula>
    </cfRule>
  </conditionalFormatting>
  <conditionalFormatting sqref="S771">
    <cfRule type="cellIs" priority="7143" operator="between">
      <formula>"I"</formula>
      <formula>"I"</formula>
    </cfRule>
  </conditionalFormatting>
  <conditionalFormatting sqref="S771">
    <cfRule type="cellIs" priority="7144" operator="between">
      <formula>"III"</formula>
      <formula>"IV"</formula>
    </cfRule>
  </conditionalFormatting>
  <conditionalFormatting sqref="P771">
    <cfRule type="cellIs" priority="7145" operator="between">
      <formula>"ALTO"</formula>
      <formula>"ALTO"</formula>
    </cfRule>
  </conditionalFormatting>
  <conditionalFormatting sqref="P771">
    <cfRule type="cellIs" priority="7146" operator="between">
      <formula>"BAJO"</formula>
      <formula>"BAJO"</formula>
    </cfRule>
  </conditionalFormatting>
  <conditionalFormatting sqref="P771">
    <cfRule type="cellIs" priority="7147" operator="between">
      <formula>"MEDIO"</formula>
      <formula>"MEDIO"</formula>
    </cfRule>
  </conditionalFormatting>
  <conditionalFormatting sqref="P771">
    <cfRule type="cellIs" priority="7148" operator="between">
      <formula>"MUY ALTO"</formula>
      <formula>"MUY ALTO"</formula>
    </cfRule>
  </conditionalFormatting>
  <conditionalFormatting sqref="R771">
    <cfRule type="cellIs" priority="7149" operator="between">
      <formula>20</formula>
      <formula>120</formula>
    </cfRule>
  </conditionalFormatting>
  <conditionalFormatting sqref="S765">
    <cfRule type="cellIs" priority="7150" operator="between">
      <formula>"I"</formula>
      <formula>"I"</formula>
    </cfRule>
  </conditionalFormatting>
  <conditionalFormatting sqref="S765">
    <cfRule type="cellIs" priority="7151" operator="between">
      <formula>"III"</formula>
      <formula>"IV"</formula>
    </cfRule>
  </conditionalFormatting>
  <conditionalFormatting sqref="P765">
    <cfRule type="cellIs" priority="7152" operator="between">
      <formula>"ALTO"</formula>
      <formula>"ALTO"</formula>
    </cfRule>
  </conditionalFormatting>
  <conditionalFormatting sqref="P765">
    <cfRule type="cellIs" priority="7153" operator="between">
      <formula>"BAJO"</formula>
      <formula>"BAJO"</formula>
    </cfRule>
  </conditionalFormatting>
  <conditionalFormatting sqref="P765">
    <cfRule type="cellIs" priority="7154" operator="between">
      <formula>"MEDIO"</formula>
      <formula>"MEDIO"</formula>
    </cfRule>
  </conditionalFormatting>
  <conditionalFormatting sqref="P765">
    <cfRule type="cellIs" priority="7155" operator="between">
      <formula>"MUY ALTO"</formula>
      <formula>"MUY ALTO"</formula>
    </cfRule>
  </conditionalFormatting>
  <conditionalFormatting sqref="R765">
    <cfRule type="cellIs" priority="7156" operator="between">
      <formula>20</formula>
      <formula>120</formula>
    </cfRule>
  </conditionalFormatting>
  <conditionalFormatting sqref="S768">
    <cfRule type="cellIs" priority="7157" operator="between">
      <formula>"I"</formula>
      <formula>"I"</formula>
    </cfRule>
  </conditionalFormatting>
  <conditionalFormatting sqref="S768">
    <cfRule type="cellIs" priority="7158" operator="between">
      <formula>"III"</formula>
      <formula>"IV"</formula>
    </cfRule>
  </conditionalFormatting>
  <conditionalFormatting sqref="P768:P769">
    <cfRule type="cellIs" priority="7159" operator="between">
      <formula>"ALTO"</formula>
      <formula>"ALTO"</formula>
    </cfRule>
  </conditionalFormatting>
  <conditionalFormatting sqref="P768:P769">
    <cfRule type="cellIs" priority="7160" operator="between">
      <formula>"BAJO"</formula>
      <formula>"BAJO"</formula>
    </cfRule>
  </conditionalFormatting>
  <conditionalFormatting sqref="P768:P769">
    <cfRule type="cellIs" priority="7161" operator="between">
      <formula>"MEDIO"</formula>
      <formula>"MEDIO"</formula>
    </cfRule>
  </conditionalFormatting>
  <conditionalFormatting sqref="P768:P769">
    <cfRule type="cellIs" priority="7162" operator="between">
      <formula>"MUY ALTO"</formula>
      <formula>"MUY ALTO"</formula>
    </cfRule>
  </conditionalFormatting>
  <conditionalFormatting sqref="R768:R769">
    <cfRule type="cellIs" priority="7163" operator="between">
      <formula>20</formula>
      <formula>120</formula>
    </cfRule>
  </conditionalFormatting>
  <conditionalFormatting sqref="S769">
    <cfRule type="cellIs" priority="7164" operator="equal">
      <formula>"No significativo"</formula>
    </cfRule>
  </conditionalFormatting>
  <conditionalFormatting sqref="S769">
    <cfRule type="cellIs" priority="7165" operator="equal">
      <formula>"SIGNIFICATIVO"</formula>
    </cfRule>
  </conditionalFormatting>
  <conditionalFormatting sqref="S769">
    <cfRule type="cellIs" priority="7166" operator="equal">
      <formula>"SIGNIFICATIVO"</formula>
    </cfRule>
  </conditionalFormatting>
  <conditionalFormatting sqref="P770">
    <cfRule type="cellIs" priority="7167" operator="between">
      <formula>"ALTO"</formula>
      <formula>"ALTO"</formula>
    </cfRule>
  </conditionalFormatting>
  <conditionalFormatting sqref="P770">
    <cfRule type="cellIs" priority="7168" operator="between">
      <formula>"BAJO"</formula>
      <formula>"BAJO"</formula>
    </cfRule>
  </conditionalFormatting>
  <conditionalFormatting sqref="P770">
    <cfRule type="cellIs" priority="7169" operator="between">
      <formula>"MEDIO"</formula>
      <formula>"MEDIO"</formula>
    </cfRule>
  </conditionalFormatting>
  <conditionalFormatting sqref="P770">
    <cfRule type="cellIs" priority="7170" operator="between">
      <formula>"MUY ALTO"</formula>
      <formula>"MUY ALTO"</formula>
    </cfRule>
  </conditionalFormatting>
  <conditionalFormatting sqref="R770">
    <cfRule type="cellIs" priority="7171" operator="between">
      <formula>20</formula>
      <formula>120</formula>
    </cfRule>
  </conditionalFormatting>
  <conditionalFormatting sqref="U770">
    <cfRule type="cellIs" priority="7172" operator="equal">
      <formula>"No significativo"</formula>
    </cfRule>
  </conditionalFormatting>
  <conditionalFormatting sqref="S770">
    <cfRule type="cellIs" priority="7173" operator="equal">
      <formula>"No significativo"</formula>
    </cfRule>
  </conditionalFormatting>
  <conditionalFormatting sqref="U770">
    <cfRule type="cellIs" priority="7174" operator="equal">
      <formula>"SIGNIFICATIVO"</formula>
    </cfRule>
  </conditionalFormatting>
  <conditionalFormatting sqref="U770">
    <cfRule type="cellIs" priority="7175" operator="equal">
      <formula>"SIGNIFICATIVO"</formula>
    </cfRule>
  </conditionalFormatting>
  <conditionalFormatting sqref="S782">
    <cfRule type="cellIs" priority="7176" operator="equal">
      <formula>"SIGNIFICATIVO"</formula>
    </cfRule>
  </conditionalFormatting>
  <conditionalFormatting sqref="S770">
    <cfRule type="cellIs" priority="7177" operator="equal">
      <formula>"SIGNIFICATIVO"</formula>
    </cfRule>
  </conditionalFormatting>
  <conditionalFormatting sqref="S770">
    <cfRule type="cellIs" priority="7178" operator="equal">
      <formula>"SIGNIFICATIVO"</formula>
    </cfRule>
  </conditionalFormatting>
  <conditionalFormatting sqref="P772">
    <cfRule type="cellIs" priority="7179" operator="between">
      <formula>"ALTO"</formula>
      <formula>"ALTO"</formula>
    </cfRule>
  </conditionalFormatting>
  <conditionalFormatting sqref="P772">
    <cfRule type="cellIs" priority="7180" operator="between">
      <formula>"BAJO"</formula>
      <formula>"BAJO"</formula>
    </cfRule>
  </conditionalFormatting>
  <conditionalFormatting sqref="P772">
    <cfRule type="cellIs" priority="7181" operator="between">
      <formula>"MEDIO"</formula>
      <formula>"MEDIO"</formula>
    </cfRule>
  </conditionalFormatting>
  <conditionalFormatting sqref="P772">
    <cfRule type="cellIs" priority="7182" operator="between">
      <formula>"MUY ALTO"</formula>
      <formula>"MUY ALTO"</formula>
    </cfRule>
  </conditionalFormatting>
  <conditionalFormatting sqref="R772">
    <cfRule type="cellIs" priority="7183" operator="between">
      <formula>20</formula>
      <formula>120</formula>
    </cfRule>
  </conditionalFormatting>
  <conditionalFormatting sqref="S772">
    <cfRule type="cellIs" priority="7184" operator="equal">
      <formula>"No significativo"</formula>
    </cfRule>
  </conditionalFormatting>
  <conditionalFormatting sqref="S772">
    <cfRule type="cellIs" priority="7185" operator="equal">
      <formula>"SIGNIFICATIVO"</formula>
    </cfRule>
  </conditionalFormatting>
  <conditionalFormatting sqref="S772">
    <cfRule type="cellIs" priority="7186" operator="equal">
      <formula>"SIGNIFICATIVO"</formula>
    </cfRule>
  </conditionalFormatting>
  <conditionalFormatting sqref="S773">
    <cfRule type="cellIs" priority="7187" operator="between">
      <formula>"I"</formula>
      <formula>"I"</formula>
    </cfRule>
  </conditionalFormatting>
  <conditionalFormatting sqref="S773">
    <cfRule type="cellIs" priority="7188" operator="between">
      <formula>"III"</formula>
      <formula>"IV"</formula>
    </cfRule>
  </conditionalFormatting>
  <conditionalFormatting sqref="P773:P774">
    <cfRule type="cellIs" priority="7189" operator="between">
      <formula>"ALTO"</formula>
      <formula>"ALTO"</formula>
    </cfRule>
  </conditionalFormatting>
  <conditionalFormatting sqref="P773:P774">
    <cfRule type="cellIs" priority="7190" operator="between">
      <formula>"BAJO"</formula>
      <formula>"BAJO"</formula>
    </cfRule>
  </conditionalFormatting>
  <conditionalFormatting sqref="P773:P774">
    <cfRule type="cellIs" priority="7191" operator="between">
      <formula>"MEDIO"</formula>
      <formula>"MEDIO"</formula>
    </cfRule>
  </conditionalFormatting>
  <conditionalFormatting sqref="P773:P774">
    <cfRule type="cellIs" priority="7192" operator="between">
      <formula>"MUY ALTO"</formula>
      <formula>"MUY ALTO"</formula>
    </cfRule>
  </conditionalFormatting>
  <conditionalFormatting sqref="R773:R774">
    <cfRule type="cellIs" priority="7193" operator="between">
      <formula>20</formula>
      <formula>120</formula>
    </cfRule>
  </conditionalFormatting>
  <conditionalFormatting sqref="S774">
    <cfRule type="cellIs" priority="7194" operator="equal">
      <formula>"No significativo"</formula>
    </cfRule>
  </conditionalFormatting>
  <conditionalFormatting sqref="S774">
    <cfRule type="cellIs" priority="7195" operator="equal">
      <formula>"SIGNIFICATIVO"</formula>
    </cfRule>
  </conditionalFormatting>
  <conditionalFormatting sqref="S774">
    <cfRule type="cellIs" priority="7196" operator="equal">
      <formula>"SIGNIFICATIVO"</formula>
    </cfRule>
  </conditionalFormatting>
  <conditionalFormatting sqref="P775">
    <cfRule type="cellIs" priority="7197" operator="between">
      <formula>"ALTO"</formula>
      <formula>"ALTO"</formula>
    </cfRule>
  </conditionalFormatting>
  <conditionalFormatting sqref="P775">
    <cfRule type="cellIs" priority="7198" operator="between">
      <formula>"BAJO"</formula>
      <formula>"BAJO"</formula>
    </cfRule>
  </conditionalFormatting>
  <conditionalFormatting sqref="P775">
    <cfRule type="cellIs" priority="7199" operator="between">
      <formula>"MEDIO"</formula>
      <formula>"MEDIO"</formula>
    </cfRule>
  </conditionalFormatting>
  <conditionalFormatting sqref="P775">
    <cfRule type="cellIs" priority="7200" operator="between">
      <formula>"MUY ALTO"</formula>
      <formula>"MUY ALTO"</formula>
    </cfRule>
  </conditionalFormatting>
  <conditionalFormatting sqref="R775">
    <cfRule type="cellIs" priority="7201" operator="between">
      <formula>20</formula>
      <formula>120</formula>
    </cfRule>
  </conditionalFormatting>
  <conditionalFormatting sqref="U775">
    <cfRule type="cellIs" priority="7202" operator="equal">
      <formula>"No significativo"</formula>
    </cfRule>
  </conditionalFormatting>
  <conditionalFormatting sqref="S775">
    <cfRule type="cellIs" priority="7203" operator="equal">
      <formula>"No significativo"</formula>
    </cfRule>
  </conditionalFormatting>
  <conditionalFormatting sqref="U775">
    <cfRule type="cellIs" priority="7204" operator="equal">
      <formula>"SIGNIFICATIVO"</formula>
    </cfRule>
  </conditionalFormatting>
  <conditionalFormatting sqref="U775">
    <cfRule type="cellIs" priority="7205" operator="equal">
      <formula>"SIGNIFICATIVO"</formula>
    </cfRule>
  </conditionalFormatting>
  <conditionalFormatting sqref="S775">
    <cfRule type="cellIs" priority="7206" operator="equal">
      <formula>"SIGNIFICATIVO"</formula>
    </cfRule>
  </conditionalFormatting>
  <conditionalFormatting sqref="S775">
    <cfRule type="cellIs" priority="7207" operator="equal">
      <formula>"SIGNIFICATIVO"</formula>
    </cfRule>
  </conditionalFormatting>
  <conditionalFormatting sqref="S777">
    <cfRule type="cellIs" priority="7208" operator="equal">
      <formula>"No significativo"</formula>
    </cfRule>
  </conditionalFormatting>
  <conditionalFormatting sqref="S777">
    <cfRule type="cellIs" priority="7209" operator="equal">
      <formula>"SIGNIFICATIVO"</formula>
    </cfRule>
  </conditionalFormatting>
  <conditionalFormatting sqref="S777">
    <cfRule type="cellIs" priority="7210" operator="equal">
      <formula>"SIGNIFICATIVO"</formula>
    </cfRule>
  </conditionalFormatting>
  <conditionalFormatting sqref="P777">
    <cfRule type="cellIs" priority="7211" operator="between">
      <formula>"ALTO"</formula>
      <formula>"ALTO"</formula>
    </cfRule>
  </conditionalFormatting>
  <conditionalFormatting sqref="P777">
    <cfRule type="cellIs" priority="7212" operator="between">
      <formula>"BAJO"</formula>
      <formula>"BAJO"</formula>
    </cfRule>
  </conditionalFormatting>
  <conditionalFormatting sqref="P777">
    <cfRule type="cellIs" priority="7213" operator="between">
      <formula>"MEDIO"</formula>
      <formula>"MEDIO"</formula>
    </cfRule>
  </conditionalFormatting>
  <conditionalFormatting sqref="P777">
    <cfRule type="cellIs" priority="7214" operator="between">
      <formula>"MUY ALTO"</formula>
      <formula>"MUY ALTO"</formula>
    </cfRule>
  </conditionalFormatting>
  <conditionalFormatting sqref="R777">
    <cfRule type="cellIs" priority="7215" operator="between">
      <formula>20</formula>
      <formula>120</formula>
    </cfRule>
  </conditionalFormatting>
  <conditionalFormatting sqref="P778">
    <cfRule type="cellIs" priority="7216" operator="between">
      <formula>"ALTO"</formula>
      <formula>"ALTO"</formula>
    </cfRule>
  </conditionalFormatting>
  <conditionalFormatting sqref="P778">
    <cfRule type="cellIs" priority="7217" operator="between">
      <formula>"BAJO"</formula>
      <formula>"BAJO"</formula>
    </cfRule>
  </conditionalFormatting>
  <conditionalFormatting sqref="P778">
    <cfRule type="cellIs" priority="7218" operator="between">
      <formula>"MEDIO"</formula>
      <formula>"MEDIO"</formula>
    </cfRule>
  </conditionalFormatting>
  <conditionalFormatting sqref="P778">
    <cfRule type="cellIs" priority="7219" operator="between">
      <formula>"MUY ALTO"</formula>
      <formula>"MUY ALTO"</formula>
    </cfRule>
  </conditionalFormatting>
  <conditionalFormatting sqref="R778">
    <cfRule type="cellIs" priority="7220" operator="between">
      <formula>20</formula>
      <formula>120</formula>
    </cfRule>
  </conditionalFormatting>
  <conditionalFormatting sqref="S778">
    <cfRule type="cellIs" priority="7221" operator="equal">
      <formula>"No significativo"</formula>
    </cfRule>
  </conditionalFormatting>
  <conditionalFormatting sqref="S778">
    <cfRule type="cellIs" priority="7222" operator="equal">
      <formula>"SIGNIFICATIVO"</formula>
    </cfRule>
  </conditionalFormatting>
  <conditionalFormatting sqref="S778">
    <cfRule type="cellIs" priority="7223" operator="equal">
      <formula>"SIGNIFICATIVO"</formula>
    </cfRule>
  </conditionalFormatting>
  <conditionalFormatting sqref="P779">
    <cfRule type="cellIs" priority="7224" operator="between">
      <formula>"ALTO"</formula>
      <formula>"ALTO"</formula>
    </cfRule>
  </conditionalFormatting>
  <conditionalFormatting sqref="P779">
    <cfRule type="cellIs" priority="7225" operator="between">
      <formula>"BAJO"</formula>
      <formula>"BAJO"</formula>
    </cfRule>
  </conditionalFormatting>
  <conditionalFormatting sqref="P779">
    <cfRule type="cellIs" priority="7226" operator="between">
      <formula>"MEDIO"</formula>
      <formula>"MEDIO"</formula>
    </cfRule>
  </conditionalFormatting>
  <conditionalFormatting sqref="P779">
    <cfRule type="cellIs" priority="7227" operator="between">
      <formula>"MUY ALTO"</formula>
      <formula>"MUY ALTO"</formula>
    </cfRule>
  </conditionalFormatting>
  <conditionalFormatting sqref="R779">
    <cfRule type="cellIs" priority="7228" operator="between">
      <formula>20</formula>
      <formula>120</formula>
    </cfRule>
  </conditionalFormatting>
  <conditionalFormatting sqref="S779">
    <cfRule type="cellIs" priority="7229" operator="equal">
      <formula>"No significativo"</formula>
    </cfRule>
  </conditionalFormatting>
  <conditionalFormatting sqref="S779">
    <cfRule type="cellIs" priority="7230" operator="equal">
      <formula>"SIGNIFICATIVO"</formula>
    </cfRule>
  </conditionalFormatting>
  <conditionalFormatting sqref="S779">
    <cfRule type="cellIs" priority="7231" operator="equal">
      <formula>"SIGNIFICATIVO"</formula>
    </cfRule>
  </conditionalFormatting>
  <conditionalFormatting sqref="P780">
    <cfRule type="cellIs" priority="7232" operator="between">
      <formula>"ALTO"</formula>
      <formula>"ALTO"</formula>
    </cfRule>
  </conditionalFormatting>
  <conditionalFormatting sqref="P780">
    <cfRule type="cellIs" priority="7233" operator="between">
      <formula>"BAJO"</formula>
      <formula>"BAJO"</formula>
    </cfRule>
  </conditionalFormatting>
  <conditionalFormatting sqref="P780">
    <cfRule type="cellIs" priority="7234" operator="between">
      <formula>"MEDIO"</formula>
      <formula>"MEDIO"</formula>
    </cfRule>
  </conditionalFormatting>
  <conditionalFormatting sqref="P780">
    <cfRule type="cellIs" priority="7235" operator="between">
      <formula>"MUY ALTO"</formula>
      <formula>"MUY ALTO"</formula>
    </cfRule>
  </conditionalFormatting>
  <conditionalFormatting sqref="R780">
    <cfRule type="cellIs" priority="7236" operator="between">
      <formula>20</formula>
      <formula>120</formula>
    </cfRule>
  </conditionalFormatting>
  <conditionalFormatting sqref="S780">
    <cfRule type="cellIs" priority="7237" operator="equal">
      <formula>"No significativo"</formula>
    </cfRule>
  </conditionalFormatting>
  <conditionalFormatting sqref="S780">
    <cfRule type="cellIs" priority="7238" operator="equal">
      <formula>"SIGNIFICATIVO"</formula>
    </cfRule>
  </conditionalFormatting>
  <conditionalFormatting sqref="S780">
    <cfRule type="cellIs" priority="7239" operator="equal">
      <formula>"SIGNIFICATIVO"</formula>
    </cfRule>
  </conditionalFormatting>
  <conditionalFormatting sqref="S781">
    <cfRule type="cellIs" priority="7240" operator="between">
      <formula>"I"</formula>
      <formula>"I"</formula>
    </cfRule>
  </conditionalFormatting>
  <conditionalFormatting sqref="S781">
    <cfRule type="cellIs" priority="7241" operator="between">
      <formula>"III"</formula>
      <formula>"IV"</formula>
    </cfRule>
  </conditionalFormatting>
  <conditionalFormatting sqref="P781:P782">
    <cfRule type="cellIs" priority="7242" operator="between">
      <formula>"ALTO"</formula>
      <formula>"ALTO"</formula>
    </cfRule>
  </conditionalFormatting>
  <conditionalFormatting sqref="P781:P782">
    <cfRule type="cellIs" priority="7243" operator="between">
      <formula>"BAJO"</formula>
      <formula>"BAJO"</formula>
    </cfRule>
  </conditionalFormatting>
  <conditionalFormatting sqref="P781:P782">
    <cfRule type="cellIs" priority="7244" operator="between">
      <formula>"MEDIO"</formula>
      <formula>"MEDIO"</formula>
    </cfRule>
  </conditionalFormatting>
  <conditionalFormatting sqref="P781:P782">
    <cfRule type="cellIs" priority="7245" operator="between">
      <formula>"MUY ALTO"</formula>
      <formula>"MUY ALTO"</formula>
    </cfRule>
  </conditionalFormatting>
  <conditionalFormatting sqref="R781:R782">
    <cfRule type="cellIs" priority="7246" operator="between">
      <formula>20</formula>
      <formula>120</formula>
    </cfRule>
  </conditionalFormatting>
  <conditionalFormatting sqref="S782">
    <cfRule type="cellIs" priority="7247" operator="equal">
      <formula>"No significativo"</formula>
    </cfRule>
  </conditionalFormatting>
  <conditionalFormatting sqref="S782">
    <cfRule type="cellIs" priority="7248" operator="equal">
      <formula>"SIGNIFICATIVO"</formula>
    </cfRule>
  </conditionalFormatting>
  <conditionalFormatting sqref="P783">
    <cfRule type="cellIs" priority="7249" operator="between">
      <formula>"ALTO"</formula>
      <formula>"ALTO"</formula>
    </cfRule>
  </conditionalFormatting>
  <conditionalFormatting sqref="P783">
    <cfRule type="cellIs" priority="7250" operator="between">
      <formula>"BAJO"</formula>
      <formula>"BAJO"</formula>
    </cfRule>
  </conditionalFormatting>
  <conditionalFormatting sqref="P783">
    <cfRule type="cellIs" priority="7251" operator="between">
      <formula>"MEDIO"</formula>
      <formula>"MEDIO"</formula>
    </cfRule>
  </conditionalFormatting>
  <conditionalFormatting sqref="P783">
    <cfRule type="cellIs" priority="7252" operator="between">
      <formula>"MUY ALTO"</formula>
      <formula>"MUY ALTO"</formula>
    </cfRule>
  </conditionalFormatting>
  <conditionalFormatting sqref="R783">
    <cfRule type="cellIs" priority="7253" operator="between">
      <formula>20</formula>
      <formula>120</formula>
    </cfRule>
  </conditionalFormatting>
  <conditionalFormatting sqref="S783">
    <cfRule type="cellIs" priority="7254" operator="equal">
      <formula>"No significativo"</formula>
    </cfRule>
  </conditionalFormatting>
  <conditionalFormatting sqref="S783">
    <cfRule type="cellIs" priority="7255" operator="equal">
      <formula>"SIGNIFICATIVO"</formula>
    </cfRule>
  </conditionalFormatting>
  <conditionalFormatting sqref="S783">
    <cfRule type="cellIs" priority="7256" operator="equal">
      <formula>"SIGNIFICATIVO"</formula>
    </cfRule>
  </conditionalFormatting>
  <conditionalFormatting sqref="S784">
    <cfRule type="cellIs" priority="7257" operator="equal">
      <formula>"SIGNIFICATIVO"</formula>
    </cfRule>
  </conditionalFormatting>
  <conditionalFormatting sqref="P784">
    <cfRule type="cellIs" priority="7258" operator="between">
      <formula>"ALTO"</formula>
      <formula>"ALTO"</formula>
    </cfRule>
  </conditionalFormatting>
  <conditionalFormatting sqref="P784">
    <cfRule type="cellIs" priority="7259" operator="between">
      <formula>"BAJO"</formula>
      <formula>"BAJO"</formula>
    </cfRule>
  </conditionalFormatting>
  <conditionalFormatting sqref="P784">
    <cfRule type="cellIs" priority="7260" operator="between">
      <formula>"MEDIO"</formula>
      <formula>"MEDIO"</formula>
    </cfRule>
  </conditionalFormatting>
  <conditionalFormatting sqref="P784">
    <cfRule type="cellIs" priority="7261" operator="between">
      <formula>"MUY ALTO"</formula>
      <formula>"MUY ALTO"</formula>
    </cfRule>
  </conditionalFormatting>
  <conditionalFormatting sqref="R784">
    <cfRule type="cellIs" priority="7262" operator="between">
      <formula>20</formula>
      <formula>120</formula>
    </cfRule>
  </conditionalFormatting>
  <conditionalFormatting sqref="S784">
    <cfRule type="cellIs" priority="7263" operator="equal">
      <formula>"No significativo"</formula>
    </cfRule>
  </conditionalFormatting>
  <conditionalFormatting sqref="S784">
    <cfRule type="cellIs" priority="7264" operator="equal">
      <formula>"SIGNIFICATIVO"</formula>
    </cfRule>
  </conditionalFormatting>
  <conditionalFormatting sqref="P785">
    <cfRule type="cellIs" priority="7265" operator="between">
      <formula>"ALTO"</formula>
      <formula>"ALTO"</formula>
    </cfRule>
  </conditionalFormatting>
  <conditionalFormatting sqref="P785">
    <cfRule type="cellIs" priority="7266" operator="between">
      <formula>"BAJO"</formula>
      <formula>"BAJO"</formula>
    </cfRule>
  </conditionalFormatting>
  <conditionalFormatting sqref="P785">
    <cfRule type="cellIs" priority="7267" operator="between">
      <formula>"MEDIO"</formula>
      <formula>"MEDIO"</formula>
    </cfRule>
  </conditionalFormatting>
  <conditionalFormatting sqref="P785">
    <cfRule type="cellIs" priority="7268" operator="between">
      <formula>"MUY ALTO"</formula>
      <formula>"MUY ALTO"</formula>
    </cfRule>
  </conditionalFormatting>
  <conditionalFormatting sqref="R785">
    <cfRule type="cellIs" priority="7269" operator="between">
      <formula>20</formula>
      <formula>120</formula>
    </cfRule>
  </conditionalFormatting>
  <conditionalFormatting sqref="U785">
    <cfRule type="cellIs" priority="7270" operator="equal">
      <formula>"No significativo"</formula>
    </cfRule>
  </conditionalFormatting>
  <conditionalFormatting sqref="S785">
    <cfRule type="cellIs" priority="7271" operator="equal">
      <formula>"No significativo"</formula>
    </cfRule>
  </conditionalFormatting>
  <conditionalFormatting sqref="U785">
    <cfRule type="cellIs" priority="7272" operator="equal">
      <formula>"SIGNIFICATIVO"</formula>
    </cfRule>
  </conditionalFormatting>
  <conditionalFormatting sqref="U785">
    <cfRule type="cellIs" priority="7273" operator="equal">
      <formula>"SIGNIFICATIVO"</formula>
    </cfRule>
  </conditionalFormatting>
  <conditionalFormatting sqref="S785">
    <cfRule type="cellIs" priority="7274" operator="equal">
      <formula>"SIGNIFICATIVO"</formula>
    </cfRule>
  </conditionalFormatting>
  <conditionalFormatting sqref="S785">
    <cfRule type="cellIs" priority="7275" operator="equal">
      <formula>"SIGNIFICATIVO"</formula>
    </cfRule>
  </conditionalFormatting>
  <conditionalFormatting sqref="S788">
    <cfRule type="cellIs" priority="7276" operator="equal">
      <formula>"SIGNIFICATIVO"</formula>
    </cfRule>
  </conditionalFormatting>
  <conditionalFormatting sqref="P788">
    <cfRule type="cellIs" priority="7277" operator="between">
      <formula>"ALTO"</formula>
      <formula>"ALTO"</formula>
    </cfRule>
  </conditionalFormatting>
  <conditionalFormatting sqref="P788">
    <cfRule type="cellIs" priority="7278" operator="between">
      <formula>"BAJO"</formula>
      <formula>"BAJO"</formula>
    </cfRule>
  </conditionalFormatting>
  <conditionalFormatting sqref="P788">
    <cfRule type="cellIs" priority="7279" operator="between">
      <formula>"MEDIO"</formula>
      <formula>"MEDIO"</formula>
    </cfRule>
  </conditionalFormatting>
  <conditionalFormatting sqref="P788">
    <cfRule type="cellIs" priority="7280" operator="between">
      <formula>"MUY ALTO"</formula>
      <formula>"MUY ALTO"</formula>
    </cfRule>
  </conditionalFormatting>
  <conditionalFormatting sqref="R788">
    <cfRule type="cellIs" priority="7281" operator="between">
      <formula>20</formula>
      <formula>120</formula>
    </cfRule>
  </conditionalFormatting>
  <conditionalFormatting sqref="S788">
    <cfRule type="cellIs" priority="7282" operator="equal">
      <formula>"No significativo"</formula>
    </cfRule>
  </conditionalFormatting>
  <conditionalFormatting sqref="S788">
    <cfRule type="cellIs" priority="7283" operator="equal">
      <formula>"SIGNIFICATIVO"</formula>
    </cfRule>
  </conditionalFormatting>
  <conditionalFormatting sqref="S786">
    <cfRule type="cellIs" priority="7284" operator="between">
      <formula>"I"</formula>
      <formula>"I"</formula>
    </cfRule>
  </conditionalFormatting>
  <conditionalFormatting sqref="S786">
    <cfRule type="cellIs" priority="7285" operator="between">
      <formula>"III"</formula>
      <formula>"IV"</formula>
    </cfRule>
  </conditionalFormatting>
  <conditionalFormatting sqref="P786">
    <cfRule type="cellIs" priority="7286" operator="between">
      <formula>"ALTO"</formula>
      <formula>"ALTO"</formula>
    </cfRule>
  </conditionalFormatting>
  <conditionalFormatting sqref="P786">
    <cfRule type="cellIs" priority="7287" operator="between">
      <formula>"BAJO"</formula>
      <formula>"BAJO"</formula>
    </cfRule>
  </conditionalFormatting>
  <conditionalFormatting sqref="P786">
    <cfRule type="cellIs" priority="7288" operator="between">
      <formula>"MEDIO"</formula>
      <formula>"MEDIO"</formula>
    </cfRule>
  </conditionalFormatting>
  <conditionalFormatting sqref="P786">
    <cfRule type="cellIs" priority="7289" operator="between">
      <formula>"MUY ALTO"</formula>
      <formula>"MUY ALTO"</formula>
    </cfRule>
  </conditionalFormatting>
  <conditionalFormatting sqref="R786">
    <cfRule type="cellIs" priority="7290" operator="between">
      <formula>20</formula>
      <formula>120</formula>
    </cfRule>
  </conditionalFormatting>
  <conditionalFormatting sqref="S789">
    <cfRule type="cellIs" priority="7291" operator="between">
      <formula>"I"</formula>
      <formula>"I"</formula>
    </cfRule>
  </conditionalFormatting>
  <conditionalFormatting sqref="S789">
    <cfRule type="cellIs" priority="7292" operator="between">
      <formula>"III"</formula>
      <formula>"IV"</formula>
    </cfRule>
  </conditionalFormatting>
  <conditionalFormatting sqref="P789:P790">
    <cfRule type="cellIs" priority="7293" operator="between">
      <formula>"ALTO"</formula>
      <formula>"ALTO"</formula>
    </cfRule>
  </conditionalFormatting>
  <conditionalFormatting sqref="P789:P790">
    <cfRule type="cellIs" priority="7294" operator="between">
      <formula>"BAJO"</formula>
      <formula>"BAJO"</formula>
    </cfRule>
  </conditionalFormatting>
  <conditionalFormatting sqref="P789:P790">
    <cfRule type="cellIs" priority="7295" operator="between">
      <formula>"MEDIO"</formula>
      <formula>"MEDIO"</formula>
    </cfRule>
  </conditionalFormatting>
  <conditionalFormatting sqref="P789:P790">
    <cfRule type="cellIs" priority="7296" operator="between">
      <formula>"MUY ALTO"</formula>
      <formula>"MUY ALTO"</formula>
    </cfRule>
  </conditionalFormatting>
  <conditionalFormatting sqref="R789:R790">
    <cfRule type="cellIs" priority="7297" operator="between">
      <formula>20</formula>
      <formula>120</formula>
    </cfRule>
  </conditionalFormatting>
  <conditionalFormatting sqref="S790">
    <cfRule type="cellIs" priority="7298" operator="equal">
      <formula>"No significativo"</formula>
    </cfRule>
  </conditionalFormatting>
  <conditionalFormatting sqref="S790">
    <cfRule type="cellIs" priority="7299" operator="equal">
      <formula>"SIGNIFICATIVO"</formula>
    </cfRule>
  </conditionalFormatting>
  <conditionalFormatting sqref="S790">
    <cfRule type="cellIs" priority="7300" operator="equal">
      <formula>"SIGNIFICATIVO"</formula>
    </cfRule>
  </conditionalFormatting>
  <conditionalFormatting sqref="P791">
    <cfRule type="cellIs" priority="7301" operator="between">
      <formula>"ALTO"</formula>
      <formula>"ALTO"</formula>
    </cfRule>
  </conditionalFormatting>
  <conditionalFormatting sqref="P791">
    <cfRule type="cellIs" priority="7302" operator="between">
      <formula>"BAJO"</formula>
      <formula>"BAJO"</formula>
    </cfRule>
  </conditionalFormatting>
  <conditionalFormatting sqref="P791">
    <cfRule type="cellIs" priority="7303" operator="between">
      <formula>"MEDIO"</formula>
      <formula>"MEDIO"</formula>
    </cfRule>
  </conditionalFormatting>
  <conditionalFormatting sqref="P791">
    <cfRule type="cellIs" priority="7304" operator="between">
      <formula>"MUY ALTO"</formula>
      <formula>"MUY ALTO"</formula>
    </cfRule>
  </conditionalFormatting>
  <conditionalFormatting sqref="R791">
    <cfRule type="cellIs" priority="7305" operator="between">
      <formula>20</formula>
      <formula>120</formula>
    </cfRule>
  </conditionalFormatting>
  <conditionalFormatting sqref="U791">
    <cfRule type="cellIs" priority="7306" operator="equal">
      <formula>"No significativo"</formula>
    </cfRule>
  </conditionalFormatting>
  <conditionalFormatting sqref="S791">
    <cfRule type="cellIs" priority="7307" operator="equal">
      <formula>"No significativo"</formula>
    </cfRule>
  </conditionalFormatting>
  <conditionalFormatting sqref="U791">
    <cfRule type="cellIs" priority="7308" operator="equal">
      <formula>"SIGNIFICATIVO"</formula>
    </cfRule>
  </conditionalFormatting>
  <conditionalFormatting sqref="U791">
    <cfRule type="cellIs" priority="7309" operator="equal">
      <formula>"SIGNIFICATIVO"</formula>
    </cfRule>
  </conditionalFormatting>
  <conditionalFormatting sqref="S791">
    <cfRule type="cellIs" priority="7310" operator="equal">
      <formula>"SIGNIFICATIVO"</formula>
    </cfRule>
  </conditionalFormatting>
  <conditionalFormatting sqref="S791">
    <cfRule type="cellIs" priority="7311" operator="equal">
      <formula>"SIGNIFICATIVO"</formula>
    </cfRule>
  </conditionalFormatting>
  <conditionalFormatting sqref="S794">
    <cfRule type="cellIs" priority="7312" operator="equal">
      <formula>"No significativo"</formula>
    </cfRule>
  </conditionalFormatting>
  <conditionalFormatting sqref="S794">
    <cfRule type="cellIs" priority="7313" operator="equal">
      <formula>"SIGNIFICATIVO"</formula>
    </cfRule>
  </conditionalFormatting>
  <conditionalFormatting sqref="S794">
    <cfRule type="cellIs" priority="7314" operator="equal">
      <formula>"SIGNIFICATIVO"</formula>
    </cfRule>
  </conditionalFormatting>
  <conditionalFormatting sqref="P794">
    <cfRule type="cellIs" priority="7315" operator="between">
      <formula>"ALTO"</formula>
      <formula>"ALTO"</formula>
    </cfRule>
  </conditionalFormatting>
  <conditionalFormatting sqref="P794">
    <cfRule type="cellIs" priority="7316" operator="between">
      <formula>"BAJO"</formula>
      <formula>"BAJO"</formula>
    </cfRule>
  </conditionalFormatting>
  <conditionalFormatting sqref="P794">
    <cfRule type="cellIs" priority="7317" operator="between">
      <formula>"MEDIO"</formula>
      <formula>"MEDIO"</formula>
    </cfRule>
  </conditionalFormatting>
  <conditionalFormatting sqref="P794">
    <cfRule type="cellIs" priority="7318" operator="between">
      <formula>"MUY ALTO"</formula>
      <formula>"MUY ALTO"</formula>
    </cfRule>
  </conditionalFormatting>
  <conditionalFormatting sqref="R794">
    <cfRule type="cellIs" priority="7319" operator="between">
      <formula>20</formula>
      <formula>120</formula>
    </cfRule>
  </conditionalFormatting>
  <conditionalFormatting sqref="P795">
    <cfRule type="cellIs" priority="7320" operator="between">
      <formula>"ALTO"</formula>
      <formula>"ALTO"</formula>
    </cfRule>
  </conditionalFormatting>
  <conditionalFormatting sqref="P795">
    <cfRule type="cellIs" priority="7321" operator="between">
      <formula>"BAJO"</formula>
      <formula>"BAJO"</formula>
    </cfRule>
  </conditionalFormatting>
  <conditionalFormatting sqref="P795">
    <cfRule type="cellIs" priority="7322" operator="between">
      <formula>"MEDIO"</formula>
      <formula>"MEDIO"</formula>
    </cfRule>
  </conditionalFormatting>
  <conditionalFormatting sqref="P795">
    <cfRule type="cellIs" priority="7323" operator="between">
      <formula>"MUY ALTO"</formula>
      <formula>"MUY ALTO"</formula>
    </cfRule>
  </conditionalFormatting>
  <conditionalFormatting sqref="R795">
    <cfRule type="cellIs" priority="7324" operator="between">
      <formula>20</formula>
      <formula>120</formula>
    </cfRule>
  </conditionalFormatting>
  <conditionalFormatting sqref="S795">
    <cfRule type="cellIs" priority="7325" operator="equal">
      <formula>"No significativo"</formula>
    </cfRule>
  </conditionalFormatting>
  <conditionalFormatting sqref="S795">
    <cfRule type="cellIs" priority="7326" operator="equal">
      <formula>"SIGNIFICATIVO"</formula>
    </cfRule>
  </conditionalFormatting>
  <conditionalFormatting sqref="S795">
    <cfRule type="cellIs" priority="7327" operator="equal">
      <formula>"SIGNIFICATIVO"</formula>
    </cfRule>
  </conditionalFormatting>
  <conditionalFormatting sqref="P796">
    <cfRule type="cellIs" priority="7328" operator="between">
      <formula>"ALTO"</formula>
      <formula>"ALTO"</formula>
    </cfRule>
  </conditionalFormatting>
  <conditionalFormatting sqref="P796">
    <cfRule type="cellIs" priority="7329" operator="between">
      <formula>"BAJO"</formula>
      <formula>"BAJO"</formula>
    </cfRule>
  </conditionalFormatting>
  <conditionalFormatting sqref="P796">
    <cfRule type="cellIs" priority="7330" operator="between">
      <formula>"MEDIO"</formula>
      <formula>"MEDIO"</formula>
    </cfRule>
  </conditionalFormatting>
  <conditionalFormatting sqref="P796">
    <cfRule type="cellIs" priority="7331" operator="between">
      <formula>"MUY ALTO"</formula>
      <formula>"MUY ALTO"</formula>
    </cfRule>
  </conditionalFormatting>
  <conditionalFormatting sqref="R796">
    <cfRule type="cellIs" priority="7332" operator="between">
      <formula>20</formula>
      <formula>120</formula>
    </cfRule>
  </conditionalFormatting>
  <conditionalFormatting sqref="S796">
    <cfRule type="cellIs" priority="7333" operator="equal">
      <formula>"No significativo"</formula>
    </cfRule>
  </conditionalFormatting>
  <conditionalFormatting sqref="S796">
    <cfRule type="cellIs" priority="7334" operator="equal">
      <formula>"SIGNIFICATIVO"</formula>
    </cfRule>
  </conditionalFormatting>
  <conditionalFormatting sqref="S796">
    <cfRule type="cellIs" priority="7335" operator="equal">
      <formula>"SIGNIFICATIVO"</formula>
    </cfRule>
  </conditionalFormatting>
  <conditionalFormatting sqref="P797">
    <cfRule type="cellIs" priority="7336" operator="between">
      <formula>"ALTO"</formula>
      <formula>"ALTO"</formula>
    </cfRule>
  </conditionalFormatting>
  <conditionalFormatting sqref="P797">
    <cfRule type="cellIs" priority="7337" operator="between">
      <formula>"BAJO"</formula>
      <formula>"BAJO"</formula>
    </cfRule>
  </conditionalFormatting>
  <conditionalFormatting sqref="P797">
    <cfRule type="cellIs" priority="7338" operator="between">
      <formula>"MEDIO"</formula>
      <formula>"MEDIO"</formula>
    </cfRule>
  </conditionalFormatting>
  <conditionalFormatting sqref="P797">
    <cfRule type="cellIs" priority="7339" operator="between">
      <formula>"MUY ALTO"</formula>
      <formula>"MUY ALTO"</formula>
    </cfRule>
  </conditionalFormatting>
  <conditionalFormatting sqref="R797">
    <cfRule type="cellIs" priority="7340" operator="between">
      <formula>20</formula>
      <formula>120</formula>
    </cfRule>
  </conditionalFormatting>
  <conditionalFormatting sqref="S797">
    <cfRule type="cellIs" priority="7341" operator="equal">
      <formula>"No significativo"</formula>
    </cfRule>
  </conditionalFormatting>
  <conditionalFormatting sqref="S797">
    <cfRule type="cellIs" priority="7342" operator="equal">
      <formula>"SIGNIFICATIVO"</formula>
    </cfRule>
  </conditionalFormatting>
  <conditionalFormatting sqref="S797">
    <cfRule type="cellIs" priority="7343" operator="equal">
      <formula>"SIGNIFICATIVO"</formula>
    </cfRule>
  </conditionalFormatting>
  <conditionalFormatting sqref="P798">
    <cfRule type="cellIs" priority="7344" operator="between">
      <formula>"ALTO"</formula>
      <formula>"ALTO"</formula>
    </cfRule>
  </conditionalFormatting>
  <conditionalFormatting sqref="P798">
    <cfRule type="cellIs" priority="7345" operator="between">
      <formula>"BAJO"</formula>
      <formula>"BAJO"</formula>
    </cfRule>
  </conditionalFormatting>
  <conditionalFormatting sqref="P798">
    <cfRule type="cellIs" priority="7346" operator="between">
      <formula>"MEDIO"</formula>
      <formula>"MEDIO"</formula>
    </cfRule>
  </conditionalFormatting>
  <conditionalFormatting sqref="P798">
    <cfRule type="cellIs" priority="7347" operator="between">
      <formula>"MUY ALTO"</formula>
      <formula>"MUY ALTO"</formula>
    </cfRule>
  </conditionalFormatting>
  <conditionalFormatting sqref="R798">
    <cfRule type="cellIs" priority="7348" operator="between">
      <formula>20</formula>
      <formula>120</formula>
    </cfRule>
  </conditionalFormatting>
  <conditionalFormatting sqref="U798">
    <cfRule type="cellIs" priority="7349" operator="equal">
      <formula>"No significativo"</formula>
    </cfRule>
  </conditionalFormatting>
  <conditionalFormatting sqref="S798">
    <cfRule type="cellIs" priority="7350" operator="equal">
      <formula>"No significativo"</formula>
    </cfRule>
  </conditionalFormatting>
  <conditionalFormatting sqref="U798">
    <cfRule type="cellIs" priority="7351" operator="equal">
      <formula>"SIGNIFICATIVO"</formula>
    </cfRule>
  </conditionalFormatting>
  <conditionalFormatting sqref="U798">
    <cfRule type="cellIs" priority="7352" operator="equal">
      <formula>"SIGNIFICATIVO"</formula>
    </cfRule>
  </conditionalFormatting>
  <conditionalFormatting sqref="S798">
    <cfRule type="cellIs" priority="7353" operator="equal">
      <formula>"SIGNIFICATIVO"</formula>
    </cfRule>
  </conditionalFormatting>
  <conditionalFormatting sqref="S798">
    <cfRule type="cellIs" priority="7354" operator="equal">
      <formula>"SIGNIFICATIVO"</formula>
    </cfRule>
  </conditionalFormatting>
  <conditionalFormatting sqref="P799">
    <cfRule type="cellIs" priority="7355" operator="between">
      <formula>"ALTO"</formula>
      <formula>"ALTO"</formula>
    </cfRule>
  </conditionalFormatting>
  <conditionalFormatting sqref="P799">
    <cfRule type="cellIs" priority="7356" operator="between">
      <formula>"BAJO"</formula>
      <formula>"BAJO"</formula>
    </cfRule>
  </conditionalFormatting>
  <conditionalFormatting sqref="P799">
    <cfRule type="cellIs" priority="7357" operator="between">
      <formula>"MEDIO"</formula>
      <formula>"MEDIO"</formula>
    </cfRule>
  </conditionalFormatting>
  <conditionalFormatting sqref="P799">
    <cfRule type="cellIs" priority="7358" operator="between">
      <formula>"MUY ALTO"</formula>
      <formula>"MUY ALTO"</formula>
    </cfRule>
  </conditionalFormatting>
  <conditionalFormatting sqref="R799">
    <cfRule type="cellIs" priority="7359" operator="between">
      <formula>20</formula>
      <formula>120</formula>
    </cfRule>
  </conditionalFormatting>
  <conditionalFormatting sqref="S799">
    <cfRule type="cellIs" priority="7360" operator="equal">
      <formula>"No significativo"</formula>
    </cfRule>
  </conditionalFormatting>
  <conditionalFormatting sqref="S799">
    <cfRule type="cellIs" priority="7361" operator="equal">
      <formula>"SIGNIFICATIVO"</formula>
    </cfRule>
  </conditionalFormatting>
  <conditionalFormatting sqref="S799">
    <cfRule type="cellIs" priority="7362" operator="equal">
      <formula>"SIGNIFICATIVO"</formula>
    </cfRule>
  </conditionalFormatting>
  <conditionalFormatting sqref="S800">
    <cfRule type="cellIs" priority="7363" operator="between">
      <formula>"I"</formula>
      <formula>"I"</formula>
    </cfRule>
  </conditionalFormatting>
  <conditionalFormatting sqref="S800">
    <cfRule type="cellIs" priority="7364" operator="between">
      <formula>"III"</formula>
      <formula>"IV"</formula>
    </cfRule>
  </conditionalFormatting>
  <conditionalFormatting sqref="P800:P801">
    <cfRule type="cellIs" priority="7365" operator="between">
      <formula>"ALTO"</formula>
      <formula>"ALTO"</formula>
    </cfRule>
  </conditionalFormatting>
  <conditionalFormatting sqref="P800:P801">
    <cfRule type="cellIs" priority="7366" operator="between">
      <formula>"BAJO"</formula>
      <formula>"BAJO"</formula>
    </cfRule>
  </conditionalFormatting>
  <conditionalFormatting sqref="P800:P801">
    <cfRule type="cellIs" priority="7367" operator="between">
      <formula>"MEDIO"</formula>
      <formula>"MEDIO"</formula>
    </cfRule>
  </conditionalFormatting>
  <conditionalFormatting sqref="P800:P801">
    <cfRule type="cellIs" priority="7368" operator="between">
      <formula>"MUY ALTO"</formula>
      <formula>"MUY ALTO"</formula>
    </cfRule>
  </conditionalFormatting>
  <conditionalFormatting sqref="R800:R801">
    <cfRule type="cellIs" priority="7369" operator="between">
      <formula>20</formula>
      <formula>120</formula>
    </cfRule>
  </conditionalFormatting>
  <conditionalFormatting sqref="S801">
    <cfRule type="cellIs" priority="7370" operator="equal">
      <formula>"No significativo"</formula>
    </cfRule>
  </conditionalFormatting>
  <conditionalFormatting sqref="S801">
    <cfRule type="cellIs" priority="7371" operator="equal">
      <formula>"SIGNIFICATIVO"</formula>
    </cfRule>
  </conditionalFormatting>
  <conditionalFormatting sqref="S801">
    <cfRule type="cellIs" priority="7372" operator="equal">
      <formula>"SIGNIFICATIVO"</formula>
    </cfRule>
  </conditionalFormatting>
  <conditionalFormatting sqref="P802">
    <cfRule type="cellIs" priority="7373" operator="between">
      <formula>"ALTO"</formula>
      <formula>"ALTO"</formula>
    </cfRule>
  </conditionalFormatting>
  <conditionalFormatting sqref="P802">
    <cfRule type="cellIs" priority="7374" operator="between">
      <formula>"BAJO"</formula>
      <formula>"BAJO"</formula>
    </cfRule>
  </conditionalFormatting>
  <conditionalFormatting sqref="P802">
    <cfRule type="cellIs" priority="7375" operator="between">
      <formula>"MEDIO"</formula>
      <formula>"MEDIO"</formula>
    </cfRule>
  </conditionalFormatting>
  <conditionalFormatting sqref="P802">
    <cfRule type="cellIs" priority="7376" operator="between">
      <formula>"MUY ALTO"</formula>
      <formula>"MUY ALTO"</formula>
    </cfRule>
  </conditionalFormatting>
  <conditionalFormatting sqref="R802">
    <cfRule type="cellIs" priority="7377" operator="between">
      <formula>20</formula>
      <formula>120</formula>
    </cfRule>
  </conditionalFormatting>
  <conditionalFormatting sqref="U802">
    <cfRule type="cellIs" priority="7378" operator="equal">
      <formula>"No significativo"</formula>
    </cfRule>
  </conditionalFormatting>
  <conditionalFormatting sqref="S802">
    <cfRule type="cellIs" priority="7379" operator="equal">
      <formula>"No significativo"</formula>
    </cfRule>
  </conditionalFormatting>
  <conditionalFormatting sqref="U802">
    <cfRule type="cellIs" priority="7380" operator="equal">
      <formula>"SIGNIFICATIVO"</formula>
    </cfRule>
  </conditionalFormatting>
  <conditionalFormatting sqref="U802">
    <cfRule type="cellIs" priority="7381" operator="equal">
      <formula>"SIGNIFICATIVO"</formula>
    </cfRule>
  </conditionalFormatting>
  <conditionalFormatting sqref="S804">
    <cfRule type="cellIs" priority="7382" operator="equal">
      <formula>"SIGNIFICATIVO"</formula>
    </cfRule>
  </conditionalFormatting>
  <conditionalFormatting sqref="S802">
    <cfRule type="cellIs" priority="7383" operator="equal">
      <formula>"SIGNIFICATIVO"</formula>
    </cfRule>
  </conditionalFormatting>
  <conditionalFormatting sqref="S802">
    <cfRule type="cellIs" priority="7384" operator="equal">
      <formula>"SIGNIFICATIVO"</formula>
    </cfRule>
  </conditionalFormatting>
  <conditionalFormatting sqref="S804">
    <cfRule type="cellIs" priority="7385" operator="equal">
      <formula>"No significativo"</formula>
    </cfRule>
  </conditionalFormatting>
  <conditionalFormatting sqref="S809">
    <cfRule type="cellIs" priority="7386" operator="equal">
      <formula>"SIGNIFICATIVO"</formula>
    </cfRule>
  </conditionalFormatting>
  <conditionalFormatting sqref="S804">
    <cfRule type="cellIs" priority="7387" operator="equal">
      <formula>"SIGNIFICATIVO"</formula>
    </cfRule>
  </conditionalFormatting>
  <conditionalFormatting sqref="P804">
    <cfRule type="cellIs" priority="7388" operator="between">
      <formula>"ALTO"</formula>
      <formula>"ALTO"</formula>
    </cfRule>
  </conditionalFormatting>
  <conditionalFormatting sqref="P804">
    <cfRule type="cellIs" priority="7389" operator="between">
      <formula>"BAJO"</formula>
      <formula>"BAJO"</formula>
    </cfRule>
  </conditionalFormatting>
  <conditionalFormatting sqref="P804">
    <cfRule type="cellIs" priority="7390" operator="between">
      <formula>"MEDIO"</formula>
      <formula>"MEDIO"</formula>
    </cfRule>
  </conditionalFormatting>
  <conditionalFormatting sqref="P804">
    <cfRule type="cellIs" priority="7391" operator="between">
      <formula>"MUY ALTO"</formula>
      <formula>"MUY ALTO"</formula>
    </cfRule>
  </conditionalFormatting>
  <conditionalFormatting sqref="R804">
    <cfRule type="cellIs" priority="7392" operator="between">
      <formula>20</formula>
      <formula>120</formula>
    </cfRule>
  </conditionalFormatting>
  <conditionalFormatting sqref="S805">
    <cfRule type="cellIs" priority="7393" operator="between">
      <formula>"I"</formula>
      <formula>"I"</formula>
    </cfRule>
  </conditionalFormatting>
  <conditionalFormatting sqref="S805">
    <cfRule type="cellIs" priority="7394" operator="between">
      <formula>"III"</formula>
      <formula>"IV"</formula>
    </cfRule>
  </conditionalFormatting>
  <conditionalFormatting sqref="P805:P806">
    <cfRule type="cellIs" priority="7395" operator="between">
      <formula>"ALTO"</formula>
      <formula>"ALTO"</formula>
    </cfRule>
  </conditionalFormatting>
  <conditionalFormatting sqref="P805:P806">
    <cfRule type="cellIs" priority="7396" operator="between">
      <formula>"BAJO"</formula>
      <formula>"BAJO"</formula>
    </cfRule>
  </conditionalFormatting>
  <conditionalFormatting sqref="P805:P806">
    <cfRule type="cellIs" priority="7397" operator="between">
      <formula>"MEDIO"</formula>
      <formula>"MEDIO"</formula>
    </cfRule>
  </conditionalFormatting>
  <conditionalFormatting sqref="P805:P806">
    <cfRule type="cellIs" priority="7398" operator="between">
      <formula>"MUY ALTO"</formula>
      <formula>"MUY ALTO"</formula>
    </cfRule>
  </conditionalFormatting>
  <conditionalFormatting sqref="R805:R806">
    <cfRule type="cellIs" priority="7399" operator="between">
      <formula>20</formula>
      <formula>120</formula>
    </cfRule>
  </conditionalFormatting>
  <conditionalFormatting sqref="S806">
    <cfRule type="cellIs" priority="7400" operator="equal">
      <formula>"No significativo"</formula>
    </cfRule>
  </conditionalFormatting>
  <conditionalFormatting sqref="S806">
    <cfRule type="cellIs" priority="7401" operator="equal">
      <formula>"SIGNIFICATIVO"</formula>
    </cfRule>
  </conditionalFormatting>
  <conditionalFormatting sqref="S806">
    <cfRule type="cellIs" priority="7402" operator="equal">
      <formula>"SIGNIFICATIVO"</formula>
    </cfRule>
  </conditionalFormatting>
  <conditionalFormatting sqref="S808">
    <cfRule type="cellIs" priority="7403" operator="between">
      <formula>"I"</formula>
      <formula>"I"</formula>
    </cfRule>
  </conditionalFormatting>
  <conditionalFormatting sqref="S808">
    <cfRule type="cellIs" priority="7404" operator="between">
      <formula>"III"</formula>
      <formula>"IV"</formula>
    </cfRule>
  </conditionalFormatting>
  <conditionalFormatting sqref="P808:P809">
    <cfRule type="cellIs" priority="7405" operator="between">
      <formula>"ALTO"</formula>
      <formula>"ALTO"</formula>
    </cfRule>
  </conditionalFormatting>
  <conditionalFormatting sqref="P808:P809">
    <cfRule type="cellIs" priority="7406" operator="between">
      <formula>"BAJO"</formula>
      <formula>"BAJO"</formula>
    </cfRule>
  </conditionalFormatting>
  <conditionalFormatting sqref="P808:P809">
    <cfRule type="cellIs" priority="7407" operator="between">
      <formula>"MEDIO"</formula>
      <formula>"MEDIO"</formula>
    </cfRule>
  </conditionalFormatting>
  <conditionalFormatting sqref="P808:P809">
    <cfRule type="cellIs" priority="7408" operator="between">
      <formula>"MUY ALTO"</formula>
      <formula>"MUY ALTO"</formula>
    </cfRule>
  </conditionalFormatting>
  <conditionalFormatting sqref="R808:R809">
    <cfRule type="cellIs" priority="7409" operator="between">
      <formula>20</formula>
      <formula>120</formula>
    </cfRule>
  </conditionalFormatting>
  <conditionalFormatting sqref="S809">
    <cfRule type="cellIs" priority="7410" operator="equal">
      <formula>"No significativo"</formula>
    </cfRule>
  </conditionalFormatting>
  <conditionalFormatting sqref="S809">
    <cfRule type="cellIs" priority="7411" operator="equal">
      <formula>"SIGNIFICATIVO"</formula>
    </cfRule>
  </conditionalFormatting>
  <conditionalFormatting sqref="P810">
    <cfRule type="cellIs" priority="7412" operator="between">
      <formula>"ALTO"</formula>
      <formula>"ALTO"</formula>
    </cfRule>
  </conditionalFormatting>
  <conditionalFormatting sqref="P810">
    <cfRule type="cellIs" priority="7413" operator="between">
      <formula>"BAJO"</formula>
      <formula>"BAJO"</formula>
    </cfRule>
  </conditionalFormatting>
  <conditionalFormatting sqref="P810">
    <cfRule type="cellIs" priority="7414" operator="between">
      <formula>"MEDIO"</formula>
      <formula>"MEDIO"</formula>
    </cfRule>
  </conditionalFormatting>
  <conditionalFormatting sqref="P810">
    <cfRule type="cellIs" priority="7415" operator="between">
      <formula>"MUY ALTO"</formula>
      <formula>"MUY ALTO"</formula>
    </cfRule>
  </conditionalFormatting>
  <conditionalFormatting sqref="R810">
    <cfRule type="cellIs" priority="7416" operator="between">
      <formula>20</formula>
      <formula>120</formula>
    </cfRule>
  </conditionalFormatting>
  <conditionalFormatting sqref="S810">
    <cfRule type="cellIs" priority="7417" operator="equal">
      <formula>"No significativo"</formula>
    </cfRule>
  </conditionalFormatting>
  <conditionalFormatting sqref="S810">
    <cfRule type="cellIs" priority="7418" operator="equal">
      <formula>"SIGNIFICATIVO"</formula>
    </cfRule>
  </conditionalFormatting>
  <conditionalFormatting sqref="S810">
    <cfRule type="cellIs" priority="7419" operator="equal">
      <formula>"SIGNIFICATIVO"</formula>
    </cfRule>
  </conditionalFormatting>
  <conditionalFormatting sqref="S811">
    <cfRule type="cellIs" priority="7420" operator="equal">
      <formula>"SIGNIFICATIVO"</formula>
    </cfRule>
  </conditionalFormatting>
  <conditionalFormatting sqref="P811">
    <cfRule type="cellIs" priority="7421" operator="between">
      <formula>"ALTO"</formula>
      <formula>"ALTO"</formula>
    </cfRule>
  </conditionalFormatting>
  <conditionalFormatting sqref="P811">
    <cfRule type="cellIs" priority="7422" operator="between">
      <formula>"BAJO"</formula>
      <formula>"BAJO"</formula>
    </cfRule>
  </conditionalFormatting>
  <conditionalFormatting sqref="P811">
    <cfRule type="cellIs" priority="7423" operator="between">
      <formula>"MEDIO"</formula>
      <formula>"MEDIO"</formula>
    </cfRule>
  </conditionalFormatting>
  <conditionalFormatting sqref="P811">
    <cfRule type="cellIs" priority="7424" operator="between">
      <formula>"MUY ALTO"</formula>
      <formula>"MUY ALTO"</formula>
    </cfRule>
  </conditionalFormatting>
  <conditionalFormatting sqref="R811">
    <cfRule type="cellIs" priority="7425" operator="between">
      <formula>20</formula>
      <formula>120</formula>
    </cfRule>
  </conditionalFormatting>
  <conditionalFormatting sqref="S811">
    <cfRule type="cellIs" priority="7426" operator="equal">
      <formula>"No significativo"</formula>
    </cfRule>
  </conditionalFormatting>
  <conditionalFormatting sqref="S811">
    <cfRule type="cellIs" priority="7427" operator="equal">
      <formula>"SIGNIFICATIVO"</formula>
    </cfRule>
  </conditionalFormatting>
  <conditionalFormatting sqref="S812">
    <cfRule type="cellIs" priority="7428" operator="equal">
      <formula>"SIGNIFICATIVO"</formula>
    </cfRule>
  </conditionalFormatting>
  <conditionalFormatting sqref="P812">
    <cfRule type="cellIs" priority="7429" operator="between">
      <formula>"ALTO"</formula>
      <formula>"ALTO"</formula>
    </cfRule>
  </conditionalFormatting>
  <conditionalFormatting sqref="P812">
    <cfRule type="cellIs" priority="7430" operator="between">
      <formula>"BAJO"</formula>
      <formula>"BAJO"</formula>
    </cfRule>
  </conditionalFormatting>
  <conditionalFormatting sqref="P812">
    <cfRule type="cellIs" priority="7431" operator="between">
      <formula>"MEDIO"</formula>
      <formula>"MEDIO"</formula>
    </cfRule>
  </conditionalFormatting>
  <conditionalFormatting sqref="P812">
    <cfRule type="cellIs" priority="7432" operator="between">
      <formula>"MUY ALTO"</formula>
      <formula>"MUY ALTO"</formula>
    </cfRule>
  </conditionalFormatting>
  <conditionalFormatting sqref="R812">
    <cfRule type="cellIs" priority="7433" operator="between">
      <formula>20</formula>
      <formula>120</formula>
    </cfRule>
  </conditionalFormatting>
  <conditionalFormatting sqref="S812">
    <cfRule type="cellIs" priority="7434" operator="equal">
      <formula>"No significativo"</formula>
    </cfRule>
  </conditionalFormatting>
  <conditionalFormatting sqref="S812">
    <cfRule type="cellIs" priority="7435" operator="equal">
      <formula>"SIGNIFICATIVO"</formula>
    </cfRule>
  </conditionalFormatting>
  <conditionalFormatting sqref="S813">
    <cfRule type="cellIs" priority="7436" operator="equal">
      <formula>"SIGNIFICATIVO"</formula>
    </cfRule>
  </conditionalFormatting>
  <conditionalFormatting sqref="P813">
    <cfRule type="cellIs" priority="7437" operator="between">
      <formula>"ALTO"</formula>
      <formula>"ALTO"</formula>
    </cfRule>
  </conditionalFormatting>
  <conditionalFormatting sqref="P813">
    <cfRule type="cellIs" priority="7438" operator="between">
      <formula>"BAJO"</formula>
      <formula>"BAJO"</formula>
    </cfRule>
  </conditionalFormatting>
  <conditionalFormatting sqref="P813">
    <cfRule type="cellIs" priority="7439" operator="between">
      <formula>"MEDIO"</formula>
      <formula>"MEDIO"</formula>
    </cfRule>
  </conditionalFormatting>
  <conditionalFormatting sqref="P813">
    <cfRule type="cellIs" priority="7440" operator="between">
      <formula>"MUY ALTO"</formula>
      <formula>"MUY ALTO"</formula>
    </cfRule>
  </conditionalFormatting>
  <conditionalFormatting sqref="R813">
    <cfRule type="cellIs" priority="7441" operator="between">
      <formula>20</formula>
      <formula>120</formula>
    </cfRule>
  </conditionalFormatting>
  <conditionalFormatting sqref="S813">
    <cfRule type="cellIs" priority="7442" operator="equal">
      <formula>"No significativo"</formula>
    </cfRule>
  </conditionalFormatting>
  <conditionalFormatting sqref="S813">
    <cfRule type="cellIs" priority="7443" operator="equal">
      <formula>"SIGNIFICATIVO"</formula>
    </cfRule>
  </conditionalFormatting>
  <conditionalFormatting sqref="S814">
    <cfRule type="cellIs" priority="7444" operator="between">
      <formula>"I"</formula>
      <formula>"I"</formula>
    </cfRule>
  </conditionalFormatting>
  <conditionalFormatting sqref="S814">
    <cfRule type="cellIs" priority="7445" operator="between">
      <formula>"III"</formula>
      <formula>"IV"</formula>
    </cfRule>
  </conditionalFormatting>
  <conditionalFormatting sqref="P814">
    <cfRule type="cellIs" priority="7446" operator="between">
      <formula>"ALTO"</formula>
      <formula>"ALTO"</formula>
    </cfRule>
  </conditionalFormatting>
  <conditionalFormatting sqref="P814">
    <cfRule type="cellIs" priority="7447" operator="between">
      <formula>"BAJO"</formula>
      <formula>"BAJO"</formula>
    </cfRule>
  </conditionalFormatting>
  <conditionalFormatting sqref="P814">
    <cfRule type="cellIs" priority="7448" operator="between">
      <formula>"MEDIO"</formula>
      <formula>"MEDIO"</formula>
    </cfRule>
  </conditionalFormatting>
  <conditionalFormatting sqref="P814">
    <cfRule type="cellIs" priority="7449" operator="between">
      <formula>"MUY ALTO"</formula>
      <formula>"MUY ALTO"</formula>
    </cfRule>
  </conditionalFormatting>
  <conditionalFormatting sqref="R814">
    <cfRule type="cellIs" priority="7450" operator="between">
      <formula>20</formula>
      <formula>120</formula>
    </cfRule>
  </conditionalFormatting>
  <conditionalFormatting sqref="S820">
    <cfRule type="cellIs" priority="7451" operator="equal">
      <formula>"SIGNIFICATIVO"</formula>
    </cfRule>
  </conditionalFormatting>
  <conditionalFormatting sqref="P817">
    <cfRule type="cellIs" priority="7452" operator="between">
      <formula>"ALTO"</formula>
      <formula>"ALTO"</formula>
    </cfRule>
  </conditionalFormatting>
  <conditionalFormatting sqref="P817">
    <cfRule type="cellIs" priority="7453" operator="between">
      <formula>"BAJO"</formula>
      <formula>"BAJO"</formula>
    </cfRule>
  </conditionalFormatting>
  <conditionalFormatting sqref="P817">
    <cfRule type="cellIs" priority="7454" operator="between">
      <formula>"MEDIO"</formula>
      <formula>"MEDIO"</formula>
    </cfRule>
  </conditionalFormatting>
  <conditionalFormatting sqref="P817">
    <cfRule type="cellIs" priority="7455" operator="between">
      <formula>"MUY ALTO"</formula>
      <formula>"MUY ALTO"</formula>
    </cfRule>
  </conditionalFormatting>
  <conditionalFormatting sqref="R817">
    <cfRule type="cellIs" priority="7456" operator="between">
      <formula>20</formula>
      <formula>120</formula>
    </cfRule>
  </conditionalFormatting>
  <conditionalFormatting sqref="U817">
    <cfRule type="cellIs" priority="7457" operator="equal">
      <formula>"No significativo"</formula>
    </cfRule>
  </conditionalFormatting>
  <conditionalFormatting sqref="S817">
    <cfRule type="cellIs" priority="7458" operator="equal">
      <formula>"No significativo"</formula>
    </cfRule>
  </conditionalFormatting>
  <conditionalFormatting sqref="U817">
    <cfRule type="cellIs" priority="7459" operator="equal">
      <formula>"SIGNIFICATIVO"</formula>
    </cfRule>
  </conditionalFormatting>
  <conditionalFormatting sqref="U817">
    <cfRule type="cellIs" priority="7460" operator="equal">
      <formula>"SIGNIFICATIVO"</formula>
    </cfRule>
  </conditionalFormatting>
  <conditionalFormatting sqref="S819">
    <cfRule type="cellIs" priority="7461" operator="equal">
      <formula>"SIGNIFICATIVO"</formula>
    </cfRule>
  </conditionalFormatting>
  <conditionalFormatting sqref="S817">
    <cfRule type="cellIs" priority="7462" operator="equal">
      <formula>"SIGNIFICATIVO"</formula>
    </cfRule>
  </conditionalFormatting>
  <conditionalFormatting sqref="S817">
    <cfRule type="cellIs" priority="7463" operator="equal">
      <formula>"SIGNIFICATIVO"</formula>
    </cfRule>
  </conditionalFormatting>
  <conditionalFormatting sqref="S819">
    <cfRule type="cellIs" priority="7464" operator="equal">
      <formula>"No significativo"</formula>
    </cfRule>
  </conditionalFormatting>
  <conditionalFormatting sqref="S819">
    <cfRule type="cellIs" priority="7465" operator="equal">
      <formula>"SIGNIFICATIVO"</formula>
    </cfRule>
  </conditionalFormatting>
  <conditionalFormatting sqref="P819">
    <cfRule type="cellIs" priority="7466" operator="between">
      <formula>"ALTO"</formula>
      <formula>"ALTO"</formula>
    </cfRule>
  </conditionalFormatting>
  <conditionalFormatting sqref="P819">
    <cfRule type="cellIs" priority="7467" operator="between">
      <formula>"BAJO"</formula>
      <formula>"BAJO"</formula>
    </cfRule>
  </conditionalFormatting>
  <conditionalFormatting sqref="P819">
    <cfRule type="cellIs" priority="7468" operator="between">
      <formula>"MEDIO"</formula>
      <formula>"MEDIO"</formula>
    </cfRule>
  </conditionalFormatting>
  <conditionalFormatting sqref="P819">
    <cfRule type="cellIs" priority="7469" operator="between">
      <formula>"MUY ALTO"</formula>
      <formula>"MUY ALTO"</formula>
    </cfRule>
  </conditionalFormatting>
  <conditionalFormatting sqref="R819">
    <cfRule type="cellIs" priority="7470" operator="between">
      <formula>20</formula>
      <formula>120</formula>
    </cfRule>
  </conditionalFormatting>
  <conditionalFormatting sqref="S820">
    <cfRule type="cellIs" priority="7471" operator="equal">
      <formula>"No significativo"</formula>
    </cfRule>
  </conditionalFormatting>
  <conditionalFormatting sqref="S820">
    <cfRule type="cellIs" priority="7472" operator="equal">
      <formula>"SIGNIFICATIVO"</formula>
    </cfRule>
  </conditionalFormatting>
  <conditionalFormatting sqref="P820">
    <cfRule type="cellIs" priority="7473" operator="between">
      <formula>"ALTO"</formula>
      <formula>"ALTO"</formula>
    </cfRule>
  </conditionalFormatting>
  <conditionalFormatting sqref="P820">
    <cfRule type="cellIs" priority="7474" operator="between">
      <formula>"BAJO"</formula>
      <formula>"BAJO"</formula>
    </cfRule>
  </conditionalFormatting>
  <conditionalFormatting sqref="P820">
    <cfRule type="cellIs" priority="7475" operator="between">
      <formula>"MEDIO"</formula>
      <formula>"MEDIO"</formula>
    </cfRule>
  </conditionalFormatting>
  <conditionalFormatting sqref="P820">
    <cfRule type="cellIs" priority="7476" operator="between">
      <formula>"MUY ALTO"</formula>
      <formula>"MUY ALTO"</formula>
    </cfRule>
  </conditionalFormatting>
  <conditionalFormatting sqref="R820">
    <cfRule type="cellIs" priority="7477" operator="between">
      <formula>20</formula>
      <formula>120</formula>
    </cfRule>
  </conditionalFormatting>
  <conditionalFormatting sqref="P815">
    <cfRule type="cellIs" priority="7478" operator="between">
      <formula>"ALTO"</formula>
      <formula>"ALTO"</formula>
    </cfRule>
  </conditionalFormatting>
  <conditionalFormatting sqref="P815">
    <cfRule type="cellIs" priority="7479" operator="between">
      <formula>"BAJO"</formula>
      <formula>"BAJO"</formula>
    </cfRule>
  </conditionalFormatting>
  <conditionalFormatting sqref="P815">
    <cfRule type="cellIs" priority="7480" operator="between">
      <formula>"MEDIO"</formula>
      <formula>"MEDIO"</formula>
    </cfRule>
  </conditionalFormatting>
  <conditionalFormatting sqref="P815">
    <cfRule type="cellIs" priority="7481" operator="between">
      <formula>"MUY ALTO"</formula>
      <formula>"MUY ALTO"</formula>
    </cfRule>
  </conditionalFormatting>
  <conditionalFormatting sqref="R815">
    <cfRule type="cellIs" priority="7482" operator="between">
      <formula>20</formula>
      <formula>120</formula>
    </cfRule>
  </conditionalFormatting>
  <conditionalFormatting sqref="S815">
    <cfRule type="cellIs" priority="7483" operator="equal">
      <formula>"No significativo"</formula>
    </cfRule>
  </conditionalFormatting>
  <conditionalFormatting sqref="S815">
    <cfRule type="cellIs" priority="7484" operator="equal">
      <formula>"SIGNIFICATIVO"</formula>
    </cfRule>
  </conditionalFormatting>
  <conditionalFormatting sqref="S815">
    <cfRule type="cellIs" priority="7485" operator="equal">
      <formula>"SIGNIFICATIVO"</formula>
    </cfRule>
  </conditionalFormatting>
  <conditionalFormatting sqref="S821">
    <cfRule type="cellIs" priority="7486" operator="between">
      <formula>"I"</formula>
      <formula>"I"</formula>
    </cfRule>
  </conditionalFormatting>
  <conditionalFormatting sqref="S821">
    <cfRule type="cellIs" priority="7487" operator="between">
      <formula>"III"</formula>
      <formula>"IV"</formula>
    </cfRule>
  </conditionalFormatting>
  <conditionalFormatting sqref="P821">
    <cfRule type="cellIs" priority="7488" operator="between">
      <formula>"ALTO"</formula>
      <formula>"ALTO"</formula>
    </cfRule>
  </conditionalFormatting>
  <conditionalFormatting sqref="P821">
    <cfRule type="cellIs" priority="7489" operator="between">
      <formula>"BAJO"</formula>
      <formula>"BAJO"</formula>
    </cfRule>
  </conditionalFormatting>
  <conditionalFormatting sqref="P821">
    <cfRule type="cellIs" priority="7490" operator="between">
      <formula>"MEDIO"</formula>
      <formula>"MEDIO"</formula>
    </cfRule>
  </conditionalFormatting>
  <conditionalFormatting sqref="P821">
    <cfRule type="cellIs" priority="7491" operator="between">
      <formula>"MUY ALTO"</formula>
      <formula>"MUY ALTO"</formula>
    </cfRule>
  </conditionalFormatting>
  <conditionalFormatting sqref="R821">
    <cfRule type="cellIs" priority="7492" operator="between">
      <formula>20</formula>
      <formula>120</formula>
    </cfRule>
  </conditionalFormatting>
  <conditionalFormatting sqref="P822">
    <cfRule type="cellIs" priority="7493" operator="between">
      <formula>"ALTO"</formula>
      <formula>"ALTO"</formula>
    </cfRule>
  </conditionalFormatting>
  <conditionalFormatting sqref="P822">
    <cfRule type="cellIs" priority="7494" operator="between">
      <formula>"BAJO"</formula>
      <formula>"BAJO"</formula>
    </cfRule>
  </conditionalFormatting>
  <conditionalFormatting sqref="P822">
    <cfRule type="cellIs" priority="7495" operator="between">
      <formula>"MEDIO"</formula>
      <formula>"MEDIO"</formula>
    </cfRule>
  </conditionalFormatting>
  <conditionalFormatting sqref="P822">
    <cfRule type="cellIs" priority="7496" operator="between">
      <formula>"MUY ALTO"</formula>
      <formula>"MUY ALTO"</formula>
    </cfRule>
  </conditionalFormatting>
  <conditionalFormatting sqref="R822">
    <cfRule type="cellIs" priority="7497" operator="between">
      <formula>20</formula>
      <formula>120</formula>
    </cfRule>
  </conditionalFormatting>
  <conditionalFormatting sqref="S822">
    <cfRule type="cellIs" priority="7498" operator="equal">
      <formula>"No significativo"</formula>
    </cfRule>
  </conditionalFormatting>
  <conditionalFormatting sqref="S822">
    <cfRule type="cellIs" priority="7499" operator="equal">
      <formula>"SIGNIFICATIVO"</formula>
    </cfRule>
  </conditionalFormatting>
  <conditionalFormatting sqref="S822">
    <cfRule type="cellIs" priority="7500" operator="equal">
      <formula>"SIGNIFICATIVO"</formula>
    </cfRule>
  </conditionalFormatting>
  <conditionalFormatting sqref="S824">
    <cfRule type="cellIs" priority="7501" operator="equal">
      <formula>"No significativo"</formula>
    </cfRule>
  </conditionalFormatting>
  <conditionalFormatting sqref="S824">
    <cfRule type="cellIs" priority="7502" operator="equal">
      <formula>"SIGNIFICATIVO"</formula>
    </cfRule>
  </conditionalFormatting>
  <conditionalFormatting sqref="S824">
    <cfRule type="cellIs" priority="7503" operator="equal">
      <formula>"SIGNIFICATIVO"</formula>
    </cfRule>
  </conditionalFormatting>
  <conditionalFormatting sqref="P824">
    <cfRule type="cellIs" priority="7504" operator="between">
      <formula>"ALTO"</formula>
      <formula>"ALTO"</formula>
    </cfRule>
  </conditionalFormatting>
  <conditionalFormatting sqref="P824">
    <cfRule type="cellIs" priority="7505" operator="between">
      <formula>"BAJO"</formula>
      <formula>"BAJO"</formula>
    </cfRule>
  </conditionalFormatting>
  <conditionalFormatting sqref="P824">
    <cfRule type="cellIs" priority="7506" operator="between">
      <formula>"MEDIO"</formula>
      <formula>"MEDIO"</formula>
    </cfRule>
  </conditionalFormatting>
  <conditionalFormatting sqref="P824">
    <cfRule type="cellIs" priority="7507" operator="between">
      <formula>"MUY ALTO"</formula>
      <formula>"MUY ALTO"</formula>
    </cfRule>
  </conditionalFormatting>
  <conditionalFormatting sqref="R824">
    <cfRule type="cellIs" priority="7508" operator="between">
      <formula>20</formula>
      <formula>120</formula>
    </cfRule>
  </conditionalFormatting>
  <conditionalFormatting sqref="P825">
    <cfRule type="cellIs" priority="7509" operator="between">
      <formula>"ALTO"</formula>
      <formula>"ALTO"</formula>
    </cfRule>
  </conditionalFormatting>
  <conditionalFormatting sqref="P825">
    <cfRule type="cellIs" priority="7510" operator="between">
      <formula>"BAJO"</formula>
      <formula>"BAJO"</formula>
    </cfRule>
  </conditionalFormatting>
  <conditionalFormatting sqref="P825">
    <cfRule type="cellIs" priority="7511" operator="between">
      <formula>"MEDIO"</formula>
      <formula>"MEDIO"</formula>
    </cfRule>
  </conditionalFormatting>
  <conditionalFormatting sqref="P825">
    <cfRule type="cellIs" priority="7512" operator="between">
      <formula>"MUY ALTO"</formula>
      <formula>"MUY ALTO"</formula>
    </cfRule>
  </conditionalFormatting>
  <conditionalFormatting sqref="R825">
    <cfRule type="cellIs" priority="7513" operator="between">
      <formula>20</formula>
      <formula>120</formula>
    </cfRule>
  </conditionalFormatting>
  <conditionalFormatting sqref="S825">
    <cfRule type="cellIs" priority="7514" operator="equal">
      <formula>"No significativo"</formula>
    </cfRule>
  </conditionalFormatting>
  <conditionalFormatting sqref="S825">
    <cfRule type="cellIs" priority="7515" operator="equal">
      <formula>"SIGNIFICATIVO"</formula>
    </cfRule>
  </conditionalFormatting>
  <conditionalFormatting sqref="S825">
    <cfRule type="cellIs" priority="7516" operator="equal">
      <formula>"SIGNIFICATIVO"</formula>
    </cfRule>
  </conditionalFormatting>
  <conditionalFormatting sqref="P826">
    <cfRule type="cellIs" priority="7517" operator="between">
      <formula>"ALTO"</formula>
      <formula>"ALTO"</formula>
    </cfRule>
  </conditionalFormatting>
  <conditionalFormatting sqref="P826">
    <cfRule type="cellIs" priority="7518" operator="between">
      <formula>"BAJO"</formula>
      <formula>"BAJO"</formula>
    </cfRule>
  </conditionalFormatting>
  <conditionalFormatting sqref="P826">
    <cfRule type="cellIs" priority="7519" operator="between">
      <formula>"MEDIO"</formula>
      <formula>"MEDIO"</formula>
    </cfRule>
  </conditionalFormatting>
  <conditionalFormatting sqref="P826">
    <cfRule type="cellIs" priority="7520" operator="between">
      <formula>"MUY ALTO"</formula>
      <formula>"MUY ALTO"</formula>
    </cfRule>
  </conditionalFormatting>
  <conditionalFormatting sqref="R826">
    <cfRule type="cellIs" priority="7521" operator="between">
      <formula>20</formula>
      <formula>120</formula>
    </cfRule>
  </conditionalFormatting>
  <conditionalFormatting sqref="S826">
    <cfRule type="cellIs" priority="7522" operator="equal">
      <formula>"No significativo"</formula>
    </cfRule>
  </conditionalFormatting>
  <conditionalFormatting sqref="S826">
    <cfRule type="cellIs" priority="7523" operator="equal">
      <formula>"SIGNIFICATIVO"</formula>
    </cfRule>
  </conditionalFormatting>
  <conditionalFormatting sqref="S826">
    <cfRule type="cellIs" priority="7524" operator="equal">
      <formula>"SIGNIFICATIVO"</formula>
    </cfRule>
  </conditionalFormatting>
  <conditionalFormatting sqref="P827">
    <cfRule type="cellIs" priority="7525" operator="between">
      <formula>"ALTO"</formula>
      <formula>"ALTO"</formula>
    </cfRule>
  </conditionalFormatting>
  <conditionalFormatting sqref="P827">
    <cfRule type="cellIs" priority="7526" operator="between">
      <formula>"BAJO"</formula>
      <formula>"BAJO"</formula>
    </cfRule>
  </conditionalFormatting>
  <conditionalFormatting sqref="P827">
    <cfRule type="cellIs" priority="7527" operator="between">
      <formula>"MEDIO"</formula>
      <formula>"MEDIO"</formula>
    </cfRule>
  </conditionalFormatting>
  <conditionalFormatting sqref="P827">
    <cfRule type="cellIs" priority="7528" operator="between">
      <formula>"MUY ALTO"</formula>
      <formula>"MUY ALTO"</formula>
    </cfRule>
  </conditionalFormatting>
  <conditionalFormatting sqref="R827">
    <cfRule type="cellIs" priority="7529" operator="between">
      <formula>20</formula>
      <formula>120</formula>
    </cfRule>
  </conditionalFormatting>
  <conditionalFormatting sqref="S827">
    <cfRule type="cellIs" priority="7530" operator="equal">
      <formula>"No significativo"</formula>
    </cfRule>
  </conditionalFormatting>
  <conditionalFormatting sqref="S827">
    <cfRule type="cellIs" priority="7531" operator="equal">
      <formula>"SIGNIFICATIVO"</formula>
    </cfRule>
  </conditionalFormatting>
  <conditionalFormatting sqref="S827">
    <cfRule type="cellIs" priority="7532" operator="equal">
      <formula>"SIGNIFICATIVO"</formula>
    </cfRule>
  </conditionalFormatting>
  <conditionalFormatting sqref="P828">
    <cfRule type="cellIs" priority="7533" operator="between">
      <formula>"ALTO"</formula>
      <formula>"ALTO"</formula>
    </cfRule>
  </conditionalFormatting>
  <conditionalFormatting sqref="P828">
    <cfRule type="cellIs" priority="7534" operator="between">
      <formula>"BAJO"</formula>
      <formula>"BAJO"</formula>
    </cfRule>
  </conditionalFormatting>
  <conditionalFormatting sqref="P828">
    <cfRule type="cellIs" priority="7535" operator="between">
      <formula>"MEDIO"</formula>
      <formula>"MEDIO"</formula>
    </cfRule>
  </conditionalFormatting>
  <conditionalFormatting sqref="P828">
    <cfRule type="cellIs" priority="7536" operator="between">
      <formula>"MUY ALTO"</formula>
      <formula>"MUY ALTO"</formula>
    </cfRule>
  </conditionalFormatting>
  <conditionalFormatting sqref="R828">
    <cfRule type="cellIs" priority="7537" operator="between">
      <formula>20</formula>
      <formula>120</formula>
    </cfRule>
  </conditionalFormatting>
  <conditionalFormatting sqref="S828">
    <cfRule type="cellIs" priority="7538" operator="equal">
      <formula>"No significativo"</formula>
    </cfRule>
  </conditionalFormatting>
  <conditionalFormatting sqref="S828">
    <cfRule type="cellIs" priority="7539" operator="equal">
      <formula>"SIGNIFICATIVO"</formula>
    </cfRule>
  </conditionalFormatting>
  <conditionalFormatting sqref="S828">
    <cfRule type="cellIs" priority="7540" operator="equal">
      <formula>"SIGNIFICATIVO"</formula>
    </cfRule>
  </conditionalFormatting>
  <conditionalFormatting sqref="P829">
    <cfRule type="cellIs" priority="7541" operator="between">
      <formula>"ALTO"</formula>
      <formula>"ALTO"</formula>
    </cfRule>
  </conditionalFormatting>
  <conditionalFormatting sqref="P829">
    <cfRule type="cellIs" priority="7542" operator="between">
      <formula>"BAJO"</formula>
      <formula>"BAJO"</formula>
    </cfRule>
  </conditionalFormatting>
  <conditionalFormatting sqref="P829">
    <cfRule type="cellIs" priority="7543" operator="between">
      <formula>"MEDIO"</formula>
      <formula>"MEDIO"</formula>
    </cfRule>
  </conditionalFormatting>
  <conditionalFormatting sqref="P829">
    <cfRule type="cellIs" priority="7544" operator="between">
      <formula>"MUY ALTO"</formula>
      <formula>"MUY ALTO"</formula>
    </cfRule>
  </conditionalFormatting>
  <conditionalFormatting sqref="R829">
    <cfRule type="cellIs" priority="7545" operator="between">
      <formula>20</formula>
      <formula>120</formula>
    </cfRule>
  </conditionalFormatting>
  <conditionalFormatting sqref="S829">
    <cfRule type="cellIs" priority="7546" operator="equal">
      <formula>"No significativo"</formula>
    </cfRule>
  </conditionalFormatting>
  <conditionalFormatting sqref="S829">
    <cfRule type="cellIs" priority="7547" operator="equal">
      <formula>"SIGNIFICATIVO"</formula>
    </cfRule>
  </conditionalFormatting>
  <conditionalFormatting sqref="S829">
    <cfRule type="cellIs" priority="7548" operator="equal">
      <formula>"SIGNIFICATIVO"</formula>
    </cfRule>
  </conditionalFormatting>
  <conditionalFormatting sqref="P832:P833">
    <cfRule type="cellIs" priority="7549" operator="between">
      <formula>"ALTO"</formula>
      <formula>"ALTO"</formula>
    </cfRule>
  </conditionalFormatting>
  <conditionalFormatting sqref="P832:P833">
    <cfRule type="cellIs" priority="7550" operator="between">
      <formula>"BAJO"</formula>
      <formula>"BAJO"</formula>
    </cfRule>
  </conditionalFormatting>
  <conditionalFormatting sqref="P832:P833">
    <cfRule type="cellIs" priority="7551" operator="between">
      <formula>"MEDIO"</formula>
      <formula>"MEDIO"</formula>
    </cfRule>
  </conditionalFormatting>
  <conditionalFormatting sqref="P832:P833">
    <cfRule type="cellIs" priority="7552" operator="between">
      <formula>"MUY ALTO"</formula>
      <formula>"MUY ALTO"</formula>
    </cfRule>
  </conditionalFormatting>
  <conditionalFormatting sqref="R832:R833">
    <cfRule type="cellIs" priority="7553" operator="between">
      <formula>20</formula>
      <formula>120</formula>
    </cfRule>
  </conditionalFormatting>
  <conditionalFormatting sqref="U832:U833">
    <cfRule type="cellIs" priority="7554" operator="equal">
      <formula>"No significativo"</formula>
    </cfRule>
  </conditionalFormatting>
  <conditionalFormatting sqref="S832:S833">
    <cfRule type="cellIs" priority="7555" operator="equal">
      <formula>"No significativo"</formula>
    </cfRule>
  </conditionalFormatting>
  <conditionalFormatting sqref="U832:U833">
    <cfRule type="cellIs" priority="7556" operator="equal">
      <formula>"SIGNIFICATIVO"</formula>
    </cfRule>
  </conditionalFormatting>
  <conditionalFormatting sqref="U832:U833">
    <cfRule type="cellIs" priority="7557" operator="equal">
      <formula>"SIGNIFICATIVO"</formula>
    </cfRule>
  </conditionalFormatting>
  <conditionalFormatting sqref="S832:S833">
    <cfRule type="cellIs" priority="7558" operator="equal">
      <formula>"SIGNIFICATIVO"</formula>
    </cfRule>
  </conditionalFormatting>
  <conditionalFormatting sqref="S832:S833">
    <cfRule type="cellIs" priority="7559" operator="equal">
      <formula>"SIGNIFICATIVO"</formula>
    </cfRule>
  </conditionalFormatting>
  <conditionalFormatting sqref="S830">
    <cfRule type="cellIs" priority="7560" operator="between">
      <formula>"I"</formula>
      <formula>"I"</formula>
    </cfRule>
  </conditionalFormatting>
  <conditionalFormatting sqref="S830">
    <cfRule type="cellIs" priority="7561" operator="between">
      <formula>"III"</formula>
      <formula>"IV"</formula>
    </cfRule>
  </conditionalFormatting>
  <conditionalFormatting sqref="P830">
    <cfRule type="cellIs" priority="7562" operator="between">
      <formula>"ALTO"</formula>
      <formula>"ALTO"</formula>
    </cfRule>
  </conditionalFormatting>
  <conditionalFormatting sqref="P830">
    <cfRule type="cellIs" priority="7563" operator="between">
      <formula>"BAJO"</formula>
      <formula>"BAJO"</formula>
    </cfRule>
  </conditionalFormatting>
  <conditionalFormatting sqref="P830">
    <cfRule type="cellIs" priority="7564" operator="between">
      <formula>"MEDIO"</formula>
      <formula>"MEDIO"</formula>
    </cfRule>
  </conditionalFormatting>
  <conditionalFormatting sqref="P830">
    <cfRule type="cellIs" priority="7565" operator="between">
      <formula>"MUY ALTO"</formula>
      <formula>"MUY ALTO"</formula>
    </cfRule>
  </conditionalFormatting>
  <conditionalFormatting sqref="R830">
    <cfRule type="cellIs" priority="7566" operator="between">
      <formula>20</formula>
      <formula>120</formula>
    </cfRule>
  </conditionalFormatting>
  <conditionalFormatting sqref="S834">
    <cfRule type="cellIs" priority="7567" operator="between">
      <formula>"I"</formula>
      <formula>"I"</formula>
    </cfRule>
  </conditionalFormatting>
  <conditionalFormatting sqref="S834">
    <cfRule type="cellIs" priority="7568" operator="between">
      <formula>"III"</formula>
      <formula>"IV"</formula>
    </cfRule>
  </conditionalFormatting>
  <conditionalFormatting sqref="P834">
    <cfRule type="cellIs" priority="7569" operator="between">
      <formula>"ALTO"</formula>
      <formula>"ALTO"</formula>
    </cfRule>
  </conditionalFormatting>
  <conditionalFormatting sqref="P834">
    <cfRule type="cellIs" priority="7570" operator="between">
      <formula>"BAJO"</formula>
      <formula>"BAJO"</formula>
    </cfRule>
  </conditionalFormatting>
  <conditionalFormatting sqref="P834">
    <cfRule type="cellIs" priority="7571" operator="between">
      <formula>"MEDIO"</formula>
      <formula>"MEDIO"</formula>
    </cfRule>
  </conditionalFormatting>
  <conditionalFormatting sqref="P834">
    <cfRule type="cellIs" priority="7572" operator="between">
      <formula>"MUY ALTO"</formula>
      <formula>"MUY ALTO"</formula>
    </cfRule>
  </conditionalFormatting>
  <conditionalFormatting sqref="R834">
    <cfRule type="cellIs" priority="7573" operator="between">
      <formula>20</formula>
      <formula>120</formula>
    </cfRule>
  </conditionalFormatting>
  <conditionalFormatting sqref="S840">
    <cfRule type="cellIs" priority="7574" operator="equal">
      <formula>"SIGNIFICATIVO"</formula>
    </cfRule>
  </conditionalFormatting>
  <conditionalFormatting sqref="P836">
    <cfRule type="cellIs" priority="7575" operator="between">
      <formula>"ALTO"</formula>
      <formula>"ALTO"</formula>
    </cfRule>
  </conditionalFormatting>
  <conditionalFormatting sqref="P836">
    <cfRule type="cellIs" priority="7576" operator="between">
      <formula>"BAJO"</formula>
      <formula>"BAJO"</formula>
    </cfRule>
  </conditionalFormatting>
  <conditionalFormatting sqref="P836">
    <cfRule type="cellIs" priority="7577" operator="between">
      <formula>"MEDIO"</formula>
      <formula>"MEDIO"</formula>
    </cfRule>
  </conditionalFormatting>
  <conditionalFormatting sqref="P836">
    <cfRule type="cellIs" priority="7578" operator="between">
      <formula>"MUY ALTO"</formula>
      <formula>"MUY ALTO"</formula>
    </cfRule>
  </conditionalFormatting>
  <conditionalFormatting sqref="R836">
    <cfRule type="cellIs" priority="7579" operator="between">
      <formula>20</formula>
      <formula>120</formula>
    </cfRule>
  </conditionalFormatting>
  <conditionalFormatting sqref="U836">
    <cfRule type="cellIs" priority="7580" operator="equal">
      <formula>"No significativo"</formula>
    </cfRule>
  </conditionalFormatting>
  <conditionalFormatting sqref="S836">
    <cfRule type="cellIs" priority="7581" operator="equal">
      <formula>"No significativo"</formula>
    </cfRule>
  </conditionalFormatting>
  <conditionalFormatting sqref="U836">
    <cfRule type="cellIs" priority="7582" operator="equal">
      <formula>"SIGNIFICATIVO"</formula>
    </cfRule>
  </conditionalFormatting>
  <conditionalFormatting sqref="U836">
    <cfRule type="cellIs" priority="7583" operator="equal">
      <formula>"SIGNIFICATIVO"</formula>
    </cfRule>
  </conditionalFormatting>
  <conditionalFormatting sqref="S839">
    <cfRule type="cellIs" priority="7584" operator="equal">
      <formula>"SIGNIFICATIVO"</formula>
    </cfRule>
  </conditionalFormatting>
  <conditionalFormatting sqref="S836">
    <cfRule type="cellIs" priority="7585" operator="equal">
      <formula>"SIGNIFICATIVO"</formula>
    </cfRule>
  </conditionalFormatting>
  <conditionalFormatting sqref="S836">
    <cfRule type="cellIs" priority="7586" operator="equal">
      <formula>"SIGNIFICATIVO"</formula>
    </cfRule>
  </conditionalFormatting>
  <conditionalFormatting sqref="S839">
    <cfRule type="cellIs" priority="7587" operator="equal">
      <formula>"No significativo"</formula>
    </cfRule>
  </conditionalFormatting>
  <conditionalFormatting sqref="S839">
    <cfRule type="cellIs" priority="7588" operator="equal">
      <formula>"SIGNIFICATIVO"</formula>
    </cfRule>
  </conditionalFormatting>
  <conditionalFormatting sqref="P839">
    <cfRule type="cellIs" priority="7589" operator="between">
      <formula>"ALTO"</formula>
      <formula>"ALTO"</formula>
    </cfRule>
  </conditionalFormatting>
  <conditionalFormatting sqref="P839">
    <cfRule type="cellIs" priority="7590" operator="between">
      <formula>"BAJO"</formula>
      <formula>"BAJO"</formula>
    </cfRule>
  </conditionalFormatting>
  <conditionalFormatting sqref="P839">
    <cfRule type="cellIs" priority="7591" operator="between">
      <formula>"MEDIO"</formula>
      <formula>"MEDIO"</formula>
    </cfRule>
  </conditionalFormatting>
  <conditionalFormatting sqref="P839">
    <cfRule type="cellIs" priority="7592" operator="between">
      <formula>"MUY ALTO"</formula>
      <formula>"MUY ALTO"</formula>
    </cfRule>
  </conditionalFormatting>
  <conditionalFormatting sqref="R839">
    <cfRule type="cellIs" priority="7593" operator="between">
      <formula>20</formula>
      <formula>120</formula>
    </cfRule>
  </conditionalFormatting>
  <conditionalFormatting sqref="S840">
    <cfRule type="cellIs" priority="7594" operator="equal">
      <formula>"No significativo"</formula>
    </cfRule>
  </conditionalFormatting>
  <conditionalFormatting sqref="S840">
    <cfRule type="cellIs" priority="7595" operator="equal">
      <formula>"SIGNIFICATIVO"</formula>
    </cfRule>
  </conditionalFormatting>
  <conditionalFormatting sqref="P840">
    <cfRule type="cellIs" priority="7596" operator="between">
      <formula>"ALTO"</formula>
      <formula>"ALTO"</formula>
    </cfRule>
  </conditionalFormatting>
  <conditionalFormatting sqref="P840">
    <cfRule type="cellIs" priority="7597" operator="between">
      <formula>"BAJO"</formula>
      <formula>"BAJO"</formula>
    </cfRule>
  </conditionalFormatting>
  <conditionalFormatting sqref="P840">
    <cfRule type="cellIs" priority="7598" operator="between">
      <formula>"MEDIO"</formula>
      <formula>"MEDIO"</formula>
    </cfRule>
  </conditionalFormatting>
  <conditionalFormatting sqref="P840">
    <cfRule type="cellIs" priority="7599" operator="between">
      <formula>"MUY ALTO"</formula>
      <formula>"MUY ALTO"</formula>
    </cfRule>
  </conditionalFormatting>
  <conditionalFormatting sqref="R840">
    <cfRule type="cellIs" priority="7600" operator="between">
      <formula>20</formula>
      <formula>120</formula>
    </cfRule>
  </conditionalFormatting>
  <conditionalFormatting sqref="P835">
    <cfRule type="cellIs" priority="7601" operator="between">
      <formula>"ALTO"</formula>
      <formula>"ALTO"</formula>
    </cfRule>
  </conditionalFormatting>
  <conditionalFormatting sqref="P835">
    <cfRule type="cellIs" priority="7602" operator="between">
      <formula>"BAJO"</formula>
      <formula>"BAJO"</formula>
    </cfRule>
  </conditionalFormatting>
  <conditionalFormatting sqref="P835">
    <cfRule type="cellIs" priority="7603" operator="between">
      <formula>"MEDIO"</formula>
      <formula>"MEDIO"</formula>
    </cfRule>
  </conditionalFormatting>
  <conditionalFormatting sqref="P835">
    <cfRule type="cellIs" priority="7604" operator="between">
      <formula>"MUY ALTO"</formula>
      <formula>"MUY ALTO"</formula>
    </cfRule>
  </conditionalFormatting>
  <conditionalFormatting sqref="R835">
    <cfRule type="cellIs" priority="7605" operator="between">
      <formula>20</formula>
      <formula>120</formula>
    </cfRule>
  </conditionalFormatting>
  <conditionalFormatting sqref="S835">
    <cfRule type="cellIs" priority="7606" operator="equal">
      <formula>"No significativo"</formula>
    </cfRule>
  </conditionalFormatting>
  <conditionalFormatting sqref="S835">
    <cfRule type="cellIs" priority="7607" operator="equal">
      <formula>"SIGNIFICATIVO"</formula>
    </cfRule>
  </conditionalFormatting>
  <conditionalFormatting sqref="S835">
    <cfRule type="cellIs" priority="7608" operator="equal">
      <formula>"SIGNIFICATIVO"</formula>
    </cfRule>
  </conditionalFormatting>
  <conditionalFormatting sqref="S841">
    <cfRule type="cellIs" priority="7609" operator="between">
      <formula>"I"</formula>
      <formula>"I"</formula>
    </cfRule>
  </conditionalFormatting>
  <conditionalFormatting sqref="S841">
    <cfRule type="cellIs" priority="7610" operator="between">
      <formula>"III"</formula>
      <formula>"IV"</formula>
    </cfRule>
  </conditionalFormatting>
  <conditionalFormatting sqref="P841">
    <cfRule type="cellIs" priority="7611" operator="between">
      <formula>"ALTO"</formula>
      <formula>"ALTO"</formula>
    </cfRule>
  </conditionalFormatting>
  <conditionalFormatting sqref="P841">
    <cfRule type="cellIs" priority="7612" operator="between">
      <formula>"BAJO"</formula>
      <formula>"BAJO"</formula>
    </cfRule>
  </conditionalFormatting>
  <conditionalFormatting sqref="P841">
    <cfRule type="cellIs" priority="7613" operator="between">
      <formula>"MEDIO"</formula>
      <formula>"MEDIO"</formula>
    </cfRule>
  </conditionalFormatting>
  <conditionalFormatting sqref="P841">
    <cfRule type="cellIs" priority="7614" operator="between">
      <formula>"MUY ALTO"</formula>
      <formula>"MUY ALTO"</formula>
    </cfRule>
  </conditionalFormatting>
  <conditionalFormatting sqref="R841">
    <cfRule type="cellIs" priority="7615" operator="between">
      <formula>20</formula>
      <formula>120</formula>
    </cfRule>
  </conditionalFormatting>
  <conditionalFormatting sqref="P842">
    <cfRule type="cellIs" priority="7616" operator="between">
      <formula>"ALTO"</formula>
      <formula>"ALTO"</formula>
    </cfRule>
  </conditionalFormatting>
  <conditionalFormatting sqref="P842">
    <cfRule type="cellIs" priority="7617" operator="between">
      <formula>"BAJO"</formula>
      <formula>"BAJO"</formula>
    </cfRule>
  </conditionalFormatting>
  <conditionalFormatting sqref="P842">
    <cfRule type="cellIs" priority="7618" operator="between">
      <formula>"MEDIO"</formula>
      <formula>"MEDIO"</formula>
    </cfRule>
  </conditionalFormatting>
  <conditionalFormatting sqref="P842">
    <cfRule type="cellIs" priority="7619" operator="between">
      <formula>"MUY ALTO"</formula>
      <formula>"MUY ALTO"</formula>
    </cfRule>
  </conditionalFormatting>
  <conditionalFormatting sqref="R842">
    <cfRule type="cellIs" priority="7620" operator="between">
      <formula>20</formula>
      <formula>120</formula>
    </cfRule>
  </conditionalFormatting>
  <conditionalFormatting sqref="S842">
    <cfRule type="cellIs" priority="7621" operator="equal">
      <formula>"No significativo"</formula>
    </cfRule>
  </conditionalFormatting>
  <conditionalFormatting sqref="S842">
    <cfRule type="cellIs" priority="7622" operator="equal">
      <formula>"SIGNIFICATIVO"</formula>
    </cfRule>
  </conditionalFormatting>
  <conditionalFormatting sqref="S842">
    <cfRule type="cellIs" priority="7623" operator="equal">
      <formula>"SIGNIFICATIVO"</formula>
    </cfRule>
  </conditionalFormatting>
  <conditionalFormatting sqref="P843">
    <cfRule type="cellIs" priority="7624" operator="between">
      <formula>"ALTO"</formula>
      <formula>"ALTO"</formula>
    </cfRule>
  </conditionalFormatting>
  <conditionalFormatting sqref="P843">
    <cfRule type="cellIs" priority="7625" operator="between">
      <formula>"BAJO"</formula>
      <formula>"BAJO"</formula>
    </cfRule>
  </conditionalFormatting>
  <conditionalFormatting sqref="P843">
    <cfRule type="cellIs" priority="7626" operator="between">
      <formula>"MEDIO"</formula>
      <formula>"MEDIO"</formula>
    </cfRule>
  </conditionalFormatting>
  <conditionalFormatting sqref="P843">
    <cfRule type="cellIs" priority="7627" operator="between">
      <formula>"MUY ALTO"</formula>
      <formula>"MUY ALTO"</formula>
    </cfRule>
  </conditionalFormatting>
  <conditionalFormatting sqref="R843">
    <cfRule type="cellIs" priority="7628" operator="between">
      <formula>20</formula>
      <formula>120</formula>
    </cfRule>
  </conditionalFormatting>
  <conditionalFormatting sqref="S843">
    <cfRule type="cellIs" priority="7629" operator="equal">
      <formula>"No significativo"</formula>
    </cfRule>
  </conditionalFormatting>
  <conditionalFormatting sqref="S843">
    <cfRule type="cellIs" priority="7630" operator="equal">
      <formula>"SIGNIFICATIVO"</formula>
    </cfRule>
  </conditionalFormatting>
  <conditionalFormatting sqref="S843">
    <cfRule type="cellIs" priority="7631" operator="equal">
      <formula>"SIGNIFICATIVO"</formula>
    </cfRule>
  </conditionalFormatting>
  <conditionalFormatting sqref="S844">
    <cfRule type="cellIs" priority="7632" operator="between">
      <formula>"I"</formula>
      <formula>"I"</formula>
    </cfRule>
  </conditionalFormatting>
  <conditionalFormatting sqref="S844">
    <cfRule type="cellIs" priority="7633" operator="between">
      <formula>"III"</formula>
      <formula>"IV"</formula>
    </cfRule>
  </conditionalFormatting>
  <conditionalFormatting sqref="P844">
    <cfRule type="cellIs" priority="7634" operator="between">
      <formula>"ALTO"</formula>
      <formula>"ALTO"</formula>
    </cfRule>
  </conditionalFormatting>
  <conditionalFormatting sqref="P844">
    <cfRule type="cellIs" priority="7635" operator="between">
      <formula>"BAJO"</formula>
      <formula>"BAJO"</formula>
    </cfRule>
  </conditionalFormatting>
  <conditionalFormatting sqref="P844">
    <cfRule type="cellIs" priority="7636" operator="between">
      <formula>"MEDIO"</formula>
      <formula>"MEDIO"</formula>
    </cfRule>
  </conditionalFormatting>
  <conditionalFormatting sqref="P844">
    <cfRule type="cellIs" priority="7637" operator="between">
      <formula>"MUY ALTO"</formula>
      <formula>"MUY ALTO"</formula>
    </cfRule>
  </conditionalFormatting>
  <conditionalFormatting sqref="R844">
    <cfRule type="cellIs" priority="7638" operator="between">
      <formula>20</formula>
      <formula>120</formula>
    </cfRule>
  </conditionalFormatting>
  <conditionalFormatting sqref="P846">
    <cfRule type="cellIs" priority="7639" operator="between">
      <formula>"ALTO"</formula>
      <formula>"ALTO"</formula>
    </cfRule>
  </conditionalFormatting>
  <conditionalFormatting sqref="P846">
    <cfRule type="cellIs" priority="7640" operator="between">
      <formula>"BAJO"</formula>
      <formula>"BAJO"</formula>
    </cfRule>
  </conditionalFormatting>
  <conditionalFormatting sqref="P846">
    <cfRule type="cellIs" priority="7641" operator="between">
      <formula>"MEDIO"</formula>
      <formula>"MEDIO"</formula>
    </cfRule>
  </conditionalFormatting>
  <conditionalFormatting sqref="P846">
    <cfRule type="cellIs" priority="7642" operator="between">
      <formula>"MUY ALTO"</formula>
      <formula>"MUY ALTO"</formula>
    </cfRule>
  </conditionalFormatting>
  <conditionalFormatting sqref="R846">
    <cfRule type="cellIs" priority="7643" operator="between">
      <formula>20</formula>
      <formula>120</formula>
    </cfRule>
  </conditionalFormatting>
  <conditionalFormatting sqref="U846">
    <cfRule type="cellIs" priority="7644" operator="equal">
      <formula>"No significativo"</formula>
    </cfRule>
  </conditionalFormatting>
  <conditionalFormatting sqref="S846">
    <cfRule type="cellIs" priority="7645" operator="equal">
      <formula>"No significativo"</formula>
    </cfRule>
  </conditionalFormatting>
  <conditionalFormatting sqref="U846">
    <cfRule type="cellIs" priority="7646" operator="equal">
      <formula>"SIGNIFICATIVO"</formula>
    </cfRule>
  </conditionalFormatting>
  <conditionalFormatting sqref="U846">
    <cfRule type="cellIs" priority="7647" operator="equal">
      <formula>"SIGNIFICATIVO"</formula>
    </cfRule>
  </conditionalFormatting>
  <conditionalFormatting sqref="S848">
    <cfRule type="cellIs" priority="7648" operator="equal">
      <formula>"SIGNIFICATIVO"</formula>
    </cfRule>
  </conditionalFormatting>
  <conditionalFormatting sqref="S846">
    <cfRule type="cellIs" priority="7649" operator="equal">
      <formula>"SIGNIFICATIVO"</formula>
    </cfRule>
  </conditionalFormatting>
  <conditionalFormatting sqref="S846">
    <cfRule type="cellIs" priority="7650" operator="equal">
      <formula>"SIGNIFICATIVO"</formula>
    </cfRule>
  </conditionalFormatting>
  <conditionalFormatting sqref="S848">
    <cfRule type="cellIs" priority="7651" operator="equal">
      <formula>"No significativo"</formula>
    </cfRule>
  </conditionalFormatting>
  <conditionalFormatting sqref="S848">
    <cfRule type="cellIs" priority="7652" operator="equal">
      <formula>"SIGNIFICATIVO"</formula>
    </cfRule>
  </conditionalFormatting>
  <conditionalFormatting sqref="P848">
    <cfRule type="cellIs" priority="7653" operator="between">
      <formula>"ALTO"</formula>
      <formula>"ALTO"</formula>
    </cfRule>
  </conditionalFormatting>
  <conditionalFormatting sqref="P848">
    <cfRule type="cellIs" priority="7654" operator="between">
      <formula>"BAJO"</formula>
      <formula>"BAJO"</formula>
    </cfRule>
  </conditionalFormatting>
  <conditionalFormatting sqref="P848">
    <cfRule type="cellIs" priority="7655" operator="between">
      <formula>"MEDIO"</formula>
      <formula>"MEDIO"</formula>
    </cfRule>
  </conditionalFormatting>
  <conditionalFormatting sqref="P848">
    <cfRule type="cellIs" priority="7656" operator="between">
      <formula>"MUY ALTO"</formula>
      <formula>"MUY ALTO"</formula>
    </cfRule>
  </conditionalFormatting>
  <conditionalFormatting sqref="R848">
    <cfRule type="cellIs" priority="7657" operator="between">
      <formula>20</formula>
      <formula>120</formula>
    </cfRule>
  </conditionalFormatting>
  <conditionalFormatting sqref="P845">
    <cfRule type="cellIs" priority="7658" operator="between">
      <formula>"ALTO"</formula>
      <formula>"ALTO"</formula>
    </cfRule>
  </conditionalFormatting>
  <conditionalFormatting sqref="P845">
    <cfRule type="cellIs" priority="7659" operator="between">
      <formula>"BAJO"</formula>
      <formula>"BAJO"</formula>
    </cfRule>
  </conditionalFormatting>
  <conditionalFormatting sqref="P845">
    <cfRule type="cellIs" priority="7660" operator="between">
      <formula>"MEDIO"</formula>
      <formula>"MEDIO"</formula>
    </cfRule>
  </conditionalFormatting>
  <conditionalFormatting sqref="P845">
    <cfRule type="cellIs" priority="7661" operator="between">
      <formula>"MUY ALTO"</formula>
      <formula>"MUY ALTO"</formula>
    </cfRule>
  </conditionalFormatting>
  <conditionalFormatting sqref="R845">
    <cfRule type="cellIs" priority="7662" operator="between">
      <formula>20</formula>
      <formula>120</formula>
    </cfRule>
  </conditionalFormatting>
  <conditionalFormatting sqref="S845">
    <cfRule type="cellIs" priority="7663" operator="equal">
      <formula>"No significativo"</formula>
    </cfRule>
  </conditionalFormatting>
  <conditionalFormatting sqref="S845">
    <cfRule type="cellIs" priority="7664" operator="equal">
      <formula>"SIGNIFICATIVO"</formula>
    </cfRule>
  </conditionalFormatting>
  <conditionalFormatting sqref="S845">
    <cfRule type="cellIs" priority="7665" operator="equal">
      <formula>"SIGNIFICATIVO"</formula>
    </cfRule>
  </conditionalFormatting>
  <conditionalFormatting sqref="S849">
    <cfRule type="cellIs" priority="7666" operator="between">
      <formula>"I"</formula>
      <formula>"I"</formula>
    </cfRule>
  </conditionalFormatting>
  <conditionalFormatting sqref="S849">
    <cfRule type="cellIs" priority="7667" operator="between">
      <formula>"III"</formula>
      <formula>"IV"</formula>
    </cfRule>
  </conditionalFormatting>
  <conditionalFormatting sqref="P849">
    <cfRule type="cellIs" priority="7668" operator="between">
      <formula>"ALTO"</formula>
      <formula>"ALTO"</formula>
    </cfRule>
  </conditionalFormatting>
  <conditionalFormatting sqref="P849">
    <cfRule type="cellIs" priority="7669" operator="between">
      <formula>"BAJO"</formula>
      <formula>"BAJO"</formula>
    </cfRule>
  </conditionalFormatting>
  <conditionalFormatting sqref="P849">
    <cfRule type="cellIs" priority="7670" operator="between">
      <formula>"MEDIO"</formula>
      <formula>"MEDIO"</formula>
    </cfRule>
  </conditionalFormatting>
  <conditionalFormatting sqref="P849">
    <cfRule type="cellIs" priority="7671" operator="between">
      <formula>"MUY ALTO"</formula>
      <formula>"MUY ALTO"</formula>
    </cfRule>
  </conditionalFormatting>
  <conditionalFormatting sqref="R849">
    <cfRule type="cellIs" priority="7672" operator="between">
      <formula>20</formula>
      <formula>120</formula>
    </cfRule>
  </conditionalFormatting>
  <conditionalFormatting sqref="P850">
    <cfRule type="cellIs" priority="7673" operator="between">
      <formula>"ALTO"</formula>
      <formula>"ALTO"</formula>
    </cfRule>
  </conditionalFormatting>
  <conditionalFormatting sqref="P850">
    <cfRule type="cellIs" priority="7674" operator="between">
      <formula>"BAJO"</formula>
      <formula>"BAJO"</formula>
    </cfRule>
  </conditionalFormatting>
  <conditionalFormatting sqref="P850">
    <cfRule type="cellIs" priority="7675" operator="between">
      <formula>"MEDIO"</formula>
      <formula>"MEDIO"</formula>
    </cfRule>
  </conditionalFormatting>
  <conditionalFormatting sqref="P850">
    <cfRule type="cellIs" priority="7676" operator="between">
      <formula>"MUY ALTO"</formula>
      <formula>"MUY ALTO"</formula>
    </cfRule>
  </conditionalFormatting>
  <conditionalFormatting sqref="R850">
    <cfRule type="cellIs" priority="7677" operator="between">
      <formula>20</formula>
      <formula>120</formula>
    </cfRule>
  </conditionalFormatting>
  <conditionalFormatting sqref="S850">
    <cfRule type="cellIs" priority="7678" operator="equal">
      <formula>"No significativo"</formula>
    </cfRule>
  </conditionalFormatting>
  <conditionalFormatting sqref="S850">
    <cfRule type="cellIs" priority="7679" operator="equal">
      <formula>"SIGNIFICATIVO"</formula>
    </cfRule>
  </conditionalFormatting>
  <conditionalFormatting sqref="S850">
    <cfRule type="cellIs" priority="7680" operator="equal">
      <formula>"SIGNIFICATIVO"</formula>
    </cfRule>
  </conditionalFormatting>
  <conditionalFormatting sqref="P851">
    <cfRule type="cellIs" priority="7681" operator="between">
      <formula>"ALTO"</formula>
      <formula>"ALTO"</formula>
    </cfRule>
  </conditionalFormatting>
  <conditionalFormatting sqref="P851">
    <cfRule type="cellIs" priority="7682" operator="between">
      <formula>"BAJO"</formula>
      <formula>"BAJO"</formula>
    </cfRule>
  </conditionalFormatting>
  <conditionalFormatting sqref="P851">
    <cfRule type="cellIs" priority="7683" operator="between">
      <formula>"MEDIO"</formula>
      <formula>"MEDIO"</formula>
    </cfRule>
  </conditionalFormatting>
  <conditionalFormatting sqref="P851">
    <cfRule type="cellIs" priority="7684" operator="between">
      <formula>"MUY ALTO"</formula>
      <formula>"MUY ALTO"</formula>
    </cfRule>
  </conditionalFormatting>
  <conditionalFormatting sqref="R851">
    <cfRule type="cellIs" priority="7685" operator="between">
      <formula>20</formula>
      <formula>120</formula>
    </cfRule>
  </conditionalFormatting>
  <conditionalFormatting sqref="S851">
    <cfRule type="cellIs" priority="7686" operator="equal">
      <formula>"No significativo"</formula>
    </cfRule>
  </conditionalFormatting>
  <conditionalFormatting sqref="S851">
    <cfRule type="cellIs" priority="7687" operator="equal">
      <formula>"SIGNIFICATIVO"</formula>
    </cfRule>
  </conditionalFormatting>
  <conditionalFormatting sqref="S851">
    <cfRule type="cellIs" priority="7688" operator="equal">
      <formula>"SIGNIFICATIVO"</formula>
    </cfRule>
  </conditionalFormatting>
  <conditionalFormatting sqref="S852">
    <cfRule type="cellIs" priority="7689" operator="between">
      <formula>"I"</formula>
      <formula>"I"</formula>
    </cfRule>
  </conditionalFormatting>
  <conditionalFormatting sqref="S852">
    <cfRule type="cellIs" priority="7690" operator="between">
      <formula>"III"</formula>
      <formula>"IV"</formula>
    </cfRule>
  </conditionalFormatting>
  <conditionalFormatting sqref="P852">
    <cfRule type="cellIs" priority="7691" operator="between">
      <formula>"ALTO"</formula>
      <formula>"ALTO"</formula>
    </cfRule>
  </conditionalFormatting>
  <conditionalFormatting sqref="P852">
    <cfRule type="cellIs" priority="7692" operator="between">
      <formula>"BAJO"</formula>
      <formula>"BAJO"</formula>
    </cfRule>
  </conditionalFormatting>
  <conditionalFormatting sqref="P852">
    <cfRule type="cellIs" priority="7693" operator="between">
      <formula>"MEDIO"</formula>
      <formula>"MEDIO"</formula>
    </cfRule>
  </conditionalFormatting>
  <conditionalFormatting sqref="P852">
    <cfRule type="cellIs" priority="7694" operator="between">
      <formula>"MUY ALTO"</formula>
      <formula>"MUY ALTO"</formula>
    </cfRule>
  </conditionalFormatting>
  <conditionalFormatting sqref="R852">
    <cfRule type="cellIs" priority="7695" operator="between">
      <formula>20</formula>
      <formula>120</formula>
    </cfRule>
  </conditionalFormatting>
  <conditionalFormatting sqref="P853">
    <cfRule type="cellIs" priority="7696" operator="between">
      <formula>"ALTO"</formula>
      <formula>"ALTO"</formula>
    </cfRule>
  </conditionalFormatting>
  <conditionalFormatting sqref="P853">
    <cfRule type="cellIs" priority="7697" operator="between">
      <formula>"BAJO"</formula>
      <formula>"BAJO"</formula>
    </cfRule>
  </conditionalFormatting>
  <conditionalFormatting sqref="P853">
    <cfRule type="cellIs" priority="7698" operator="between">
      <formula>"MEDIO"</formula>
      <formula>"MEDIO"</formula>
    </cfRule>
  </conditionalFormatting>
  <conditionalFormatting sqref="P853">
    <cfRule type="cellIs" priority="7699" operator="between">
      <formula>"MUY ALTO"</formula>
      <formula>"MUY ALTO"</formula>
    </cfRule>
  </conditionalFormatting>
  <conditionalFormatting sqref="R853">
    <cfRule type="cellIs" priority="7700" operator="between">
      <formula>20</formula>
      <formula>120</formula>
    </cfRule>
  </conditionalFormatting>
  <conditionalFormatting sqref="U853">
    <cfRule type="cellIs" priority="7701" operator="equal">
      <formula>"No significativo"</formula>
    </cfRule>
  </conditionalFormatting>
  <conditionalFormatting sqref="S853">
    <cfRule type="cellIs" priority="7702" operator="equal">
      <formula>"No significativo"</formula>
    </cfRule>
  </conditionalFormatting>
  <conditionalFormatting sqref="U853">
    <cfRule type="cellIs" priority="7703" operator="equal">
      <formula>"SIGNIFICATIVO"</formula>
    </cfRule>
  </conditionalFormatting>
  <conditionalFormatting sqref="U853">
    <cfRule type="cellIs" priority="7704" operator="equal">
      <formula>"SIGNIFICATIVO"</formula>
    </cfRule>
  </conditionalFormatting>
  <conditionalFormatting sqref="S853">
    <cfRule type="cellIs" priority="7705" operator="equal">
      <formula>"SIGNIFICATIVO"</formula>
    </cfRule>
  </conditionalFormatting>
  <conditionalFormatting sqref="S853">
    <cfRule type="cellIs" priority="7706" operator="equal">
      <formula>"SIGNIFICATIVO"</formula>
    </cfRule>
  </conditionalFormatting>
  <conditionalFormatting sqref="S854">
    <cfRule type="cellIs" priority="7707" operator="between">
      <formula>"I"</formula>
      <formula>"I"</formula>
    </cfRule>
  </conditionalFormatting>
  <conditionalFormatting sqref="S854">
    <cfRule type="cellIs" priority="7708" operator="between">
      <formula>"III"</formula>
      <formula>"IV"</formula>
    </cfRule>
  </conditionalFormatting>
  <conditionalFormatting sqref="P854">
    <cfRule type="cellIs" priority="7709" operator="between">
      <formula>"ALTO"</formula>
      <formula>"ALTO"</formula>
    </cfRule>
  </conditionalFormatting>
  <conditionalFormatting sqref="P854">
    <cfRule type="cellIs" priority="7710" operator="between">
      <formula>"BAJO"</formula>
      <formula>"BAJO"</formula>
    </cfRule>
  </conditionalFormatting>
  <conditionalFormatting sqref="P854">
    <cfRule type="cellIs" priority="7711" operator="between">
      <formula>"MEDIO"</formula>
      <formula>"MEDIO"</formula>
    </cfRule>
  </conditionalFormatting>
  <conditionalFormatting sqref="P854">
    <cfRule type="cellIs" priority="7712" operator="between">
      <formula>"MUY ALTO"</formula>
      <formula>"MUY ALTO"</formula>
    </cfRule>
  </conditionalFormatting>
  <conditionalFormatting sqref="R854">
    <cfRule type="cellIs" priority="7713" operator="between">
      <formula>20</formula>
      <formula>120</formula>
    </cfRule>
  </conditionalFormatting>
  <conditionalFormatting sqref="P859">
    <cfRule type="cellIs" priority="7714" operator="between">
      <formula>"ALTO"</formula>
      <formula>"ALTO"</formula>
    </cfRule>
  </conditionalFormatting>
  <conditionalFormatting sqref="P859">
    <cfRule type="cellIs" priority="7715" operator="between">
      <formula>"BAJO"</formula>
      <formula>"BAJO"</formula>
    </cfRule>
  </conditionalFormatting>
  <conditionalFormatting sqref="P859">
    <cfRule type="cellIs" priority="7716" operator="between">
      <formula>"MEDIO"</formula>
      <formula>"MEDIO"</formula>
    </cfRule>
  </conditionalFormatting>
  <conditionalFormatting sqref="P859">
    <cfRule type="cellIs" priority="7717" operator="between">
      <formula>"MUY ALTO"</formula>
      <formula>"MUY ALTO"</formula>
    </cfRule>
  </conditionalFormatting>
  <conditionalFormatting sqref="R859">
    <cfRule type="cellIs" priority="7718" operator="between">
      <formula>20</formula>
      <formula>120</formula>
    </cfRule>
  </conditionalFormatting>
  <conditionalFormatting sqref="U859">
    <cfRule type="cellIs" priority="7719" operator="equal">
      <formula>"No significativo"</formula>
    </cfRule>
  </conditionalFormatting>
  <conditionalFormatting sqref="S859">
    <cfRule type="cellIs" priority="7720" operator="equal">
      <formula>"No significativo"</formula>
    </cfRule>
  </conditionalFormatting>
  <conditionalFormatting sqref="U859">
    <cfRule type="cellIs" priority="7721" operator="equal">
      <formula>"SIGNIFICATIVO"</formula>
    </cfRule>
  </conditionalFormatting>
  <conditionalFormatting sqref="U859">
    <cfRule type="cellIs" priority="7722" operator="equal">
      <formula>"SIGNIFICATIVO"</formula>
    </cfRule>
  </conditionalFormatting>
  <conditionalFormatting sqref="S859">
    <cfRule type="cellIs" priority="7723" operator="equal">
      <formula>"SIGNIFICATIVO"</formula>
    </cfRule>
  </conditionalFormatting>
  <conditionalFormatting sqref="S859">
    <cfRule type="cellIs" priority="7724" operator="equal">
      <formula>"SIGNIFICATIVO"</formula>
    </cfRule>
  </conditionalFormatting>
  <conditionalFormatting sqref="P855">
    <cfRule type="cellIs" priority="7725" operator="between">
      <formula>"ALTO"</formula>
      <formula>"ALTO"</formula>
    </cfRule>
  </conditionalFormatting>
  <conditionalFormatting sqref="P855">
    <cfRule type="cellIs" priority="7726" operator="between">
      <formula>"BAJO"</formula>
      <formula>"BAJO"</formula>
    </cfRule>
  </conditionalFormatting>
  <conditionalFormatting sqref="P855">
    <cfRule type="cellIs" priority="7727" operator="between">
      <formula>"MEDIO"</formula>
      <formula>"MEDIO"</formula>
    </cfRule>
  </conditionalFormatting>
  <conditionalFormatting sqref="P855">
    <cfRule type="cellIs" priority="7728" operator="between">
      <formula>"MUY ALTO"</formula>
      <formula>"MUY ALTO"</formula>
    </cfRule>
  </conditionalFormatting>
  <conditionalFormatting sqref="R855">
    <cfRule type="cellIs" priority="7729" operator="between">
      <formula>20</formula>
      <formula>120</formula>
    </cfRule>
  </conditionalFormatting>
  <conditionalFormatting sqref="S855">
    <cfRule type="cellIs" priority="7730" operator="equal">
      <formula>"No significativo"</formula>
    </cfRule>
  </conditionalFormatting>
  <conditionalFormatting sqref="S855">
    <cfRule type="cellIs" priority="7731" operator="equal">
      <formula>"SIGNIFICATIVO"</formula>
    </cfRule>
  </conditionalFormatting>
  <conditionalFormatting sqref="S855">
    <cfRule type="cellIs" priority="7732" operator="equal">
      <formula>"SIGNIFICATIVO"</formula>
    </cfRule>
  </conditionalFormatting>
  <conditionalFormatting sqref="P856">
    <cfRule type="cellIs" priority="7733" operator="between">
      <formula>"ALTO"</formula>
      <formula>"ALTO"</formula>
    </cfRule>
  </conditionalFormatting>
  <conditionalFormatting sqref="P856">
    <cfRule type="cellIs" priority="7734" operator="between">
      <formula>"BAJO"</formula>
      <formula>"BAJO"</formula>
    </cfRule>
  </conditionalFormatting>
  <conditionalFormatting sqref="S856">
    <cfRule type="cellIs" priority="7735" operator="between">
      <formula>"I"</formula>
      <formula>"I"</formula>
    </cfRule>
  </conditionalFormatting>
  <conditionalFormatting sqref="S856">
    <cfRule type="cellIs" priority="7736" operator="between">
      <formula>"III"</formula>
      <formula>"IV"</formula>
    </cfRule>
  </conditionalFormatting>
  <conditionalFormatting sqref="P856">
    <cfRule type="cellIs" priority="7737" operator="between">
      <formula>"MEDIO"</formula>
      <formula>"MEDIO"</formula>
    </cfRule>
  </conditionalFormatting>
  <conditionalFormatting sqref="P856">
    <cfRule type="cellIs" priority="7738" operator="between">
      <formula>"MUY ALTO"</formula>
      <formula>"MUY ALTO"</formula>
    </cfRule>
  </conditionalFormatting>
  <conditionalFormatting sqref="R856">
    <cfRule type="cellIs" priority="7739" operator="between">
      <formula>20</formula>
      <formula>120</formula>
    </cfRule>
  </conditionalFormatting>
  <conditionalFormatting sqref="S858 S867">
    <cfRule type="cellIs" priority="7740" operator="equal">
      <formula>"No significativo"</formula>
    </cfRule>
  </conditionalFormatting>
  <conditionalFormatting sqref="S858 S867">
    <cfRule type="cellIs" priority="7741" operator="equal">
      <formula>"SIGNIFICATIVO"</formula>
    </cfRule>
  </conditionalFormatting>
  <conditionalFormatting sqref="P858 P867">
    <cfRule type="cellIs" priority="7742" operator="between">
      <formula>"ALTO"</formula>
      <formula>"ALTO"</formula>
    </cfRule>
  </conditionalFormatting>
  <conditionalFormatting sqref="P858 P867">
    <cfRule type="cellIs" priority="7743" operator="between">
      <formula>"BAJO"</formula>
      <formula>"BAJO"</formula>
    </cfRule>
  </conditionalFormatting>
  <conditionalFormatting sqref="P858 P867">
    <cfRule type="cellIs" priority="7744" operator="between">
      <formula>"MEDIO"</formula>
      <formula>"MEDIO"</formula>
    </cfRule>
  </conditionalFormatting>
  <conditionalFormatting sqref="P858 P867">
    <cfRule type="cellIs" priority="7745" operator="between">
      <formula>"MUY ALTO"</formula>
      <formula>"MUY ALTO"</formula>
    </cfRule>
  </conditionalFormatting>
  <conditionalFormatting sqref="R858 R867">
    <cfRule type="cellIs" priority="7746" operator="between">
      <formula>20</formula>
      <formula>120</formula>
    </cfRule>
  </conditionalFormatting>
  <conditionalFormatting sqref="S860">
    <cfRule type="cellIs" priority="7747" operator="between">
      <formula>"I"</formula>
      <formula>"I"</formula>
    </cfRule>
  </conditionalFormatting>
  <conditionalFormatting sqref="S860">
    <cfRule type="cellIs" priority="7748" operator="between">
      <formula>"III"</formula>
      <formula>"IV"</formula>
    </cfRule>
  </conditionalFormatting>
  <conditionalFormatting sqref="P860">
    <cfRule type="cellIs" priority="7749" operator="between">
      <formula>"ALTO"</formula>
      <formula>"ALTO"</formula>
    </cfRule>
  </conditionalFormatting>
  <conditionalFormatting sqref="P860">
    <cfRule type="cellIs" priority="7750" operator="between">
      <formula>"BAJO"</formula>
      <formula>"BAJO"</formula>
    </cfRule>
  </conditionalFormatting>
  <conditionalFormatting sqref="P860">
    <cfRule type="cellIs" priority="7751" operator="between">
      <formula>"MEDIO"</formula>
      <formula>"MEDIO"</formula>
    </cfRule>
  </conditionalFormatting>
  <conditionalFormatting sqref="P860">
    <cfRule type="cellIs" priority="7752" operator="between">
      <formula>"MUY ALTO"</formula>
      <formula>"MUY ALTO"</formula>
    </cfRule>
  </conditionalFormatting>
  <conditionalFormatting sqref="R860">
    <cfRule type="cellIs" priority="7753" operator="between">
      <formula>20</formula>
      <formula>120</formula>
    </cfRule>
  </conditionalFormatting>
  <conditionalFormatting sqref="P862">
    <cfRule type="cellIs" priority="7754" operator="between">
      <formula>"ALTO"</formula>
      <formula>"ALTO"</formula>
    </cfRule>
  </conditionalFormatting>
  <conditionalFormatting sqref="P862">
    <cfRule type="cellIs" priority="7755" operator="between">
      <formula>"BAJO"</formula>
      <formula>"BAJO"</formula>
    </cfRule>
  </conditionalFormatting>
  <conditionalFormatting sqref="P862">
    <cfRule type="cellIs" priority="7756" operator="between">
      <formula>"MEDIO"</formula>
      <formula>"MEDIO"</formula>
    </cfRule>
  </conditionalFormatting>
  <conditionalFormatting sqref="P862">
    <cfRule type="cellIs" priority="7757" operator="between">
      <formula>"MUY ALTO"</formula>
      <formula>"MUY ALTO"</formula>
    </cfRule>
  </conditionalFormatting>
  <conditionalFormatting sqref="R862">
    <cfRule type="cellIs" priority="7758" operator="between">
      <formula>20</formula>
      <formula>120</formula>
    </cfRule>
  </conditionalFormatting>
  <conditionalFormatting sqref="U862">
    <cfRule type="cellIs" priority="7759" operator="equal">
      <formula>"No significativo"</formula>
    </cfRule>
  </conditionalFormatting>
  <conditionalFormatting sqref="S862">
    <cfRule type="cellIs" priority="7760" operator="equal">
      <formula>"No significativo"</formula>
    </cfRule>
  </conditionalFormatting>
  <conditionalFormatting sqref="U862">
    <cfRule type="cellIs" priority="7761" operator="equal">
      <formula>"SIGNIFICATIVO"</formula>
    </cfRule>
  </conditionalFormatting>
  <conditionalFormatting sqref="U862">
    <cfRule type="cellIs" priority="7762" operator="equal">
      <formula>"SIGNIFICATIVO"</formula>
    </cfRule>
  </conditionalFormatting>
  <conditionalFormatting sqref="S864">
    <cfRule type="cellIs" priority="7763" operator="equal">
      <formula>"SIGNIFICATIVO"</formula>
    </cfRule>
  </conditionalFormatting>
  <conditionalFormatting sqref="S862">
    <cfRule type="cellIs" priority="7764" operator="equal">
      <formula>"SIGNIFICATIVO"</formula>
    </cfRule>
  </conditionalFormatting>
  <conditionalFormatting sqref="S862">
    <cfRule type="cellIs" priority="7765" operator="equal">
      <formula>"SIGNIFICATIVO"</formula>
    </cfRule>
  </conditionalFormatting>
  <conditionalFormatting sqref="S864">
    <cfRule type="cellIs" priority="7766" operator="equal">
      <formula>"No significativo"</formula>
    </cfRule>
  </conditionalFormatting>
  <conditionalFormatting sqref="S864">
    <cfRule type="cellIs" priority="7767" operator="equal">
      <formula>"SIGNIFICATIVO"</formula>
    </cfRule>
  </conditionalFormatting>
  <conditionalFormatting sqref="P864">
    <cfRule type="cellIs" priority="7768" operator="between">
      <formula>"ALTO"</formula>
      <formula>"ALTO"</formula>
    </cfRule>
  </conditionalFormatting>
  <conditionalFormatting sqref="P864">
    <cfRule type="cellIs" priority="7769" operator="between">
      <formula>"BAJO"</formula>
      <formula>"BAJO"</formula>
    </cfRule>
  </conditionalFormatting>
  <conditionalFormatting sqref="P864">
    <cfRule type="cellIs" priority="7770" operator="between">
      <formula>"MEDIO"</formula>
      <formula>"MEDIO"</formula>
    </cfRule>
  </conditionalFormatting>
  <conditionalFormatting sqref="P864">
    <cfRule type="cellIs" priority="7771" operator="between">
      <formula>"MUY ALTO"</formula>
      <formula>"MUY ALTO"</formula>
    </cfRule>
  </conditionalFormatting>
  <conditionalFormatting sqref="R864">
    <cfRule type="cellIs" priority="7772" operator="between">
      <formula>20</formula>
      <formula>120</formula>
    </cfRule>
  </conditionalFormatting>
  <conditionalFormatting sqref="P861">
    <cfRule type="cellIs" priority="7773" operator="between">
      <formula>"ALTO"</formula>
      <formula>"ALTO"</formula>
    </cfRule>
  </conditionalFormatting>
  <conditionalFormatting sqref="P861">
    <cfRule type="cellIs" priority="7774" operator="between">
      <formula>"BAJO"</formula>
      <formula>"BAJO"</formula>
    </cfRule>
  </conditionalFormatting>
  <conditionalFormatting sqref="P861">
    <cfRule type="cellIs" priority="7775" operator="between">
      <formula>"MEDIO"</formula>
      <formula>"MEDIO"</formula>
    </cfRule>
  </conditionalFormatting>
  <conditionalFormatting sqref="P861">
    <cfRule type="cellIs" priority="7776" operator="between">
      <formula>"MUY ALTO"</formula>
      <formula>"MUY ALTO"</formula>
    </cfRule>
  </conditionalFormatting>
  <conditionalFormatting sqref="R861">
    <cfRule type="cellIs" priority="7777" operator="between">
      <formula>20</formula>
      <formula>120</formula>
    </cfRule>
  </conditionalFormatting>
  <conditionalFormatting sqref="S861">
    <cfRule type="cellIs" priority="7778" operator="equal">
      <formula>"No significativo"</formula>
    </cfRule>
  </conditionalFormatting>
  <conditionalFormatting sqref="S861">
    <cfRule type="cellIs" priority="7779" operator="equal">
      <formula>"SIGNIFICATIVO"</formula>
    </cfRule>
  </conditionalFormatting>
  <conditionalFormatting sqref="S861">
    <cfRule type="cellIs" priority="7780" operator="equal">
      <formula>"SIGNIFICATIVO"</formula>
    </cfRule>
  </conditionalFormatting>
  <conditionalFormatting sqref="P868">
    <cfRule type="cellIs" priority="7781" operator="between">
      <formula>"ALTO"</formula>
      <formula>"ALTO"</formula>
    </cfRule>
  </conditionalFormatting>
  <conditionalFormatting sqref="P868">
    <cfRule type="cellIs" priority="7782" operator="between">
      <formula>"BAJO"</formula>
      <formula>"BAJO"</formula>
    </cfRule>
  </conditionalFormatting>
  <conditionalFormatting sqref="S868">
    <cfRule type="cellIs" priority="7783" operator="between">
      <formula>"I"</formula>
      <formula>"I"</formula>
    </cfRule>
  </conditionalFormatting>
  <conditionalFormatting sqref="S868">
    <cfRule type="cellIs" priority="7784" operator="between">
      <formula>"III"</formula>
      <formula>"IV"</formula>
    </cfRule>
  </conditionalFormatting>
  <conditionalFormatting sqref="P868">
    <cfRule type="cellIs" priority="7785" operator="between">
      <formula>"MEDIO"</formula>
      <formula>"MEDIO"</formula>
    </cfRule>
  </conditionalFormatting>
  <conditionalFormatting sqref="P868">
    <cfRule type="cellIs" priority="7786" operator="between">
      <formula>"MUY ALTO"</formula>
      <formula>"MUY ALTO"</formula>
    </cfRule>
  </conditionalFormatting>
  <conditionalFormatting sqref="R868">
    <cfRule type="cellIs" priority="7787" operator="between">
      <formula>20</formula>
      <formula>120</formula>
    </cfRule>
  </conditionalFormatting>
  <conditionalFormatting sqref="S865:S866">
    <cfRule type="cellIs" priority="7788" operator="equal">
      <formula>"SIGNIFICATIVO"</formula>
    </cfRule>
  </conditionalFormatting>
  <conditionalFormatting sqref="S865:S866">
    <cfRule type="cellIs" priority="7789" operator="equal">
      <formula>"No significativo"</formula>
    </cfRule>
  </conditionalFormatting>
  <conditionalFormatting sqref="S865:S866">
    <cfRule type="cellIs" priority="7790" operator="equal">
      <formula>"SIGNIFICATIVO"</formula>
    </cfRule>
  </conditionalFormatting>
  <conditionalFormatting sqref="P865:P866">
    <cfRule type="cellIs" priority="7791" operator="between">
      <formula>"ALTO"</formula>
      <formula>"ALTO"</formula>
    </cfRule>
  </conditionalFormatting>
  <conditionalFormatting sqref="P865:P866">
    <cfRule type="cellIs" priority="7792" operator="between">
      <formula>"BAJO"</formula>
      <formula>"BAJO"</formula>
    </cfRule>
  </conditionalFormatting>
  <conditionalFormatting sqref="P865:P866">
    <cfRule type="cellIs" priority="7793" operator="between">
      <formula>"MEDIO"</formula>
      <formula>"MEDIO"</formula>
    </cfRule>
  </conditionalFormatting>
  <conditionalFormatting sqref="P865:P866">
    <cfRule type="cellIs" priority="7794" operator="between">
      <formula>"MUY ALTO"</formula>
      <formula>"MUY ALTO"</formula>
    </cfRule>
  </conditionalFormatting>
  <conditionalFormatting sqref="R865:R866">
    <cfRule type="cellIs" priority="7795" operator="between">
      <formula>20</formula>
      <formula>120</formula>
    </cfRule>
  </conditionalFormatting>
  <conditionalFormatting sqref="S870">
    <cfRule type="cellIs" priority="7796" operator="between">
      <formula>"I"</formula>
      <formula>"I"</formula>
    </cfRule>
  </conditionalFormatting>
  <conditionalFormatting sqref="S870">
    <cfRule type="cellIs" priority="7797" operator="between">
      <formula>"III"</formula>
      <formula>"IV"</formula>
    </cfRule>
  </conditionalFormatting>
  <conditionalFormatting sqref="P870">
    <cfRule type="cellIs" priority="7798" operator="between">
      <formula>"ALTO"</formula>
      <formula>"ALTO"</formula>
    </cfRule>
  </conditionalFormatting>
  <conditionalFormatting sqref="P870">
    <cfRule type="cellIs" priority="7799" operator="between">
      <formula>"BAJO"</formula>
      <formula>"BAJO"</formula>
    </cfRule>
  </conditionalFormatting>
  <conditionalFormatting sqref="P870">
    <cfRule type="cellIs" priority="7800" operator="between">
      <formula>"MEDIO"</formula>
      <formula>"MEDIO"</formula>
    </cfRule>
  </conditionalFormatting>
  <conditionalFormatting sqref="P870">
    <cfRule type="cellIs" priority="7801" operator="between">
      <formula>"MUY ALTO"</formula>
      <formula>"MUY ALTO"</formula>
    </cfRule>
  </conditionalFormatting>
  <conditionalFormatting sqref="R870">
    <cfRule type="cellIs" priority="7802" operator="between">
      <formula>20</formula>
      <formula>120</formula>
    </cfRule>
  </conditionalFormatting>
  <conditionalFormatting sqref="P875">
    <cfRule type="cellIs" priority="7803" operator="between">
      <formula>"ALTO"</formula>
      <formula>"ALTO"</formula>
    </cfRule>
  </conditionalFormatting>
  <conditionalFormatting sqref="P875">
    <cfRule type="cellIs" priority="7804" operator="between">
      <formula>"BAJO"</formula>
      <formula>"BAJO"</formula>
    </cfRule>
  </conditionalFormatting>
  <conditionalFormatting sqref="P875">
    <cfRule type="cellIs" priority="7805" operator="between">
      <formula>"MEDIO"</formula>
      <formula>"MEDIO"</formula>
    </cfRule>
  </conditionalFormatting>
  <conditionalFormatting sqref="P875">
    <cfRule type="cellIs" priority="7806" operator="between">
      <formula>"MUY ALTO"</formula>
      <formula>"MUY ALTO"</formula>
    </cfRule>
  </conditionalFormatting>
  <conditionalFormatting sqref="R875">
    <cfRule type="cellIs" priority="7807" operator="between">
      <formula>20</formula>
      <formula>120</formula>
    </cfRule>
  </conditionalFormatting>
  <conditionalFormatting sqref="S875">
    <cfRule type="cellIs" priority="7808" operator="equal">
      <formula>"No significativo"</formula>
    </cfRule>
  </conditionalFormatting>
  <conditionalFormatting sqref="S875">
    <cfRule type="cellIs" priority="7809" operator="equal">
      <formula>"SIGNIFICATIVO"</formula>
    </cfRule>
  </conditionalFormatting>
  <conditionalFormatting sqref="S875">
    <cfRule type="cellIs" priority="7810" operator="equal">
      <formula>"SIGNIFICATIVO"</formula>
    </cfRule>
  </conditionalFormatting>
  <conditionalFormatting sqref="P871">
    <cfRule type="cellIs" priority="7811" operator="between">
      <formula>"ALTO"</formula>
      <formula>"ALTO"</formula>
    </cfRule>
  </conditionalFormatting>
  <conditionalFormatting sqref="P871">
    <cfRule type="cellIs" priority="7812" operator="between">
      <formula>"BAJO"</formula>
      <formula>"BAJO"</formula>
    </cfRule>
  </conditionalFormatting>
  <conditionalFormatting sqref="P871">
    <cfRule type="cellIs" priority="7813" operator="between">
      <formula>"MEDIO"</formula>
      <formula>"MEDIO"</formula>
    </cfRule>
  </conditionalFormatting>
  <conditionalFormatting sqref="P871">
    <cfRule type="cellIs" priority="7814" operator="between">
      <formula>"MUY ALTO"</formula>
      <formula>"MUY ALTO"</formula>
    </cfRule>
  </conditionalFormatting>
  <conditionalFormatting sqref="R871">
    <cfRule type="cellIs" priority="7815" operator="between">
      <formula>20</formula>
      <formula>120</formula>
    </cfRule>
  </conditionalFormatting>
  <conditionalFormatting sqref="U871">
    <cfRule type="cellIs" priority="7816" operator="equal">
      <formula>"No significativo"</formula>
    </cfRule>
  </conditionalFormatting>
  <conditionalFormatting sqref="S871">
    <cfRule type="cellIs" priority="7817" operator="equal">
      <formula>"No significativo"</formula>
    </cfRule>
  </conditionalFormatting>
  <conditionalFormatting sqref="U871">
    <cfRule type="cellIs" priority="7818" operator="equal">
      <formula>"SIGNIFICATIVO"</formula>
    </cfRule>
  </conditionalFormatting>
  <conditionalFormatting sqref="U871">
    <cfRule type="cellIs" priority="7819" operator="equal">
      <formula>"SIGNIFICATIVO"</formula>
    </cfRule>
  </conditionalFormatting>
  <conditionalFormatting sqref="S871">
    <cfRule type="cellIs" priority="7820" operator="equal">
      <formula>"SIGNIFICATIVO"</formula>
    </cfRule>
  </conditionalFormatting>
  <conditionalFormatting sqref="S871">
    <cfRule type="cellIs" priority="7821" operator="equal">
      <formula>"SIGNIFICATIVO"</formula>
    </cfRule>
  </conditionalFormatting>
  <conditionalFormatting sqref="S872:S873">
    <cfRule type="cellIs" priority="7822" operator="between">
      <formula>"I"</formula>
      <formula>"I"</formula>
    </cfRule>
  </conditionalFormatting>
  <conditionalFormatting sqref="S872:S873">
    <cfRule type="cellIs" priority="7823" operator="between">
      <formula>"III"</formula>
      <formula>"IV"</formula>
    </cfRule>
  </conditionalFormatting>
  <conditionalFormatting sqref="P872:P873">
    <cfRule type="cellIs" priority="7824" operator="between">
      <formula>"ALTO"</formula>
      <formula>"ALTO"</formula>
    </cfRule>
  </conditionalFormatting>
  <conditionalFormatting sqref="P872:P873">
    <cfRule type="cellIs" priority="7825" operator="between">
      <formula>"BAJO"</formula>
      <formula>"BAJO"</formula>
    </cfRule>
  </conditionalFormatting>
  <conditionalFormatting sqref="P872:P873">
    <cfRule type="cellIs" priority="7826" operator="between">
      <formula>"MEDIO"</formula>
      <formula>"MEDIO"</formula>
    </cfRule>
  </conditionalFormatting>
  <conditionalFormatting sqref="P872:P873">
    <cfRule type="cellIs" priority="7827" operator="between">
      <formula>"MUY ALTO"</formula>
      <formula>"MUY ALTO"</formula>
    </cfRule>
  </conditionalFormatting>
  <conditionalFormatting sqref="R872:R873">
    <cfRule type="cellIs" priority="7828" operator="between">
      <formula>20</formula>
      <formula>120</formula>
    </cfRule>
  </conditionalFormatting>
  <conditionalFormatting sqref="P883:P886">
    <cfRule type="cellIs" priority="7829" operator="between">
      <formula>"ALTO"</formula>
      <formula>"ALTO"</formula>
    </cfRule>
  </conditionalFormatting>
  <conditionalFormatting sqref="P883:P886">
    <cfRule type="cellIs" priority="7830" operator="between">
      <formula>"BAJO"</formula>
      <formula>"BAJO"</formula>
    </cfRule>
  </conditionalFormatting>
  <conditionalFormatting sqref="P883:P886">
    <cfRule type="cellIs" priority="7831" operator="between">
      <formula>"MEDIO"</formula>
      <formula>"MEDIO"</formula>
    </cfRule>
  </conditionalFormatting>
  <conditionalFormatting sqref="P883:P886">
    <cfRule type="cellIs" priority="7832" operator="between">
      <formula>"MUY ALTO"</formula>
      <formula>"MUY ALTO"</formula>
    </cfRule>
  </conditionalFormatting>
  <conditionalFormatting sqref="R883:R887 R485">
    <cfRule type="cellIs" priority="7833" operator="between">
      <formula>20</formula>
      <formula>120</formula>
    </cfRule>
  </conditionalFormatting>
  <conditionalFormatting sqref="U875">
    <cfRule type="cellIs" priority="7834" operator="equal">
      <formula>"No significativo"</formula>
    </cfRule>
  </conditionalFormatting>
  <conditionalFormatting sqref="U875">
    <cfRule type="cellIs" priority="7835" operator="equal">
      <formula>"SIGNIFICATIVO"</formula>
    </cfRule>
  </conditionalFormatting>
  <conditionalFormatting sqref="U875">
    <cfRule type="cellIs" priority="7836" operator="equal">
      <formula>"SIGNIFICATIVO"</formula>
    </cfRule>
  </conditionalFormatting>
  <conditionalFormatting sqref="S876">
    <cfRule type="cellIs" priority="7837" operator="between">
      <formula>"I"</formula>
      <formula>"I"</formula>
    </cfRule>
  </conditionalFormatting>
  <conditionalFormatting sqref="S876">
    <cfRule type="cellIs" priority="7838" operator="between">
      <formula>"III"</formula>
      <formula>"IV"</formula>
    </cfRule>
  </conditionalFormatting>
  <conditionalFormatting sqref="P876">
    <cfRule type="cellIs" priority="7839" operator="between">
      <formula>"ALTO"</formula>
      <formula>"ALTO"</formula>
    </cfRule>
  </conditionalFormatting>
  <conditionalFormatting sqref="P876">
    <cfRule type="cellIs" priority="7840" operator="between">
      <formula>"BAJO"</formula>
      <formula>"BAJO"</formula>
    </cfRule>
  </conditionalFormatting>
  <conditionalFormatting sqref="P876">
    <cfRule type="cellIs" priority="7841" operator="between">
      <formula>"MEDIO"</formula>
      <formula>"MEDIO"</formula>
    </cfRule>
  </conditionalFormatting>
  <conditionalFormatting sqref="P876">
    <cfRule type="cellIs" priority="7842" operator="between">
      <formula>"MUY ALTO"</formula>
      <formula>"MUY ALTO"</formula>
    </cfRule>
  </conditionalFormatting>
  <conditionalFormatting sqref="R876">
    <cfRule type="cellIs" priority="7843" operator="between">
      <formula>20</formula>
      <formula>120</formula>
    </cfRule>
  </conditionalFormatting>
  <conditionalFormatting sqref="P878">
    <cfRule type="cellIs" priority="7844" operator="between">
      <formula>"ALTO"</formula>
      <formula>"ALTO"</formula>
    </cfRule>
  </conditionalFormatting>
  <conditionalFormatting sqref="P878">
    <cfRule type="cellIs" priority="7845" operator="between">
      <formula>"BAJO"</formula>
      <formula>"BAJO"</formula>
    </cfRule>
  </conditionalFormatting>
  <conditionalFormatting sqref="P878">
    <cfRule type="cellIs" priority="7846" operator="between">
      <formula>"MEDIO"</formula>
      <formula>"MEDIO"</formula>
    </cfRule>
  </conditionalFormatting>
  <conditionalFormatting sqref="P878">
    <cfRule type="cellIs" priority="7847" operator="between">
      <formula>"MUY ALTO"</formula>
      <formula>"MUY ALTO"</formula>
    </cfRule>
  </conditionalFormatting>
  <conditionalFormatting sqref="R878">
    <cfRule type="cellIs" priority="7848" operator="between">
      <formula>20</formula>
      <formula>120</formula>
    </cfRule>
  </conditionalFormatting>
  <conditionalFormatting sqref="U878">
    <cfRule type="cellIs" priority="7849" operator="equal">
      <formula>"No significativo"</formula>
    </cfRule>
  </conditionalFormatting>
  <conditionalFormatting sqref="S878">
    <cfRule type="cellIs" priority="7850" operator="equal">
      <formula>"No significativo"</formula>
    </cfRule>
  </conditionalFormatting>
  <conditionalFormatting sqref="U878">
    <cfRule type="cellIs" priority="7851" operator="equal">
      <formula>"SIGNIFICATIVO"</formula>
    </cfRule>
  </conditionalFormatting>
  <conditionalFormatting sqref="U878">
    <cfRule type="cellIs" priority="7852" operator="equal">
      <formula>"SIGNIFICATIVO"</formula>
    </cfRule>
  </conditionalFormatting>
  <conditionalFormatting sqref="S880">
    <cfRule type="cellIs" priority="7853" operator="equal">
      <formula>"SIGNIFICATIVO"</formula>
    </cfRule>
  </conditionalFormatting>
  <conditionalFormatting sqref="S878">
    <cfRule type="cellIs" priority="7854" operator="equal">
      <formula>"SIGNIFICATIVO"</formula>
    </cfRule>
  </conditionalFormatting>
  <conditionalFormatting sqref="S878">
    <cfRule type="cellIs" priority="7855" operator="equal">
      <formula>"SIGNIFICATIVO"</formula>
    </cfRule>
  </conditionalFormatting>
  <conditionalFormatting sqref="S880">
    <cfRule type="cellIs" priority="7856" operator="equal">
      <formula>"No significativo"</formula>
    </cfRule>
  </conditionalFormatting>
  <conditionalFormatting sqref="S880">
    <cfRule type="cellIs" priority="7857" operator="equal">
      <formula>"SIGNIFICATIVO"</formula>
    </cfRule>
  </conditionalFormatting>
  <conditionalFormatting sqref="P880">
    <cfRule type="cellIs" priority="7858" operator="between">
      <formula>"ALTO"</formula>
      <formula>"ALTO"</formula>
    </cfRule>
  </conditionalFormatting>
  <conditionalFormatting sqref="P880">
    <cfRule type="cellIs" priority="7859" operator="between">
      <formula>"BAJO"</formula>
      <formula>"BAJO"</formula>
    </cfRule>
  </conditionalFormatting>
  <conditionalFormatting sqref="P880">
    <cfRule type="cellIs" priority="7860" operator="between">
      <formula>"MEDIO"</formula>
      <formula>"MEDIO"</formula>
    </cfRule>
  </conditionalFormatting>
  <conditionalFormatting sqref="P880">
    <cfRule type="cellIs" priority="7861" operator="between">
      <formula>"MUY ALTO"</formula>
      <formula>"MUY ALTO"</formula>
    </cfRule>
  </conditionalFormatting>
  <conditionalFormatting sqref="R880">
    <cfRule type="cellIs" priority="7862" operator="between">
      <formula>20</formula>
      <formula>120</formula>
    </cfRule>
  </conditionalFormatting>
  <conditionalFormatting sqref="P877">
    <cfRule type="cellIs" priority="7863" operator="between">
      <formula>"ALTO"</formula>
      <formula>"ALTO"</formula>
    </cfRule>
  </conditionalFormatting>
  <conditionalFormatting sqref="P877">
    <cfRule type="cellIs" priority="7864" operator="between">
      <formula>"BAJO"</formula>
      <formula>"BAJO"</formula>
    </cfRule>
  </conditionalFormatting>
  <conditionalFormatting sqref="P877">
    <cfRule type="cellIs" priority="7865" operator="between">
      <formula>"MEDIO"</formula>
      <formula>"MEDIO"</formula>
    </cfRule>
  </conditionalFormatting>
  <conditionalFormatting sqref="P877">
    <cfRule type="cellIs" priority="7866" operator="between">
      <formula>"MUY ALTO"</formula>
      <formula>"MUY ALTO"</formula>
    </cfRule>
  </conditionalFormatting>
  <conditionalFormatting sqref="R877">
    <cfRule type="cellIs" priority="7867" operator="between">
      <formula>20</formula>
      <formula>120</formula>
    </cfRule>
  </conditionalFormatting>
  <conditionalFormatting sqref="S877">
    <cfRule type="cellIs" priority="7868" operator="equal">
      <formula>"No significativo"</formula>
    </cfRule>
  </conditionalFormatting>
  <conditionalFormatting sqref="S877">
    <cfRule type="cellIs" priority="7869" operator="equal">
      <formula>"SIGNIFICATIVO"</formula>
    </cfRule>
  </conditionalFormatting>
  <conditionalFormatting sqref="S877">
    <cfRule type="cellIs" priority="7870" operator="equal">
      <formula>"SIGNIFICATIVO"</formula>
    </cfRule>
  </conditionalFormatting>
  <conditionalFormatting sqref="P881">
    <cfRule type="cellIs" priority="7871" operator="between">
      <formula>"ALTO"</formula>
      <formula>"ALTO"</formula>
    </cfRule>
  </conditionalFormatting>
  <conditionalFormatting sqref="P881">
    <cfRule type="cellIs" priority="7872" operator="between">
      <formula>"BAJO"</formula>
      <formula>"BAJO"</formula>
    </cfRule>
  </conditionalFormatting>
  <conditionalFormatting sqref="S881">
    <cfRule type="cellIs" priority="7873" operator="between">
      <formula>"I"</formula>
      <formula>"I"</formula>
    </cfRule>
  </conditionalFormatting>
  <conditionalFormatting sqref="S881">
    <cfRule type="cellIs" priority="7874" operator="between">
      <formula>"III"</formula>
      <formula>"IV"</formula>
    </cfRule>
  </conditionalFormatting>
  <conditionalFormatting sqref="P881">
    <cfRule type="cellIs" priority="7875" operator="between">
      <formula>"MEDIO"</formula>
      <formula>"MEDIO"</formula>
    </cfRule>
  </conditionalFormatting>
  <conditionalFormatting sqref="P881">
    <cfRule type="cellIs" priority="7876" operator="between">
      <formula>"MUY ALTO"</formula>
      <formula>"MUY ALTO"</formula>
    </cfRule>
  </conditionalFormatting>
  <conditionalFormatting sqref="R881">
    <cfRule type="cellIs" priority="7877" operator="between">
      <formula>20</formula>
      <formula>120</formula>
    </cfRule>
  </conditionalFormatting>
  <conditionalFormatting sqref="S883:S887 S485">
    <cfRule type="cellIs" priority="7878" operator="between">
      <formula>"I"</formula>
      <formula>"I"</formula>
    </cfRule>
  </conditionalFormatting>
  <conditionalFormatting sqref="S883:S887 S485">
    <cfRule type="cellIs" priority="7879" operator="between">
      <formula>"III"</formula>
      <formula>"IV"</formula>
    </cfRule>
  </conditionalFormatting>
  <conditionalFormatting sqref="S888">
    <cfRule type="cellIs" priority="7880" operator="between">
      <formula>"I"</formula>
      <formula>"I"</formula>
    </cfRule>
  </conditionalFormatting>
  <conditionalFormatting sqref="S888">
    <cfRule type="cellIs" priority="7881" operator="between">
      <formula>"III"</formula>
      <formula>"IV"</formula>
    </cfRule>
  </conditionalFormatting>
  <conditionalFormatting sqref="P888">
    <cfRule type="cellIs" priority="7882" operator="between">
      <formula>"ALTO"</formula>
      <formula>"ALTO"</formula>
    </cfRule>
  </conditionalFormatting>
  <conditionalFormatting sqref="P888">
    <cfRule type="cellIs" priority="7883" operator="between">
      <formula>"BAJO"</formula>
      <formula>"BAJO"</formula>
    </cfRule>
  </conditionalFormatting>
  <conditionalFormatting sqref="P888">
    <cfRule type="cellIs" priority="7884" operator="between">
      <formula>"MEDIO"</formula>
      <formula>"MEDIO"</formula>
    </cfRule>
  </conditionalFormatting>
  <conditionalFormatting sqref="P888">
    <cfRule type="cellIs" priority="7885" operator="between">
      <formula>"MUY ALTO"</formula>
      <formula>"MUY ALTO"</formula>
    </cfRule>
  </conditionalFormatting>
  <conditionalFormatting sqref="R888">
    <cfRule type="cellIs" priority="7886" operator="between">
      <formula>20</formula>
      <formula>120</formula>
    </cfRule>
  </conditionalFormatting>
  <conditionalFormatting sqref="P889">
    <cfRule type="cellIs" priority="7887" operator="between">
      <formula>"ALTO"</formula>
      <formula>"ALTO"</formula>
    </cfRule>
  </conditionalFormatting>
  <conditionalFormatting sqref="P889">
    <cfRule type="cellIs" priority="7888" operator="between">
      <formula>"BAJO"</formula>
      <formula>"BAJO"</formula>
    </cfRule>
  </conditionalFormatting>
  <conditionalFormatting sqref="P889">
    <cfRule type="cellIs" priority="7889" operator="between">
      <formula>"MEDIO"</formula>
      <formula>"MEDIO"</formula>
    </cfRule>
  </conditionalFormatting>
  <conditionalFormatting sqref="P889">
    <cfRule type="cellIs" priority="7890" operator="between">
      <formula>"MUY ALTO"</formula>
      <formula>"MUY ALTO"</formula>
    </cfRule>
  </conditionalFormatting>
  <conditionalFormatting sqref="R889">
    <cfRule type="cellIs" priority="7891" operator="between">
      <formula>20</formula>
      <formula>120</formula>
    </cfRule>
  </conditionalFormatting>
  <conditionalFormatting sqref="S889">
    <cfRule type="cellIs" priority="7892" operator="equal">
      <formula>"No significativo"</formula>
    </cfRule>
  </conditionalFormatting>
  <conditionalFormatting sqref="S889">
    <cfRule type="cellIs" priority="7893" operator="equal">
      <formula>"SIGNIFICATIVO"</formula>
    </cfRule>
  </conditionalFormatting>
  <conditionalFormatting sqref="S889">
    <cfRule type="cellIs" priority="7894" operator="equal">
      <formula>"SIGNIFICATIVO"</formula>
    </cfRule>
  </conditionalFormatting>
  <conditionalFormatting sqref="P895">
    <cfRule type="cellIs" priority="7895" operator="between">
      <formula>"ALTO"</formula>
      <formula>"ALTO"</formula>
    </cfRule>
  </conditionalFormatting>
  <conditionalFormatting sqref="P895">
    <cfRule type="cellIs" priority="7896" operator="between">
      <formula>"BAJO"</formula>
      <formula>"BAJO"</formula>
    </cfRule>
  </conditionalFormatting>
  <conditionalFormatting sqref="P895">
    <cfRule type="cellIs" priority="7897" operator="between">
      <formula>"MEDIO"</formula>
      <formula>"MEDIO"</formula>
    </cfRule>
  </conditionalFormatting>
  <conditionalFormatting sqref="P895">
    <cfRule type="cellIs" priority="7898" operator="between">
      <formula>"MUY ALTO"</formula>
      <formula>"MUY ALTO"</formula>
    </cfRule>
  </conditionalFormatting>
  <conditionalFormatting sqref="P890">
    <cfRule type="cellIs" priority="7899" operator="between">
      <formula>"ALTO"</formula>
      <formula>"ALTO"</formula>
    </cfRule>
  </conditionalFormatting>
  <conditionalFormatting sqref="P890">
    <cfRule type="cellIs" priority="7900" operator="between">
      <formula>"BAJO"</formula>
      <formula>"BAJO"</formula>
    </cfRule>
  </conditionalFormatting>
  <conditionalFormatting sqref="S890">
    <cfRule type="cellIs" priority="7901" operator="between">
      <formula>"I"</formula>
      <formula>"I"</formula>
    </cfRule>
  </conditionalFormatting>
  <conditionalFormatting sqref="S890">
    <cfRule type="cellIs" priority="7902" operator="between">
      <formula>"III"</formula>
      <formula>"IV"</formula>
    </cfRule>
  </conditionalFormatting>
  <conditionalFormatting sqref="P890">
    <cfRule type="cellIs" priority="7903" operator="between">
      <formula>"MEDIO"</formula>
      <formula>"MEDIO"</formula>
    </cfRule>
  </conditionalFormatting>
  <conditionalFormatting sqref="P890">
    <cfRule type="cellIs" priority="7904" operator="between">
      <formula>"MUY ALTO"</formula>
      <formula>"MUY ALTO"</formula>
    </cfRule>
  </conditionalFormatting>
  <conditionalFormatting sqref="R890">
    <cfRule type="cellIs" priority="7905" operator="between">
      <formula>20</formula>
      <formula>120</formula>
    </cfRule>
  </conditionalFormatting>
  <conditionalFormatting sqref="P899">
    <cfRule type="cellIs" priority="7906" operator="between">
      <formula>"ALTO"</formula>
      <formula>"ALTO"</formula>
    </cfRule>
  </conditionalFormatting>
  <conditionalFormatting sqref="P899">
    <cfRule type="cellIs" priority="7907" operator="between">
      <formula>"BAJO"</formula>
      <formula>"BAJO"</formula>
    </cfRule>
  </conditionalFormatting>
  <conditionalFormatting sqref="S899">
    <cfRule type="cellIs" priority="7908" operator="between">
      <formula>"I"</formula>
      <formula>"I"</formula>
    </cfRule>
  </conditionalFormatting>
  <conditionalFormatting sqref="S899">
    <cfRule type="cellIs" priority="7909" operator="between">
      <formula>"III"</formula>
      <formula>"IV"</formula>
    </cfRule>
  </conditionalFormatting>
  <conditionalFormatting sqref="P899">
    <cfRule type="cellIs" priority="7910" operator="between">
      <formula>"MEDIO"</formula>
      <formula>"MEDIO"</formula>
    </cfRule>
  </conditionalFormatting>
  <conditionalFormatting sqref="P899">
    <cfRule type="cellIs" priority="7911" operator="between">
      <formula>"MUY ALTO"</formula>
      <formula>"MUY ALTO"</formula>
    </cfRule>
  </conditionalFormatting>
  <conditionalFormatting sqref="R899">
    <cfRule type="cellIs" priority="7912" operator="between">
      <formula>20</formula>
      <formula>120</formula>
    </cfRule>
  </conditionalFormatting>
  <conditionalFormatting sqref="S896">
    <cfRule type="cellIs" priority="7913" operator="between">
      <formula>"I"</formula>
      <formula>"I"</formula>
    </cfRule>
  </conditionalFormatting>
  <conditionalFormatting sqref="S896">
    <cfRule type="cellIs" priority="7914" operator="between">
      <formula>"III"</formula>
      <formula>"IV"</formula>
    </cfRule>
  </conditionalFormatting>
  <conditionalFormatting sqref="P896">
    <cfRule type="cellIs" priority="7915" operator="between">
      <formula>"ALTO"</formula>
      <formula>"ALTO"</formula>
    </cfRule>
  </conditionalFormatting>
  <conditionalFormatting sqref="P896">
    <cfRule type="cellIs" priority="7916" operator="between">
      <formula>"BAJO"</formula>
      <formula>"BAJO"</formula>
    </cfRule>
  </conditionalFormatting>
  <conditionalFormatting sqref="P896">
    <cfRule type="cellIs" priority="7917" operator="between">
      <formula>"MEDIO"</formula>
      <formula>"MEDIO"</formula>
    </cfRule>
  </conditionalFormatting>
  <conditionalFormatting sqref="P896">
    <cfRule type="cellIs" priority="7918" operator="between">
      <formula>"MUY ALTO"</formula>
      <formula>"MUY ALTO"</formula>
    </cfRule>
  </conditionalFormatting>
  <conditionalFormatting sqref="R896">
    <cfRule type="cellIs" priority="7919" operator="between">
      <formula>20</formula>
      <formula>120</formula>
    </cfRule>
  </conditionalFormatting>
  <conditionalFormatting sqref="P897">
    <cfRule type="cellIs" priority="7920" operator="between">
      <formula>"ALTO"</formula>
      <formula>"ALTO"</formula>
    </cfRule>
  </conditionalFormatting>
  <conditionalFormatting sqref="P897">
    <cfRule type="cellIs" priority="7921" operator="between">
      <formula>"BAJO"</formula>
      <formula>"BAJO"</formula>
    </cfRule>
  </conditionalFormatting>
  <conditionalFormatting sqref="P897">
    <cfRule type="cellIs" priority="7922" operator="between">
      <formula>"MEDIO"</formula>
      <formula>"MEDIO"</formula>
    </cfRule>
  </conditionalFormatting>
  <conditionalFormatting sqref="P897">
    <cfRule type="cellIs" priority="7923" operator="between">
      <formula>"MUY ALTO"</formula>
      <formula>"MUY ALTO"</formula>
    </cfRule>
  </conditionalFormatting>
  <conditionalFormatting sqref="R897">
    <cfRule type="cellIs" priority="7924" operator="between">
      <formula>20</formula>
      <formula>120</formula>
    </cfRule>
  </conditionalFormatting>
  <conditionalFormatting sqref="S897">
    <cfRule type="cellIs" priority="7925" operator="equal">
      <formula>"No significativo"</formula>
    </cfRule>
  </conditionalFormatting>
  <conditionalFormatting sqref="S897">
    <cfRule type="cellIs" priority="7926" operator="equal">
      <formula>"SIGNIFICATIVO"</formula>
    </cfRule>
  </conditionalFormatting>
  <conditionalFormatting sqref="S897">
    <cfRule type="cellIs" priority="7927" operator="equal">
      <formula>"SIGNIFICATIVO"</formula>
    </cfRule>
  </conditionalFormatting>
  <conditionalFormatting sqref="P898">
    <cfRule type="cellIs" priority="7928" operator="between">
      <formula>"ALTO"</formula>
      <formula>"ALTO"</formula>
    </cfRule>
  </conditionalFormatting>
  <conditionalFormatting sqref="P898">
    <cfRule type="cellIs" priority="7929" operator="between">
      <formula>"BAJO"</formula>
      <formula>"BAJO"</formula>
    </cfRule>
  </conditionalFormatting>
  <conditionalFormatting sqref="S898">
    <cfRule type="cellIs" priority="7930" operator="between">
      <formula>"I"</formula>
      <formula>"I"</formula>
    </cfRule>
  </conditionalFormatting>
  <conditionalFormatting sqref="S898">
    <cfRule type="cellIs" priority="7931" operator="between">
      <formula>"III"</formula>
      <formula>"IV"</formula>
    </cfRule>
  </conditionalFormatting>
  <conditionalFormatting sqref="P898">
    <cfRule type="cellIs" priority="7932" operator="between">
      <formula>"MEDIO"</formula>
      <formula>"MEDIO"</formula>
    </cfRule>
  </conditionalFormatting>
  <conditionalFormatting sqref="P898">
    <cfRule type="cellIs" priority="7933" operator="between">
      <formula>"MUY ALTO"</formula>
      <formula>"MUY ALTO"</formula>
    </cfRule>
  </conditionalFormatting>
  <conditionalFormatting sqref="R898">
    <cfRule type="cellIs" priority="7934" operator="between">
      <formula>20</formula>
      <formula>120</formula>
    </cfRule>
  </conditionalFormatting>
  <conditionalFormatting sqref="S901">
    <cfRule type="cellIs" priority="7935" operator="between">
      <formula>"I"</formula>
      <formula>"I"</formula>
    </cfRule>
  </conditionalFormatting>
  <conditionalFormatting sqref="S901">
    <cfRule type="cellIs" priority="7936" operator="between">
      <formula>"III"</formula>
      <formula>"IV"</formula>
    </cfRule>
  </conditionalFormatting>
  <conditionalFormatting sqref="R901">
    <cfRule type="cellIs" priority="7937" operator="between">
      <formula>20</formula>
      <formula>120</formula>
    </cfRule>
  </conditionalFormatting>
  <conditionalFormatting sqref="P901">
    <cfRule type="cellIs" priority="7938" operator="between">
      <formula>"ALTO"</formula>
      <formula>"ALTO"</formula>
    </cfRule>
  </conditionalFormatting>
  <conditionalFormatting sqref="P901">
    <cfRule type="cellIs" priority="7939" operator="between">
      <formula>"BAJO"</formula>
      <formula>"BAJO"</formula>
    </cfRule>
  </conditionalFormatting>
  <conditionalFormatting sqref="P901">
    <cfRule type="cellIs" priority="7940" operator="between">
      <formula>"MEDIO"</formula>
      <formula>"MEDIO"</formula>
    </cfRule>
  </conditionalFormatting>
  <conditionalFormatting sqref="P901">
    <cfRule type="cellIs" priority="7941" operator="between">
      <formula>"MUY ALTO"</formula>
      <formula>"MUY ALTO"</formula>
    </cfRule>
  </conditionalFormatting>
  <conditionalFormatting sqref="P892">
    <cfRule type="cellIs" priority="7942" operator="between">
      <formula>"ALTO"</formula>
      <formula>"ALTO"</formula>
    </cfRule>
  </conditionalFormatting>
  <conditionalFormatting sqref="P892">
    <cfRule type="cellIs" priority="7943" operator="between">
      <formula>"BAJO"</formula>
      <formula>"BAJO"</formula>
    </cfRule>
  </conditionalFormatting>
  <conditionalFormatting sqref="P892">
    <cfRule type="cellIs" priority="7944" operator="between">
      <formula>"MEDIO"</formula>
      <formula>"MEDIO"</formula>
    </cfRule>
  </conditionalFormatting>
  <conditionalFormatting sqref="P892">
    <cfRule type="cellIs" priority="7945" operator="between">
      <formula>"MUY ALTO"</formula>
      <formula>"MUY ALTO"</formula>
    </cfRule>
  </conditionalFormatting>
  <conditionalFormatting sqref="R892">
    <cfRule type="cellIs" priority="7946" operator="between">
      <formula>20</formula>
      <formula>120</formula>
    </cfRule>
  </conditionalFormatting>
  <conditionalFormatting sqref="S892">
    <cfRule type="cellIs" priority="7947" operator="between">
      <formula>"I"</formula>
      <formula>"I"</formula>
    </cfRule>
  </conditionalFormatting>
  <conditionalFormatting sqref="S892">
    <cfRule type="cellIs" priority="7948" operator="between">
      <formula>"III"</formula>
      <formula>"IV"</formula>
    </cfRule>
  </conditionalFormatting>
  <conditionalFormatting sqref="P900">
    <cfRule type="cellIs" priority="7949" operator="between">
      <formula>"ALTO"</formula>
      <formula>"ALTO"</formula>
    </cfRule>
  </conditionalFormatting>
  <conditionalFormatting sqref="P900">
    <cfRule type="cellIs" priority="7950" operator="between">
      <formula>"BAJO"</formula>
      <formula>"BAJO"</formula>
    </cfRule>
  </conditionalFormatting>
  <conditionalFormatting sqref="P900">
    <cfRule type="cellIs" priority="7951" operator="between">
      <formula>"MEDIO"</formula>
      <formula>"MEDIO"</formula>
    </cfRule>
  </conditionalFormatting>
  <conditionalFormatting sqref="P900">
    <cfRule type="cellIs" priority="7952" operator="between">
      <formula>"MUY ALTO"</formula>
      <formula>"MUY ALTO"</formula>
    </cfRule>
  </conditionalFormatting>
  <conditionalFormatting sqref="R900">
    <cfRule type="cellIs" priority="7953" operator="between">
      <formula>20</formula>
      <formula>120</formula>
    </cfRule>
  </conditionalFormatting>
  <conditionalFormatting sqref="S900">
    <cfRule type="cellIs" priority="7954" operator="between">
      <formula>"I"</formula>
      <formula>"I"</formula>
    </cfRule>
  </conditionalFormatting>
  <conditionalFormatting sqref="S900">
    <cfRule type="cellIs" priority="7955" operator="between">
      <formula>"III"</formula>
      <formula>"IV"</formula>
    </cfRule>
  </conditionalFormatting>
  <conditionalFormatting sqref="P764">
    <cfRule type="cellIs" priority="7956" operator="between">
      <formula>"ALTO"</formula>
      <formula>"ALTO"</formula>
    </cfRule>
  </conditionalFormatting>
  <conditionalFormatting sqref="P764">
    <cfRule type="cellIs" priority="7957" operator="between">
      <formula>"BAJO"</formula>
      <formula>"BAJO"</formula>
    </cfRule>
  </conditionalFormatting>
  <conditionalFormatting sqref="S764">
    <cfRule type="cellIs" priority="7958" operator="between">
      <formula>"I"</formula>
      <formula>"I"</formula>
    </cfRule>
  </conditionalFormatting>
  <conditionalFormatting sqref="S764">
    <cfRule type="cellIs" priority="7959" operator="between">
      <formula>"III"</formula>
      <formula>"IV"</formula>
    </cfRule>
  </conditionalFormatting>
  <conditionalFormatting sqref="P764">
    <cfRule type="cellIs" priority="7960" operator="between">
      <formula>"MEDIO"</formula>
      <formula>"MEDIO"</formula>
    </cfRule>
  </conditionalFormatting>
  <conditionalFormatting sqref="P764">
    <cfRule type="cellIs" priority="7961" operator="between">
      <formula>"MUY ALTO"</formula>
      <formula>"MUY ALTO"</formula>
    </cfRule>
  </conditionalFormatting>
  <conditionalFormatting sqref="R764">
    <cfRule type="cellIs" priority="7962" operator="between">
      <formula>20</formula>
      <formula>120</formula>
    </cfRule>
  </conditionalFormatting>
  <conditionalFormatting sqref="P787">
    <cfRule type="cellIs" priority="7963" operator="between">
      <formula>"ALTO"</formula>
      <formula>"ALTO"</formula>
    </cfRule>
  </conditionalFormatting>
  <conditionalFormatting sqref="P787">
    <cfRule type="cellIs" priority="7964" operator="between">
      <formula>"BAJO"</formula>
      <formula>"BAJO"</formula>
    </cfRule>
  </conditionalFormatting>
  <conditionalFormatting sqref="S787">
    <cfRule type="cellIs" priority="7965" operator="between">
      <formula>"I"</formula>
      <formula>"I"</formula>
    </cfRule>
  </conditionalFormatting>
  <conditionalFormatting sqref="S787">
    <cfRule type="cellIs" priority="7966" operator="between">
      <formula>"III"</formula>
      <formula>"IV"</formula>
    </cfRule>
  </conditionalFormatting>
  <conditionalFormatting sqref="P787">
    <cfRule type="cellIs" priority="7967" operator="between">
      <formula>"MEDIO"</formula>
      <formula>"MEDIO"</formula>
    </cfRule>
  </conditionalFormatting>
  <conditionalFormatting sqref="P787">
    <cfRule type="cellIs" priority="7968" operator="between">
      <formula>"MUY ALTO"</formula>
      <formula>"MUY ALTO"</formula>
    </cfRule>
  </conditionalFormatting>
  <conditionalFormatting sqref="R787">
    <cfRule type="cellIs" priority="7969" operator="between">
      <formula>20</formula>
      <formula>120</formula>
    </cfRule>
  </conditionalFormatting>
  <conditionalFormatting sqref="P793">
    <cfRule type="cellIs" priority="7970" operator="between">
      <formula>"ALTO"</formula>
      <formula>"ALTO"</formula>
    </cfRule>
  </conditionalFormatting>
  <conditionalFormatting sqref="P793">
    <cfRule type="cellIs" priority="7971" operator="between">
      <formula>"BAJO"</formula>
      <formula>"BAJO"</formula>
    </cfRule>
  </conditionalFormatting>
  <conditionalFormatting sqref="S793">
    <cfRule type="cellIs" priority="7972" operator="between">
      <formula>"I"</formula>
      <formula>"I"</formula>
    </cfRule>
  </conditionalFormatting>
  <conditionalFormatting sqref="S793">
    <cfRule type="cellIs" priority="7973" operator="between">
      <formula>"III"</formula>
      <formula>"IV"</formula>
    </cfRule>
  </conditionalFormatting>
  <conditionalFormatting sqref="P793">
    <cfRule type="cellIs" priority="7974" operator="between">
      <formula>"MEDIO"</formula>
      <formula>"MEDIO"</formula>
    </cfRule>
  </conditionalFormatting>
  <conditionalFormatting sqref="P793">
    <cfRule type="cellIs" priority="7975" operator="between">
      <formula>"MUY ALTO"</formula>
      <formula>"MUY ALTO"</formula>
    </cfRule>
  </conditionalFormatting>
  <conditionalFormatting sqref="R793">
    <cfRule type="cellIs" priority="7976" operator="between">
      <formula>20</formula>
      <formula>120</formula>
    </cfRule>
  </conditionalFormatting>
  <conditionalFormatting sqref="P831">
    <cfRule type="cellIs" priority="7977" operator="between">
      <formula>"ALTO"</formula>
      <formula>"ALTO"</formula>
    </cfRule>
  </conditionalFormatting>
  <conditionalFormatting sqref="P831">
    <cfRule type="cellIs" priority="7978" operator="between">
      <formula>"BAJO"</formula>
      <formula>"BAJO"</formula>
    </cfRule>
  </conditionalFormatting>
  <conditionalFormatting sqref="S831">
    <cfRule type="cellIs" priority="7979" operator="between">
      <formula>"I"</formula>
      <formula>"I"</formula>
    </cfRule>
  </conditionalFormatting>
  <conditionalFormatting sqref="S831">
    <cfRule type="cellIs" priority="7980" operator="between">
      <formula>"III"</formula>
      <formula>"IV"</formula>
    </cfRule>
  </conditionalFormatting>
  <conditionalFormatting sqref="P831">
    <cfRule type="cellIs" priority="7981" operator="between">
      <formula>"MEDIO"</formula>
      <formula>"MEDIO"</formula>
    </cfRule>
  </conditionalFormatting>
  <conditionalFormatting sqref="P831">
    <cfRule type="cellIs" priority="7982" operator="between">
      <formula>"MUY ALTO"</formula>
      <formula>"MUY ALTO"</formula>
    </cfRule>
  </conditionalFormatting>
  <conditionalFormatting sqref="R831">
    <cfRule type="cellIs" priority="7983" operator="between">
      <formula>20</formula>
      <formula>120</formula>
    </cfRule>
  </conditionalFormatting>
  <conditionalFormatting sqref="P838">
    <cfRule type="cellIs" priority="7984" operator="between">
      <formula>"ALTO"</formula>
      <formula>"ALTO"</formula>
    </cfRule>
  </conditionalFormatting>
  <conditionalFormatting sqref="P838">
    <cfRule type="cellIs" priority="7985" operator="between">
      <formula>"BAJO"</formula>
      <formula>"BAJO"</formula>
    </cfRule>
  </conditionalFormatting>
  <conditionalFormatting sqref="S838">
    <cfRule type="cellIs" priority="7986" operator="between">
      <formula>"I"</formula>
      <formula>"I"</formula>
    </cfRule>
  </conditionalFormatting>
  <conditionalFormatting sqref="S838">
    <cfRule type="cellIs" priority="7987" operator="between">
      <formula>"III"</formula>
      <formula>"IV"</formula>
    </cfRule>
  </conditionalFormatting>
  <conditionalFormatting sqref="P838">
    <cfRule type="cellIs" priority="7988" operator="between">
      <formula>"MEDIO"</formula>
      <formula>"MEDIO"</formula>
    </cfRule>
  </conditionalFormatting>
  <conditionalFormatting sqref="P838">
    <cfRule type="cellIs" priority="7989" operator="between">
      <formula>"MUY ALTO"</formula>
      <formula>"MUY ALTO"</formula>
    </cfRule>
  </conditionalFormatting>
  <conditionalFormatting sqref="R838">
    <cfRule type="cellIs" priority="7990" operator="between">
      <formula>20</formula>
      <formula>120</formula>
    </cfRule>
  </conditionalFormatting>
  <conditionalFormatting sqref="P857">
    <cfRule type="cellIs" priority="7991" operator="between">
      <formula>"ALTO"</formula>
      <formula>"ALTO"</formula>
    </cfRule>
  </conditionalFormatting>
  <conditionalFormatting sqref="P857">
    <cfRule type="cellIs" priority="7992" operator="between">
      <formula>"BAJO"</formula>
      <formula>"BAJO"</formula>
    </cfRule>
  </conditionalFormatting>
  <conditionalFormatting sqref="S857">
    <cfRule type="cellIs" priority="7993" operator="between">
      <formula>"I"</formula>
      <formula>"I"</formula>
    </cfRule>
  </conditionalFormatting>
  <conditionalFormatting sqref="S857">
    <cfRule type="cellIs" priority="7994" operator="between">
      <formula>"III"</formula>
      <formula>"IV"</formula>
    </cfRule>
  </conditionalFormatting>
  <conditionalFormatting sqref="P857">
    <cfRule type="cellIs" priority="7995" operator="between">
      <formula>"MEDIO"</formula>
      <formula>"MEDIO"</formula>
    </cfRule>
  </conditionalFormatting>
  <conditionalFormatting sqref="P857">
    <cfRule type="cellIs" priority="7996" operator="between">
      <formula>"MUY ALTO"</formula>
      <formula>"MUY ALTO"</formula>
    </cfRule>
  </conditionalFormatting>
  <conditionalFormatting sqref="R857">
    <cfRule type="cellIs" priority="7997" operator="between">
      <formula>20</formula>
      <formula>120</formula>
    </cfRule>
  </conditionalFormatting>
  <conditionalFormatting sqref="P869">
    <cfRule type="cellIs" priority="7998" operator="between">
      <formula>"ALTO"</formula>
      <formula>"ALTO"</formula>
    </cfRule>
  </conditionalFormatting>
  <conditionalFormatting sqref="P869">
    <cfRule type="cellIs" priority="7999" operator="between">
      <formula>"BAJO"</formula>
      <formula>"BAJO"</formula>
    </cfRule>
  </conditionalFormatting>
  <conditionalFormatting sqref="S869">
    <cfRule type="cellIs" priority="8000" operator="between">
      <formula>"I"</formula>
      <formula>"I"</formula>
    </cfRule>
  </conditionalFormatting>
  <conditionalFormatting sqref="S869">
    <cfRule type="cellIs" priority="8001" operator="between">
      <formula>"III"</formula>
      <formula>"IV"</formula>
    </cfRule>
  </conditionalFormatting>
  <conditionalFormatting sqref="P869">
    <cfRule type="cellIs" priority="8002" operator="between">
      <formula>"MEDIO"</formula>
      <formula>"MEDIO"</formula>
    </cfRule>
  </conditionalFormatting>
  <conditionalFormatting sqref="P869">
    <cfRule type="cellIs" priority="8003" operator="between">
      <formula>"MUY ALTO"</formula>
      <formula>"MUY ALTO"</formula>
    </cfRule>
  </conditionalFormatting>
  <conditionalFormatting sqref="R869">
    <cfRule type="cellIs" priority="8004" operator="between">
      <formula>20</formula>
      <formula>120</formula>
    </cfRule>
  </conditionalFormatting>
  <conditionalFormatting sqref="P882">
    <cfRule type="cellIs" priority="8005" operator="between">
      <formula>"ALTO"</formula>
      <formula>"ALTO"</formula>
    </cfRule>
  </conditionalFormatting>
  <conditionalFormatting sqref="P882">
    <cfRule type="cellIs" priority="8006" operator="between">
      <formula>"BAJO"</formula>
      <formula>"BAJO"</formula>
    </cfRule>
  </conditionalFormatting>
  <conditionalFormatting sqref="S882">
    <cfRule type="cellIs" priority="8007" operator="between">
      <formula>"I"</formula>
      <formula>"I"</formula>
    </cfRule>
  </conditionalFormatting>
  <conditionalFormatting sqref="S882">
    <cfRule type="cellIs" priority="8008" operator="between">
      <formula>"III"</formula>
      <formula>"IV"</formula>
    </cfRule>
  </conditionalFormatting>
  <conditionalFormatting sqref="P882">
    <cfRule type="cellIs" priority="8009" operator="between">
      <formula>"MEDIO"</formula>
      <formula>"MEDIO"</formula>
    </cfRule>
  </conditionalFormatting>
  <conditionalFormatting sqref="P882">
    <cfRule type="cellIs" priority="8010" operator="between">
      <formula>"MUY ALTO"</formula>
      <formula>"MUY ALTO"</formula>
    </cfRule>
  </conditionalFormatting>
  <conditionalFormatting sqref="R882">
    <cfRule type="cellIs" priority="8011" operator="between">
      <formula>20</formula>
      <formula>120</formula>
    </cfRule>
  </conditionalFormatting>
  <conditionalFormatting sqref="P874">
    <cfRule type="cellIs" priority="8012" operator="between">
      <formula>"ALTO"</formula>
      <formula>"ALTO"</formula>
    </cfRule>
  </conditionalFormatting>
  <conditionalFormatting sqref="P874">
    <cfRule type="cellIs" priority="8013" operator="between">
      <formula>"BAJO"</formula>
      <formula>"BAJO"</formula>
    </cfRule>
  </conditionalFormatting>
  <conditionalFormatting sqref="S874">
    <cfRule type="cellIs" priority="8014" operator="between">
      <formula>"I"</formula>
      <formula>"I"</formula>
    </cfRule>
  </conditionalFormatting>
  <conditionalFormatting sqref="S874">
    <cfRule type="cellIs" priority="8015" operator="between">
      <formula>"III"</formula>
      <formula>"IV"</formula>
    </cfRule>
  </conditionalFormatting>
  <conditionalFormatting sqref="P874">
    <cfRule type="cellIs" priority="8016" operator="between">
      <formula>"MEDIO"</formula>
      <formula>"MEDIO"</formula>
    </cfRule>
  </conditionalFormatting>
  <conditionalFormatting sqref="P874">
    <cfRule type="cellIs" priority="8017" operator="between">
      <formula>"MUY ALTO"</formula>
      <formula>"MUY ALTO"</formula>
    </cfRule>
  </conditionalFormatting>
  <conditionalFormatting sqref="R874">
    <cfRule type="cellIs" priority="8018" operator="between">
      <formula>20</formula>
      <formula>120</formula>
    </cfRule>
  </conditionalFormatting>
  <conditionalFormatting sqref="Z1794 Z1796:Z1797 Z1785 Z1806:Z1808 Z1817:Z1819">
    <cfRule type="cellIs" priority="8019" operator="equal">
      <formula>"ALTO"</formula>
    </cfRule>
    <cfRule type="cellIs" priority="8020" operator="equal">
      <formula>"MEDIO"</formula>
    </cfRule>
    <cfRule type="cellIs" priority="8021" operator="equal">
      <formula>"BAJO"</formula>
    </cfRule>
  </conditionalFormatting>
  <conditionalFormatting sqref="Z1796:Z1797 Z1807:Z1808 Z1818:Z1819">
    <cfRule type="cellIs" priority="8022" operator="equal">
      <formula>"ALTO"</formula>
    </cfRule>
    <cfRule type="cellIs" priority="8023" operator="equal">
      <formula>"MEDIO"</formula>
    </cfRule>
    <cfRule type="cellIs" priority="8024" operator="equal">
      <formula>"BAJO"</formula>
    </cfRule>
  </conditionalFormatting>
  <pageMargins left="0.25" right="0.25" top="0.75" bottom="0.75" header="0.3" footer="0.3"/>
  <pageSetup paperSize="9" firstPageNumber="0" fitToHeight="0" orientation="landscape" horizontalDpi="300" verticalDpi="300"/>
  <headerFooter>
    <oddHeader>&amp;C&amp;A</oddHeader>
    <oddFooter>&amp;CPágina &amp;P</oddFooter>
  </headerFooter>
  <drawing r:id="rId1"/>
  <legacyDrawing r:id="rId2"/>
</worksheet>
</file>

<file path=docProps/app.xml><?xml version="1.0" encoding="utf-8"?>
<Properties xmlns="http://schemas.openxmlformats.org/officeDocument/2006/extended-properties" xmlns:vt="http://schemas.openxmlformats.org/officeDocument/2006/docPropsVTypes">
  <Template/>
  <TotalTime>1002</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FT</vt:lpstr>
      <vt:lpstr>FT!_FilterDatabase</vt:lpstr>
      <vt:lpstr>FT!_FilterDatabase_0_0</vt:lpstr>
      <vt:lpstr>FT!Área_de_impresión</vt:lpstr>
      <vt:lpstr>FT!Títulos_a_imprimir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MACINDICADORES</dc:creator>
  <dc:description/>
  <cp:lastModifiedBy>MACINDICADORES</cp:lastModifiedBy>
  <cp:revision>95</cp:revision>
  <cp:lastPrinted>2020-04-29T18:38:37Z</cp:lastPrinted>
  <dcterms:created xsi:type="dcterms:W3CDTF">2020-02-18T13:24:46Z</dcterms:created>
  <dcterms:modified xsi:type="dcterms:W3CDTF">2021-03-03T19:34:58Z</dcterms:modified>
  <dc:language>es-CO</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